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80" yWindow="65356" windowWidth="27400" windowHeight="16380" tabRatio="500" activeTab="0"/>
  </bookViews>
  <sheets>
    <sheet name="Sheet1" sheetId="1" r:id="rId1"/>
  </sheets>
  <definedNames>
    <definedName name="_xlnm.Print_Area" localSheetId="0">'Sheet1'!$B$1:$F$25</definedName>
  </definedNames>
  <calcPr fullCalcOnLoad="1"/>
</workbook>
</file>

<file path=xl/sharedStrings.xml><?xml version="1.0" encoding="utf-8"?>
<sst xmlns="http://schemas.openxmlformats.org/spreadsheetml/2006/main" count="78" uniqueCount="71">
  <si>
    <t>State-Feedback RWM Checkout</t>
  </si>
  <si>
    <t>Controlling Early MHD</t>
  </si>
  <si>
    <t>Lee</t>
  </si>
  <si>
    <t>USN H-modes</t>
  </si>
  <si>
    <t>Maingi</t>
  </si>
  <si>
    <t>HHFW for q-profile control</t>
  </si>
  <si>
    <t>Menard</t>
  </si>
  <si>
    <t>Menard</t>
  </si>
  <si>
    <t>Low Density Startup</t>
  </si>
  <si>
    <t>Mueller</t>
  </si>
  <si>
    <t>Low Density, Low EF Startup</t>
  </si>
  <si>
    <t>Mueller</t>
  </si>
  <si>
    <t>Testing Magnetic Diffusion</t>
  </si>
  <si>
    <t>Petty</t>
  </si>
  <si>
    <t>XMP</t>
  </si>
  <si>
    <t>rt-Vphi checkout</t>
  </si>
  <si>
    <t>Podesta</t>
  </si>
  <si>
    <t>Sabbagh</t>
  </si>
  <si>
    <t>RWM PID Control</t>
  </si>
  <si>
    <t>Sabbagh</t>
  </si>
  <si>
    <t>TOTALS:</t>
  </si>
  <si>
    <t>FY-11 Total:</t>
  </si>
  <si>
    <t>FY-12 Total:</t>
  </si>
  <si>
    <t>TOTAL:</t>
  </si>
  <si>
    <t>MIMO Shape Control</t>
  </si>
  <si>
    <t>Early PID and LQG RWM Control</t>
  </si>
  <si>
    <t>#</t>
  </si>
  <si>
    <t>Time Per Presentation:</t>
  </si>
  <si>
    <t>9.5 Allocation</t>
  </si>
  <si>
    <t>3rd</t>
  </si>
  <si>
    <t>Advanced Scenario Snowflake</t>
  </si>
  <si>
    <t>Soukhanovskii</t>
  </si>
  <si>
    <t>HHFW For Higher H-mode NBCD</t>
  </si>
  <si>
    <t>Integrated Performance vs. A and elongation</t>
  </si>
  <si>
    <t>Early Error Field Correction</t>
  </si>
  <si>
    <t>Combine With</t>
  </si>
  <si>
    <t>Total Allocation</t>
  </si>
  <si>
    <t>Battaglia</t>
  </si>
  <si>
    <t>Triggered Ohmic H-mode</t>
  </si>
  <si>
    <t>Requested Time</t>
  </si>
  <si>
    <t>Minimum Time Requested</t>
  </si>
  <si>
    <t>NA</t>
  </si>
  <si>
    <t>PID RWM Checkout</t>
  </si>
  <si>
    <t>Sabbagh</t>
  </si>
  <si>
    <t>XMP</t>
  </si>
  <si>
    <t>FY-11 1st</t>
  </si>
  <si>
    <t>FY-11 2nd</t>
  </si>
  <si>
    <t>FY-12 1st</t>
  </si>
  <si>
    <t>FY-12 2nd</t>
  </si>
  <si>
    <t>XP #</t>
  </si>
  <si>
    <t>Title</t>
  </si>
  <si>
    <t>Proposer</t>
  </si>
  <si>
    <t>Control Dev.</t>
  </si>
  <si>
    <t>Scen. Dev.</t>
  </si>
  <si>
    <t>Scen. Physics</t>
  </si>
  <si>
    <t>Milestone</t>
  </si>
  <si>
    <t>Long-Pulse EPH</t>
  </si>
  <si>
    <t>Canik</t>
  </si>
  <si>
    <t>Rampdown Development</t>
  </si>
  <si>
    <t>Gerhardt</t>
  </si>
  <si>
    <t>Gerhardt</t>
  </si>
  <si>
    <t>Vertical Control Improvements</t>
  </si>
  <si>
    <t>Gerhardt</t>
  </si>
  <si>
    <t>Snowflake Control</t>
  </si>
  <si>
    <t>Kolemen</t>
  </si>
  <si>
    <t>Kolemen</t>
  </si>
  <si>
    <t>Rotation Control</t>
  </si>
  <si>
    <t>Kolemen</t>
  </si>
  <si>
    <t>Density Feedback</t>
  </si>
  <si>
    <t>Gerhardt</t>
  </si>
  <si>
    <t>Bell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</si>
</sst>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  <numFmt numFmtId="169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b/>
      <sz val="12"/>
      <color indexed="10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169" fontId="1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0" fillId="2" borderId="0" xfId="0" applyFont="1" applyFill="1" applyAlignment="1">
      <alignment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>
      <selection activeCell="H27" sqref="H27"/>
    </sheetView>
  </sheetViews>
  <sheetFormatPr defaultColWidth="11.00390625" defaultRowHeight="12.75"/>
  <cols>
    <col min="2" max="2" width="4.875" style="21" customWidth="1"/>
    <col min="3" max="3" width="45.625" style="0" customWidth="1"/>
    <col min="4" max="4" width="15.625" style="0" customWidth="1"/>
    <col min="5" max="7" width="13.125" style="0" customWidth="1"/>
    <col min="8" max="8" width="10.25390625" style="0" customWidth="1"/>
    <col min="9" max="9" width="11.375" style="0" customWidth="1"/>
    <col min="10" max="10" width="10.375" style="0" customWidth="1"/>
    <col min="11" max="12" width="13.00390625" style="0" customWidth="1"/>
    <col min="13" max="13" width="11.25390625" style="1" customWidth="1"/>
    <col min="14" max="14" width="2.625" style="15" customWidth="1"/>
    <col min="19" max="19" width="13.75390625" style="0" customWidth="1"/>
  </cols>
  <sheetData>
    <row r="1" spans="1:18" s="2" customFormat="1" ht="48">
      <c r="A1" s="2" t="s">
        <v>49</v>
      </c>
      <c r="B1" s="9" t="s">
        <v>26</v>
      </c>
      <c r="C1" s="2" t="s">
        <v>50</v>
      </c>
      <c r="D1" s="2" t="s">
        <v>51</v>
      </c>
      <c r="E1" s="9" t="s">
        <v>39</v>
      </c>
      <c r="F1" s="9" t="s">
        <v>40</v>
      </c>
      <c r="G1" s="3" t="s">
        <v>36</v>
      </c>
      <c r="H1" s="22" t="s">
        <v>45</v>
      </c>
      <c r="I1" s="22" t="s">
        <v>46</v>
      </c>
      <c r="J1" s="22" t="s">
        <v>47</v>
      </c>
      <c r="K1" s="22" t="s">
        <v>48</v>
      </c>
      <c r="L1" s="22" t="s">
        <v>29</v>
      </c>
      <c r="M1" s="3" t="s">
        <v>35</v>
      </c>
      <c r="N1" s="13"/>
      <c r="O1" s="2" t="s">
        <v>52</v>
      </c>
      <c r="P1" s="2" t="s">
        <v>53</v>
      </c>
      <c r="Q1" s="2" t="s">
        <v>54</v>
      </c>
      <c r="R1" s="2" t="s">
        <v>55</v>
      </c>
    </row>
    <row r="2" spans="2:14" s="2" customFormat="1" ht="15.75">
      <c r="B2" s="9">
        <v>1</v>
      </c>
      <c r="C2" s="2" t="s">
        <v>38</v>
      </c>
      <c r="D2" s="2" t="s">
        <v>37</v>
      </c>
      <c r="E2" s="9">
        <v>0.3</v>
      </c>
      <c r="F2" s="9">
        <v>0.1</v>
      </c>
      <c r="G2" s="19">
        <f>H2+I2+J2+K2</f>
        <v>0</v>
      </c>
      <c r="H2" s="23">
        <v>0</v>
      </c>
      <c r="I2" s="23">
        <v>0</v>
      </c>
      <c r="J2" s="23">
        <v>0</v>
      </c>
      <c r="K2" s="23">
        <v>0</v>
      </c>
      <c r="L2" s="23">
        <v>0</v>
      </c>
      <c r="M2" s="3"/>
      <c r="N2" s="13"/>
    </row>
    <row r="3" spans="2:14" s="2" customFormat="1" ht="15.75">
      <c r="B3" s="9">
        <v>2</v>
      </c>
      <c r="C3" s="2" t="s">
        <v>56</v>
      </c>
      <c r="D3" s="2" t="s">
        <v>57</v>
      </c>
      <c r="E3" s="9">
        <v>1</v>
      </c>
      <c r="F3" s="9">
        <v>1</v>
      </c>
      <c r="G3" s="19">
        <f aca="true" t="shared" si="0" ref="G3:G24">H3+I3+J3+K3</f>
        <v>0</v>
      </c>
      <c r="H3" s="23">
        <v>0</v>
      </c>
      <c r="I3" s="23">
        <v>0</v>
      </c>
      <c r="J3" s="23">
        <v>0</v>
      </c>
      <c r="K3" s="23">
        <v>0</v>
      </c>
      <c r="L3" s="23">
        <v>0</v>
      </c>
      <c r="M3" s="3"/>
      <c r="N3" s="13"/>
    </row>
    <row r="4" spans="2:14" s="2" customFormat="1" ht="15.75">
      <c r="B4" s="9">
        <v>3</v>
      </c>
      <c r="C4" s="2" t="s">
        <v>58</v>
      </c>
      <c r="D4" s="2" t="s">
        <v>59</v>
      </c>
      <c r="E4" s="9">
        <v>1</v>
      </c>
      <c r="F4" s="9">
        <v>0.5</v>
      </c>
      <c r="G4" s="19">
        <f t="shared" si="0"/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3"/>
      <c r="N4" s="13"/>
    </row>
    <row r="5" spans="2:14" s="2" customFormat="1" ht="15.75">
      <c r="B5" s="9">
        <v>4</v>
      </c>
      <c r="C5" s="2" t="s">
        <v>33</v>
      </c>
      <c r="D5" s="2" t="s">
        <v>60</v>
      </c>
      <c r="E5" s="9">
        <v>1</v>
      </c>
      <c r="F5" s="9">
        <v>0.5</v>
      </c>
      <c r="G5" s="19">
        <f t="shared" si="0"/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3"/>
      <c r="N5" s="13"/>
    </row>
    <row r="6" spans="2:15" s="2" customFormat="1" ht="15.75">
      <c r="B6" s="9">
        <v>5</v>
      </c>
      <c r="C6" s="2" t="s">
        <v>61</v>
      </c>
      <c r="D6" s="2" t="s">
        <v>62</v>
      </c>
      <c r="E6" s="9">
        <v>1</v>
      </c>
      <c r="F6" s="9">
        <v>0.5</v>
      </c>
      <c r="G6" s="19">
        <f t="shared" si="0"/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3"/>
      <c r="N6" s="13"/>
      <c r="O6" s="2">
        <v>0.5</v>
      </c>
    </row>
    <row r="7" spans="2:14" s="2" customFormat="1" ht="15.75">
      <c r="B7" s="9"/>
      <c r="C7" s="2" t="s">
        <v>1</v>
      </c>
      <c r="D7" s="2" t="s">
        <v>69</v>
      </c>
      <c r="E7" s="9">
        <v>0</v>
      </c>
      <c r="F7" s="9">
        <v>0</v>
      </c>
      <c r="G7" s="19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3"/>
      <c r="N7" s="13"/>
    </row>
    <row r="8" spans="2:14" s="2" customFormat="1" ht="15.75">
      <c r="B8" s="9">
        <v>6</v>
      </c>
      <c r="C8" s="18" t="s">
        <v>30</v>
      </c>
      <c r="D8" s="18" t="s">
        <v>31</v>
      </c>
      <c r="E8" s="19">
        <v>2</v>
      </c>
      <c r="F8" s="19">
        <v>1</v>
      </c>
      <c r="G8" s="19">
        <f t="shared" si="0"/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3"/>
      <c r="N8" s="13"/>
    </row>
    <row r="9" spans="2:15" s="2" customFormat="1" ht="15.75">
      <c r="B9" s="9">
        <v>7</v>
      </c>
      <c r="C9" s="2" t="s">
        <v>63</v>
      </c>
      <c r="D9" s="2" t="s">
        <v>64</v>
      </c>
      <c r="E9" s="9">
        <v>1</v>
      </c>
      <c r="F9" s="9">
        <v>0.5</v>
      </c>
      <c r="G9" s="19">
        <f t="shared" si="0"/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3"/>
      <c r="N9" s="13"/>
      <c r="O9" s="2">
        <v>1</v>
      </c>
    </row>
    <row r="10" spans="2:15" s="2" customFormat="1" ht="15.75">
      <c r="B10" s="9">
        <v>8</v>
      </c>
      <c r="C10" s="2" t="s">
        <v>24</v>
      </c>
      <c r="D10" s="2" t="s">
        <v>65</v>
      </c>
      <c r="E10" s="9">
        <v>1</v>
      </c>
      <c r="F10" s="9">
        <v>1</v>
      </c>
      <c r="G10" s="19">
        <f t="shared" si="0"/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3"/>
      <c r="N10" s="13"/>
      <c r="O10" s="2">
        <v>1</v>
      </c>
    </row>
    <row r="11" spans="2:15" s="2" customFormat="1" ht="15.75">
      <c r="B11" s="9">
        <v>9</v>
      </c>
      <c r="C11" s="2" t="s">
        <v>66</v>
      </c>
      <c r="D11" s="2" t="s">
        <v>67</v>
      </c>
      <c r="E11" s="9">
        <v>1</v>
      </c>
      <c r="F11" s="9">
        <v>0.5</v>
      </c>
      <c r="G11" s="19">
        <f t="shared" si="0"/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3"/>
      <c r="N11" s="13"/>
      <c r="O11" s="2">
        <v>1</v>
      </c>
    </row>
    <row r="12" spans="2:15" s="2" customFormat="1" ht="15.75">
      <c r="B12" s="9">
        <v>10</v>
      </c>
      <c r="C12" s="2" t="s">
        <v>68</v>
      </c>
      <c r="D12" s="2" t="s">
        <v>2</v>
      </c>
      <c r="E12" s="9">
        <v>0.5</v>
      </c>
      <c r="F12" s="9">
        <v>0.5</v>
      </c>
      <c r="G12" s="19">
        <f t="shared" si="0"/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3"/>
      <c r="N12" s="13"/>
      <c r="O12" s="2">
        <v>1</v>
      </c>
    </row>
    <row r="13" spans="2:14" s="2" customFormat="1" ht="15.75">
      <c r="B13" s="9">
        <v>11</v>
      </c>
      <c r="C13" s="2" t="s">
        <v>3</v>
      </c>
      <c r="D13" s="2" t="s">
        <v>4</v>
      </c>
      <c r="E13" s="9">
        <v>1</v>
      </c>
      <c r="F13" s="9">
        <v>0.5</v>
      </c>
      <c r="G13" s="19">
        <f t="shared" si="0"/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3"/>
      <c r="N13" s="13"/>
    </row>
    <row r="14" spans="2:14" s="2" customFormat="1" ht="15.75">
      <c r="B14" s="9">
        <v>12</v>
      </c>
      <c r="C14" s="2" t="s">
        <v>32</v>
      </c>
      <c r="D14" s="2" t="s">
        <v>70</v>
      </c>
      <c r="E14" s="9">
        <v>1.25</v>
      </c>
      <c r="F14" s="9">
        <v>0.5</v>
      </c>
      <c r="G14" s="19">
        <f t="shared" si="0"/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3"/>
      <c r="N14" s="13"/>
    </row>
    <row r="15" spans="2:14" s="2" customFormat="1" ht="15.75">
      <c r="B15" s="9">
        <v>13</v>
      </c>
      <c r="C15" s="2" t="s">
        <v>5</v>
      </c>
      <c r="D15" s="2" t="s">
        <v>6</v>
      </c>
      <c r="E15" s="9">
        <v>1.5</v>
      </c>
      <c r="F15" s="9">
        <v>1</v>
      </c>
      <c r="G15" s="19">
        <f t="shared" si="0"/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3"/>
      <c r="N15" s="13"/>
    </row>
    <row r="16" spans="2:14" s="2" customFormat="1" ht="15.75">
      <c r="B16" s="9">
        <v>14</v>
      </c>
      <c r="C16" s="2" t="s">
        <v>34</v>
      </c>
      <c r="D16" s="2" t="s">
        <v>7</v>
      </c>
      <c r="E16" s="9">
        <v>1.5</v>
      </c>
      <c r="F16" s="9">
        <v>0.5</v>
      </c>
      <c r="G16" s="19">
        <f t="shared" si="0"/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3"/>
      <c r="N16" s="13"/>
    </row>
    <row r="17" spans="2:14" s="2" customFormat="1" ht="15.75">
      <c r="B17" s="9">
        <v>15</v>
      </c>
      <c r="C17" s="2" t="s">
        <v>8</v>
      </c>
      <c r="D17" s="2" t="s">
        <v>9</v>
      </c>
      <c r="E17" s="9">
        <v>5</v>
      </c>
      <c r="F17" s="9">
        <v>2</v>
      </c>
      <c r="G17" s="19">
        <f t="shared" si="0"/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3"/>
      <c r="N17" s="13"/>
    </row>
    <row r="18" spans="2:14" s="2" customFormat="1" ht="15.75">
      <c r="B18" s="9">
        <v>16</v>
      </c>
      <c r="C18" s="2" t="s">
        <v>10</v>
      </c>
      <c r="D18" s="2" t="s">
        <v>11</v>
      </c>
      <c r="E18" s="9">
        <v>2</v>
      </c>
      <c r="F18" s="9">
        <v>1</v>
      </c>
      <c r="G18" s="19">
        <f t="shared" si="0"/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3"/>
      <c r="N18" s="13"/>
    </row>
    <row r="19" spans="2:14" s="2" customFormat="1" ht="15.75">
      <c r="B19" s="9">
        <v>17</v>
      </c>
      <c r="C19" s="2" t="s">
        <v>12</v>
      </c>
      <c r="D19" s="2" t="s">
        <v>13</v>
      </c>
      <c r="E19" s="9">
        <v>0.5</v>
      </c>
      <c r="F19" s="9">
        <v>0.5</v>
      </c>
      <c r="G19" s="19">
        <f t="shared" si="0"/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3"/>
      <c r="N19" s="13"/>
    </row>
    <row r="20" spans="1:14" s="2" customFormat="1" ht="15.75">
      <c r="A20" s="2" t="s">
        <v>44</v>
      </c>
      <c r="B20" s="9"/>
      <c r="C20" s="3" t="s">
        <v>42</v>
      </c>
      <c r="D20" s="2" t="s">
        <v>69</v>
      </c>
      <c r="E20" s="9" t="s">
        <v>41</v>
      </c>
      <c r="F20" s="9" t="s">
        <v>41</v>
      </c>
      <c r="G20" s="19">
        <f t="shared" si="0"/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3"/>
      <c r="N20" s="13"/>
    </row>
    <row r="21" spans="1:14" s="2" customFormat="1" ht="15.75">
      <c r="A21" s="2" t="s">
        <v>14</v>
      </c>
      <c r="B21" s="9"/>
      <c r="C21" s="3" t="s">
        <v>15</v>
      </c>
      <c r="D21" s="2" t="s">
        <v>16</v>
      </c>
      <c r="E21" s="9" t="s">
        <v>41</v>
      </c>
      <c r="F21" s="9" t="s">
        <v>41</v>
      </c>
      <c r="G21" s="19">
        <f t="shared" si="0"/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3"/>
      <c r="N21" s="13"/>
    </row>
    <row r="22" spans="1:14" s="2" customFormat="1" ht="15.75">
      <c r="A22" s="2" t="s">
        <v>44</v>
      </c>
      <c r="B22" s="9"/>
      <c r="C22" s="3" t="s">
        <v>0</v>
      </c>
      <c r="D22" s="2" t="s">
        <v>43</v>
      </c>
      <c r="E22" s="9" t="s">
        <v>41</v>
      </c>
      <c r="F22" s="9" t="s">
        <v>41</v>
      </c>
      <c r="G22" s="19">
        <f t="shared" si="0"/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3"/>
      <c r="N22" s="13"/>
    </row>
    <row r="23" spans="2:15" s="2" customFormat="1" ht="15.75">
      <c r="B23" s="19">
        <v>18</v>
      </c>
      <c r="C23" s="18" t="s">
        <v>25</v>
      </c>
      <c r="D23" s="18" t="s">
        <v>17</v>
      </c>
      <c r="E23" s="19">
        <v>0.5</v>
      </c>
      <c r="F23" s="19">
        <v>0</v>
      </c>
      <c r="G23" s="19">
        <f t="shared" si="0"/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3"/>
      <c r="N23" s="13"/>
      <c r="O23" s="2">
        <v>1</v>
      </c>
    </row>
    <row r="24" spans="1:15" s="2" customFormat="1" ht="16.5" thickBot="1">
      <c r="A24" s="4"/>
      <c r="B24" s="16">
        <v>19</v>
      </c>
      <c r="C24" s="17" t="s">
        <v>18</v>
      </c>
      <c r="D24" s="17" t="s">
        <v>19</v>
      </c>
      <c r="E24" s="16">
        <v>0.5</v>
      </c>
      <c r="F24" s="16">
        <v>0.5</v>
      </c>
      <c r="G24" s="16">
        <f t="shared" si="0"/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5"/>
      <c r="N24" s="13"/>
      <c r="O24" s="2">
        <v>1</v>
      </c>
    </row>
    <row r="25" spans="1:14" s="2" customFormat="1" ht="15.75">
      <c r="A25" s="25"/>
      <c r="B25" s="26"/>
      <c r="C25" s="25"/>
      <c r="D25" s="27" t="s">
        <v>20</v>
      </c>
      <c r="E25" s="28">
        <f>SUM(E4:E24)</f>
        <v>22.25</v>
      </c>
      <c r="F25" s="28">
        <f aca="true" t="shared" si="1" ref="F25:L25">SUM(F2:F24)</f>
        <v>12.6</v>
      </c>
      <c r="G25" s="30">
        <f t="shared" si="1"/>
        <v>0</v>
      </c>
      <c r="H25" s="29">
        <f t="shared" si="1"/>
        <v>0</v>
      </c>
      <c r="I25" s="29">
        <f t="shared" si="1"/>
        <v>0</v>
      </c>
      <c r="J25" s="29">
        <f t="shared" si="1"/>
        <v>0</v>
      </c>
      <c r="K25" s="29">
        <f t="shared" si="1"/>
        <v>0</v>
      </c>
      <c r="L25" s="29">
        <f t="shared" si="1"/>
        <v>0</v>
      </c>
      <c r="M25" s="27"/>
      <c r="N25" s="13"/>
    </row>
    <row r="26" spans="2:14" s="6" customFormat="1" ht="15.75">
      <c r="B26" s="20"/>
      <c r="M26" s="7"/>
      <c r="N26" s="14"/>
    </row>
    <row r="27" spans="2:14" s="6" customFormat="1" ht="15.75">
      <c r="B27" s="20"/>
      <c r="M27" s="7"/>
      <c r="N27" s="14"/>
    </row>
    <row r="28" spans="2:14" s="6" customFormat="1" ht="15.75">
      <c r="B28" s="20"/>
      <c r="M28" s="7"/>
      <c r="N28" s="14"/>
    </row>
    <row r="29" spans="2:14" s="6" customFormat="1" ht="15.75">
      <c r="B29" s="20"/>
      <c r="C29" s="8" t="s">
        <v>21</v>
      </c>
      <c r="D29" s="2">
        <f>H25+I25</f>
        <v>0</v>
      </c>
      <c r="M29" s="7"/>
      <c r="N29" s="14"/>
    </row>
    <row r="30" spans="2:14" s="6" customFormat="1" ht="15.75">
      <c r="B30" s="20"/>
      <c r="C30" s="8" t="s">
        <v>22</v>
      </c>
      <c r="D30" s="2">
        <f>J25+K25</f>
        <v>0</v>
      </c>
      <c r="M30" s="7"/>
      <c r="N30" s="14"/>
    </row>
    <row r="31" spans="2:14" s="6" customFormat="1" ht="15.75">
      <c r="B31" s="20"/>
      <c r="C31" s="8" t="s">
        <v>23</v>
      </c>
      <c r="D31" s="2">
        <f>D30+D29</f>
        <v>0</v>
      </c>
      <c r="E31" s="12" t="s">
        <v>28</v>
      </c>
      <c r="F31" s="12"/>
      <c r="G31" s="12"/>
      <c r="M31" s="7"/>
      <c r="N31" s="14"/>
    </row>
    <row r="37" spans="3:4" ht="12.75">
      <c r="C37" s="10" t="s">
        <v>27</v>
      </c>
      <c r="D37" s="11">
        <f>120/B8</f>
        <v>20</v>
      </c>
    </row>
  </sheetData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Princeton Plasma Physics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Gerhardt</dc:creator>
  <cp:keywords/>
  <dc:description/>
  <cp:lastModifiedBy>Stefan Gerhardt</cp:lastModifiedBy>
  <cp:lastPrinted>2011-03-16T12:31:00Z</cp:lastPrinted>
  <dcterms:created xsi:type="dcterms:W3CDTF">2011-03-13T03:15:12Z</dcterms:created>
  <dcterms:modified xsi:type="dcterms:W3CDTF">2011-03-16T12:31:13Z</dcterms:modified>
  <cp:category/>
  <cp:version/>
  <cp:contentType/>
  <cp:contentStatus/>
</cp:coreProperties>
</file>