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835" windowHeight="15585" activeTab="0"/>
  </bookViews>
  <sheets>
    <sheet name="20100324#1 shot eval" sheetId="1" r:id="rId1"/>
  </sheets>
  <definedNames/>
  <calcPr fullCalcOnLoad="1"/>
</workbook>
</file>

<file path=xl/sharedStrings.xml><?xml version="1.0" encoding="utf-8"?>
<sst xmlns="http://schemas.openxmlformats.org/spreadsheetml/2006/main" count="304" uniqueCount="34">
  <si>
    <t>SHOT #</t>
  </si>
  <si>
    <t>YEAR</t>
  </si>
  <si>
    <t>MONTH</t>
  </si>
  <si>
    <t>DAY</t>
  </si>
  <si>
    <t>HOUR</t>
  </si>
  <si>
    <t>MIN</t>
  </si>
  <si>
    <t>SEC</t>
  </si>
  <si>
    <t>DELTA MIN</t>
  </si>
  <si>
    <t>DELTA SEC</t>
  </si>
  <si>
    <t>AVE mg/min</t>
  </si>
  <si>
    <t>EVAP in Mach mg</t>
  </si>
  <si>
    <t>EVAP TAINT mg</t>
  </si>
  <si>
    <t>EVAP SHUTTERS mg</t>
  </si>
  <si>
    <t>#1 AVE TEMP</t>
  </si>
  <si>
    <t>#1 AVE mg/min</t>
  </si>
  <si>
    <t>#1 EVAP in Mach. mg</t>
  </si>
  <si>
    <t>min</t>
  </si>
  <si>
    <t>#1 EVAP TAINT mg</t>
  </si>
  <si>
    <t>#1 EVAP SHUTTER mg</t>
  </si>
  <si>
    <t>#1 IN CAN g</t>
  </si>
  <si>
    <t>#2 AVE TEMP</t>
  </si>
  <si>
    <t>#2 AVE mg/min</t>
  </si>
  <si>
    <t>#2 EVAP in Mach. mg</t>
  </si>
  <si>
    <t>#2 EVAP TAINT mg</t>
  </si>
  <si>
    <t>#2 EVAP SHUTTER mg</t>
  </si>
  <si>
    <t>#2 IN CAN g</t>
  </si>
  <si>
    <t>#1 TAINT</t>
  </si>
  <si>
    <t>#2 TAINT</t>
  </si>
  <si>
    <t>IN MACH</t>
  </si>
  <si>
    <t>#1 IN MACH</t>
  </si>
  <si>
    <t>#2 IN MACH</t>
  </si>
  <si>
    <t>TOT MACH</t>
  </si>
  <si>
    <t>TOT+TAINT</t>
  </si>
  <si>
    <t>GRAND TOT 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</si>
</sst>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2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50"/>
  <sheetViews>
    <sheetView tabSelected="1" workbookViewId="0" topLeftCell="U191">
      <selection activeCell="AK249" sqref="AK249"/>
    </sheetView>
  </sheetViews>
  <sheetFormatPr defaultColWidth="9.140625" defaultRowHeight="12.75"/>
  <cols>
    <col min="1" max="1" width="7.7109375" style="0" bestFit="1" customWidth="1"/>
    <col min="2" max="2" width="5.8515625" style="0" bestFit="1" customWidth="1"/>
    <col min="3" max="3" width="7.7109375" style="0" bestFit="1" customWidth="1"/>
    <col min="4" max="4" width="4.7109375" style="0" bestFit="1" customWidth="1"/>
    <col min="5" max="5" width="6.28125" style="0" bestFit="1" customWidth="1"/>
    <col min="6" max="6" width="4.421875" style="0" bestFit="1" customWidth="1"/>
    <col min="7" max="7" width="4.7109375" style="0" bestFit="1" customWidth="1"/>
    <col min="8" max="8" width="11.57421875" style="3" bestFit="1" customWidth="1"/>
    <col min="9" max="9" width="13.7109375" style="3" bestFit="1" customWidth="1"/>
    <col min="10" max="10" width="12.140625" style="3" bestFit="1" customWidth="1"/>
    <col min="11" max="11" width="17.421875" style="3" bestFit="1" customWidth="1"/>
    <col min="12" max="12" width="15.57421875" style="3" bestFit="1" customWidth="1"/>
    <col min="13" max="13" width="20.140625" style="3" bestFit="1" customWidth="1"/>
    <col min="14" max="14" width="13.140625" style="3" bestFit="1" customWidth="1"/>
    <col min="15" max="15" width="14.8515625" style="3" bestFit="1" customWidth="1"/>
    <col min="16" max="16" width="20.57421875" style="3" bestFit="1" customWidth="1"/>
    <col min="17" max="17" width="6.57421875" style="3" bestFit="1" customWidth="1"/>
    <col min="18" max="18" width="18.28125" style="3" bestFit="1" customWidth="1"/>
    <col min="19" max="19" width="5.57421875" style="3" bestFit="1" customWidth="1"/>
    <col min="20" max="20" width="21.57421875" style="3" bestFit="1" customWidth="1"/>
    <col min="21" max="22" width="11.57421875" style="3" bestFit="1" customWidth="1"/>
    <col min="23" max="23" width="13.140625" style="3" bestFit="1" customWidth="1"/>
    <col min="24" max="24" width="14.8515625" style="3" bestFit="1" customWidth="1"/>
    <col min="25" max="25" width="20.57421875" style="3" bestFit="1" customWidth="1"/>
    <col min="26" max="26" width="6.57421875" style="3" bestFit="1" customWidth="1"/>
    <col min="27" max="27" width="18.28125" style="3" bestFit="1" customWidth="1"/>
    <col min="28" max="28" width="4.57421875" style="3" bestFit="1" customWidth="1"/>
    <col min="29" max="29" width="21.57421875" style="3" bestFit="1" customWidth="1"/>
    <col min="30" max="31" width="11.57421875" style="3" bestFit="1" customWidth="1"/>
    <col min="32" max="33" width="11.421875" style="0" bestFit="1" customWidth="1"/>
    <col min="34" max="34" width="10.7109375" style="0" bestFit="1" customWidth="1"/>
    <col min="35" max="35" width="11.28125" style="0" bestFit="1" customWidth="1"/>
    <col min="37" max="37" width="13.7109375" style="0" bestFit="1" customWidth="1"/>
  </cols>
  <sheetData>
    <row r="1" spans="1:37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16</v>
      </c>
      <c r="T1" s="2" t="s">
        <v>18</v>
      </c>
      <c r="U1" s="2" t="s">
        <v>16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16</v>
      </c>
      <c r="AA1" s="2" t="s">
        <v>23</v>
      </c>
      <c r="AB1" s="2" t="s">
        <v>16</v>
      </c>
      <c r="AC1" s="2" t="s">
        <v>24</v>
      </c>
      <c r="AD1" s="2" t="s">
        <v>16</v>
      </c>
      <c r="AE1" s="2" t="s">
        <v>25</v>
      </c>
      <c r="AF1" s="4"/>
      <c r="AG1" s="4"/>
      <c r="AH1" s="4"/>
      <c r="AI1" s="4"/>
      <c r="AJ1" s="4"/>
      <c r="AK1" s="3"/>
    </row>
    <row r="2" spans="1:37" ht="12.75">
      <c r="A2">
        <v>137096</v>
      </c>
      <c r="B2">
        <v>2010</v>
      </c>
      <c r="C2">
        <v>3</v>
      </c>
      <c r="D2">
        <v>24</v>
      </c>
      <c r="E2">
        <v>15</v>
      </c>
      <c r="F2">
        <v>44</v>
      </c>
      <c r="G2">
        <v>17</v>
      </c>
      <c r="H2" s="3">
        <v>55871744.280791</v>
      </c>
      <c r="I2" s="3">
        <v>3352304656.84744</v>
      </c>
      <c r="J2" s="3">
        <v>19.541562</v>
      </c>
      <c r="K2" s="3">
        <v>6170.145865</v>
      </c>
      <c r="L2" s="3">
        <v>59.306378</v>
      </c>
      <c r="M2" s="3">
        <v>2109.022229</v>
      </c>
      <c r="N2" s="3">
        <v>430.139964</v>
      </c>
      <c r="O2" s="3">
        <v>9.626879</v>
      </c>
      <c r="P2" s="3">
        <v>3284.717149</v>
      </c>
      <c r="Q2" s="3">
        <v>189.261016</v>
      </c>
      <c r="R2" s="3">
        <v>32.76352</v>
      </c>
      <c r="S2" s="3">
        <v>2.116173</v>
      </c>
      <c r="T2" s="3">
        <v>790.345921</v>
      </c>
      <c r="U2" s="3">
        <v>55871552.903601</v>
      </c>
      <c r="V2" s="3">
        <v>81.29205</v>
      </c>
      <c r="W2" s="3">
        <v>427.568178</v>
      </c>
      <c r="X2" s="3">
        <v>9.914683</v>
      </c>
      <c r="Y2" s="3">
        <v>2885.428715</v>
      </c>
      <c r="Z2" s="3">
        <v>158.452028</v>
      </c>
      <c r="AA2" s="3">
        <v>26.542859</v>
      </c>
      <c r="AB2" s="3">
        <v>1.733616</v>
      </c>
      <c r="AC2" s="3">
        <v>1318.676307</v>
      </c>
      <c r="AD2" s="3">
        <v>55871584.095146</v>
      </c>
      <c r="AE2" s="3">
        <v>67.76924</v>
      </c>
      <c r="AF2" s="7" t="s">
        <v>26</v>
      </c>
      <c r="AG2" s="7" t="s">
        <v>27</v>
      </c>
      <c r="AH2" s="4"/>
      <c r="AI2" s="4"/>
      <c r="AJ2" s="4"/>
      <c r="AK2" s="3"/>
    </row>
    <row r="3" spans="1:37" ht="12.75">
      <c r="A3">
        <v>137097</v>
      </c>
      <c r="B3">
        <v>2010</v>
      </c>
      <c r="C3">
        <v>3</v>
      </c>
      <c r="D3">
        <v>24</v>
      </c>
      <c r="E3">
        <v>15</v>
      </c>
      <c r="F3">
        <v>54</v>
      </c>
      <c r="G3">
        <v>22</v>
      </c>
      <c r="H3" s="3">
        <v>10.075129</v>
      </c>
      <c r="I3" s="3">
        <v>604.507738</v>
      </c>
      <c r="J3" s="3">
        <v>39.731877</v>
      </c>
      <c r="K3" s="3">
        <v>400.304248</v>
      </c>
      <c r="L3" s="3">
        <v>0</v>
      </c>
      <c r="M3" s="3">
        <v>0</v>
      </c>
      <c r="N3" s="3">
        <v>631.350314</v>
      </c>
      <c r="O3" s="3">
        <v>20.426637</v>
      </c>
      <c r="P3" s="3">
        <v>205.80029</v>
      </c>
      <c r="Q3" s="3">
        <v>10.075129</v>
      </c>
      <c r="R3" s="3">
        <v>0</v>
      </c>
      <c r="S3" s="3">
        <v>0</v>
      </c>
      <c r="T3" s="3">
        <v>0</v>
      </c>
      <c r="U3" s="3">
        <v>0</v>
      </c>
      <c r="V3" s="3">
        <v>81.086082</v>
      </c>
      <c r="W3" s="3">
        <v>628.831411</v>
      </c>
      <c r="X3" s="3">
        <v>19.305239</v>
      </c>
      <c r="Y3" s="3">
        <v>194.503959</v>
      </c>
      <c r="Z3" s="3">
        <v>10.075129</v>
      </c>
      <c r="AA3" s="3">
        <v>0</v>
      </c>
      <c r="AB3" s="3">
        <v>0</v>
      </c>
      <c r="AC3" s="3">
        <v>0</v>
      </c>
      <c r="AD3" s="3">
        <v>0</v>
      </c>
      <c r="AE3" s="3">
        <v>67.574578</v>
      </c>
      <c r="AF3" s="5">
        <f>SUM(R2:R6)</f>
        <v>32.76352</v>
      </c>
      <c r="AG3" s="5">
        <f>SUM(AA2:AA6)</f>
        <v>26.542859</v>
      </c>
      <c r="AH3" s="4"/>
      <c r="AI3" s="4"/>
      <c r="AJ3" s="4"/>
      <c r="AK3" s="3"/>
    </row>
    <row r="4" spans="1:37" ht="12.75">
      <c r="A4">
        <v>137098</v>
      </c>
      <c r="B4">
        <v>2010</v>
      </c>
      <c r="C4">
        <v>3</v>
      </c>
      <c r="D4">
        <v>24</v>
      </c>
      <c r="E4">
        <v>15</v>
      </c>
      <c r="F4">
        <v>59</v>
      </c>
      <c r="G4">
        <v>54</v>
      </c>
      <c r="H4" s="3">
        <v>5.533144</v>
      </c>
      <c r="I4" s="3">
        <v>331.988625</v>
      </c>
      <c r="J4" s="3">
        <v>38.79929</v>
      </c>
      <c r="K4" s="3">
        <v>214.685033</v>
      </c>
      <c r="L4" s="3">
        <v>0</v>
      </c>
      <c r="M4" s="3">
        <v>0</v>
      </c>
      <c r="N4" s="3">
        <v>630.421024</v>
      </c>
      <c r="O4" s="3">
        <v>20.005798</v>
      </c>
      <c r="P4" s="3">
        <v>110.695467</v>
      </c>
      <c r="Q4" s="3">
        <v>5.533144</v>
      </c>
      <c r="R4" s="3">
        <v>0</v>
      </c>
      <c r="S4" s="3">
        <v>0</v>
      </c>
      <c r="T4" s="3">
        <v>0</v>
      </c>
      <c r="U4" s="3">
        <v>0</v>
      </c>
      <c r="V4" s="3">
        <v>80.975216</v>
      </c>
      <c r="W4" s="3">
        <v>627.640815</v>
      </c>
      <c r="X4" s="3">
        <v>18.793492</v>
      </c>
      <c r="Y4" s="3">
        <v>103.989566</v>
      </c>
      <c r="Z4" s="3">
        <v>5.533144</v>
      </c>
      <c r="AA4" s="3">
        <v>0</v>
      </c>
      <c r="AB4" s="3">
        <v>0</v>
      </c>
      <c r="AC4" s="3">
        <v>0</v>
      </c>
      <c r="AD4" s="3">
        <v>0</v>
      </c>
      <c r="AE4" s="3">
        <v>67.470431</v>
      </c>
      <c r="AF4" s="4"/>
      <c r="AG4" s="4"/>
      <c r="AH4" s="4"/>
      <c r="AI4" s="4"/>
      <c r="AJ4" s="4"/>
      <c r="AK4" s="2" t="s">
        <v>28</v>
      </c>
    </row>
    <row r="5" spans="1:37" ht="12.75">
      <c r="A5">
        <v>137099</v>
      </c>
      <c r="B5">
        <v>2010</v>
      </c>
      <c r="C5">
        <v>3</v>
      </c>
      <c r="D5">
        <v>24</v>
      </c>
      <c r="E5">
        <v>16</v>
      </c>
      <c r="F5">
        <v>5</v>
      </c>
      <c r="G5">
        <v>37</v>
      </c>
      <c r="H5" s="3">
        <v>5.700073</v>
      </c>
      <c r="I5" s="3">
        <v>342.004378</v>
      </c>
      <c r="J5" s="3">
        <v>37.785706</v>
      </c>
      <c r="K5" s="3">
        <v>215.381579</v>
      </c>
      <c r="L5" s="3">
        <v>0</v>
      </c>
      <c r="M5" s="3">
        <v>0</v>
      </c>
      <c r="N5" s="3">
        <v>629.392356</v>
      </c>
      <c r="O5" s="3">
        <v>19.549012</v>
      </c>
      <c r="P5" s="3">
        <v>111.43009</v>
      </c>
      <c r="Q5" s="3">
        <v>5.700073</v>
      </c>
      <c r="R5" s="3">
        <v>0</v>
      </c>
      <c r="S5" s="3">
        <v>0</v>
      </c>
      <c r="T5" s="3">
        <v>0</v>
      </c>
      <c r="U5" s="3">
        <v>0</v>
      </c>
      <c r="V5" s="3">
        <v>80.863624</v>
      </c>
      <c r="W5" s="3">
        <v>626.309387</v>
      </c>
      <c r="X5" s="3">
        <v>18.236694</v>
      </c>
      <c r="Y5" s="3">
        <v>103.951489</v>
      </c>
      <c r="Z5" s="3">
        <v>5.700073</v>
      </c>
      <c r="AA5" s="3">
        <v>0</v>
      </c>
      <c r="AB5" s="3">
        <v>0</v>
      </c>
      <c r="AC5" s="3">
        <v>0</v>
      </c>
      <c r="AD5" s="3">
        <v>0</v>
      </c>
      <c r="AE5" s="3">
        <v>67.36633</v>
      </c>
      <c r="AF5" s="7" t="s">
        <v>29</v>
      </c>
      <c r="AG5" s="7" t="s">
        <v>30</v>
      </c>
      <c r="AH5" s="7" t="s">
        <v>31</v>
      </c>
      <c r="AI5" s="7" t="s">
        <v>32</v>
      </c>
      <c r="AJ5" s="7"/>
      <c r="AK5" s="2" t="s">
        <v>33</v>
      </c>
    </row>
    <row r="6" spans="1:37" ht="12.75">
      <c r="A6">
        <v>999999</v>
      </c>
      <c r="B6">
        <v>2010</v>
      </c>
      <c r="C6">
        <v>3</v>
      </c>
      <c r="D6">
        <v>25</v>
      </c>
      <c r="E6">
        <v>5</v>
      </c>
      <c r="F6">
        <v>42</v>
      </c>
      <c r="G6">
        <v>20</v>
      </c>
      <c r="H6" s="3">
        <v>816.706326</v>
      </c>
      <c r="I6" s="3">
        <v>49002.379545</v>
      </c>
      <c r="J6" s="3">
        <v>11.286248</v>
      </c>
      <c r="K6" s="3">
        <v>9217.524247</v>
      </c>
      <c r="L6" s="3">
        <v>0</v>
      </c>
      <c r="M6" s="3">
        <v>0</v>
      </c>
      <c r="N6" s="3">
        <v>389.830216</v>
      </c>
      <c r="O6" s="3">
        <v>5.590342</v>
      </c>
      <c r="P6" s="3">
        <v>4565.654904</v>
      </c>
      <c r="Q6" s="3">
        <v>816.706326</v>
      </c>
      <c r="R6" s="3">
        <v>0</v>
      </c>
      <c r="S6" s="3">
        <v>0</v>
      </c>
      <c r="T6" s="3">
        <v>0</v>
      </c>
      <c r="U6" s="3">
        <v>0</v>
      </c>
      <c r="V6" s="3">
        <v>76.297945</v>
      </c>
      <c r="W6" s="3">
        <v>394.679642</v>
      </c>
      <c r="X6" s="3">
        <v>5.695906</v>
      </c>
      <c r="Y6" s="3">
        <v>4651.869343</v>
      </c>
      <c r="Z6" s="3">
        <v>816.706326</v>
      </c>
      <c r="AA6" s="3">
        <v>0</v>
      </c>
      <c r="AB6" s="3">
        <v>0</v>
      </c>
      <c r="AC6" s="3">
        <v>0</v>
      </c>
      <c r="AD6" s="3">
        <v>0</v>
      </c>
      <c r="AE6" s="3">
        <v>62.714436</v>
      </c>
      <c r="AF6" s="5">
        <f>SUM(P2:P6)</f>
        <v>8278.2979</v>
      </c>
      <c r="AG6" s="5">
        <f>SUM(Y2:Y6)</f>
        <v>7939.743072000001</v>
      </c>
      <c r="AH6" s="5">
        <f>AF6+AG6</f>
        <v>16218.040972</v>
      </c>
      <c r="AI6" s="5">
        <f>AH6+AF3+AG3</f>
        <v>16277.347351</v>
      </c>
      <c r="AJ6" s="4"/>
      <c r="AK6" s="6">
        <f>SUM(AI6)/1000</f>
        <v>16.277347351</v>
      </c>
    </row>
    <row r="7" spans="1:37" s="1" customFormat="1" ht="12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2" t="s">
        <v>16</v>
      </c>
      <c r="T7" s="2" t="s">
        <v>18</v>
      </c>
      <c r="U7" s="2" t="s">
        <v>16</v>
      </c>
      <c r="V7" s="2" t="s">
        <v>19</v>
      </c>
      <c r="W7" s="2" t="s">
        <v>20</v>
      </c>
      <c r="X7" s="2" t="s">
        <v>21</v>
      </c>
      <c r="Y7" s="2" t="s">
        <v>22</v>
      </c>
      <c r="Z7" s="2" t="s">
        <v>16</v>
      </c>
      <c r="AA7" s="2" t="s">
        <v>23</v>
      </c>
      <c r="AB7" s="2" t="s">
        <v>16</v>
      </c>
      <c r="AC7" s="2" t="s">
        <v>24</v>
      </c>
      <c r="AD7" s="2" t="s">
        <v>16</v>
      </c>
      <c r="AE7" s="2" t="s">
        <v>25</v>
      </c>
      <c r="AF7" s="4"/>
      <c r="AG7" s="4"/>
      <c r="AH7" s="4"/>
      <c r="AI7" s="4"/>
      <c r="AJ7" s="4"/>
      <c r="AK7" s="3"/>
    </row>
    <row r="8" spans="1:31" ht="12.75">
      <c r="A8">
        <v>137106</v>
      </c>
      <c r="B8">
        <v>2010</v>
      </c>
      <c r="C8">
        <v>3</v>
      </c>
      <c r="D8">
        <v>25</v>
      </c>
      <c r="E8">
        <v>12</v>
      </c>
      <c r="F8">
        <v>14</v>
      </c>
      <c r="G8">
        <v>3</v>
      </c>
      <c r="H8" s="3">
        <v>55872974.049433</v>
      </c>
      <c r="I8" s="3">
        <v>3352378442.96598</v>
      </c>
      <c r="J8" s="3">
        <v>0</v>
      </c>
      <c r="K8" s="3">
        <v>0</v>
      </c>
      <c r="L8" s="3">
        <v>0</v>
      </c>
      <c r="M8" s="3">
        <v>0</v>
      </c>
      <c r="N8" s="3">
        <v>71.271197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55872974.049433</v>
      </c>
      <c r="V8" s="3">
        <v>76.297945</v>
      </c>
      <c r="W8" s="3">
        <v>67.192428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55872974.049433</v>
      </c>
      <c r="AE8" s="3">
        <v>62.714436</v>
      </c>
    </row>
    <row r="9" spans="1:31" ht="12.75">
      <c r="A9">
        <v>137107</v>
      </c>
      <c r="B9">
        <v>2010</v>
      </c>
      <c r="C9">
        <v>3</v>
      </c>
      <c r="D9">
        <v>25</v>
      </c>
      <c r="E9">
        <v>12</v>
      </c>
      <c r="F9">
        <v>24</v>
      </c>
      <c r="G9">
        <v>3</v>
      </c>
      <c r="H9" s="3">
        <v>9.991534</v>
      </c>
      <c r="I9" s="3">
        <v>599.492048</v>
      </c>
      <c r="J9" s="3">
        <v>0</v>
      </c>
      <c r="K9" s="3">
        <v>0</v>
      </c>
      <c r="L9" s="3">
        <v>0</v>
      </c>
      <c r="M9" s="3">
        <v>0</v>
      </c>
      <c r="N9" s="3">
        <v>73.00749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9.991534</v>
      </c>
      <c r="V9" s="3">
        <v>76.297945</v>
      </c>
      <c r="W9" s="3">
        <v>67.924853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9.991534</v>
      </c>
      <c r="AE9" s="3">
        <v>62.714436</v>
      </c>
    </row>
    <row r="10" spans="1:31" ht="12.75">
      <c r="A10">
        <v>137108</v>
      </c>
      <c r="B10">
        <v>2010</v>
      </c>
      <c r="C10">
        <v>3</v>
      </c>
      <c r="D10">
        <v>25</v>
      </c>
      <c r="E10">
        <v>12</v>
      </c>
      <c r="F10">
        <v>34</v>
      </c>
      <c r="G10">
        <v>3</v>
      </c>
      <c r="H10" s="3">
        <v>9.991534</v>
      </c>
      <c r="I10" s="3">
        <v>599.492048</v>
      </c>
      <c r="J10" s="3">
        <v>0</v>
      </c>
      <c r="K10" s="3">
        <v>0</v>
      </c>
      <c r="L10" s="3">
        <v>0</v>
      </c>
      <c r="M10" s="3">
        <v>0</v>
      </c>
      <c r="N10" s="3">
        <v>106.389923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9.991534</v>
      </c>
      <c r="V10" s="3">
        <v>76.297945</v>
      </c>
      <c r="W10" s="3">
        <v>96.914173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9.991534</v>
      </c>
      <c r="AE10" s="3">
        <v>62.714436</v>
      </c>
    </row>
    <row r="11" spans="1:31" ht="12.75">
      <c r="A11">
        <v>137109</v>
      </c>
      <c r="B11">
        <v>2010</v>
      </c>
      <c r="C11">
        <v>3</v>
      </c>
      <c r="D11">
        <v>25</v>
      </c>
      <c r="E11">
        <v>12</v>
      </c>
      <c r="F11">
        <v>44</v>
      </c>
      <c r="G11">
        <v>3</v>
      </c>
      <c r="H11" s="3">
        <v>9.991534</v>
      </c>
      <c r="I11" s="3">
        <v>599.492048</v>
      </c>
      <c r="J11" s="3">
        <v>2.2E-05</v>
      </c>
      <c r="K11" s="3">
        <v>0</v>
      </c>
      <c r="L11" s="3">
        <v>0</v>
      </c>
      <c r="M11" s="3">
        <v>0.000218</v>
      </c>
      <c r="N11" s="3">
        <v>216.449699</v>
      </c>
      <c r="O11" s="3">
        <v>1.8E-05</v>
      </c>
      <c r="P11" s="3">
        <v>0</v>
      </c>
      <c r="Q11" s="3">
        <v>0</v>
      </c>
      <c r="R11" s="3">
        <v>0</v>
      </c>
      <c r="S11" s="3">
        <v>0</v>
      </c>
      <c r="T11" s="3">
        <v>0.000179</v>
      </c>
      <c r="U11" s="3">
        <v>9.991534</v>
      </c>
      <c r="V11" s="3">
        <v>76.297945</v>
      </c>
      <c r="W11" s="3">
        <v>198.897278</v>
      </c>
      <c r="X11" s="3">
        <v>4E-06</v>
      </c>
      <c r="Y11" s="3">
        <v>0</v>
      </c>
      <c r="Z11" s="3">
        <v>0</v>
      </c>
      <c r="AA11" s="3">
        <v>0</v>
      </c>
      <c r="AB11" s="3">
        <v>0</v>
      </c>
      <c r="AC11" s="3">
        <v>3.9E-05</v>
      </c>
      <c r="AD11" s="3">
        <v>9.991534</v>
      </c>
      <c r="AE11" s="3">
        <v>62.714436</v>
      </c>
    </row>
    <row r="12" spans="1:31" ht="12.75">
      <c r="A12">
        <v>137110</v>
      </c>
      <c r="B12">
        <v>2010</v>
      </c>
      <c r="C12">
        <v>3</v>
      </c>
      <c r="D12">
        <v>25</v>
      </c>
      <c r="E12">
        <v>12</v>
      </c>
      <c r="F12">
        <v>55</v>
      </c>
      <c r="G12">
        <v>23</v>
      </c>
      <c r="H12" s="3">
        <v>11.316812</v>
      </c>
      <c r="I12" s="3">
        <v>679.008691</v>
      </c>
      <c r="J12" s="3">
        <v>0.361032</v>
      </c>
      <c r="K12" s="3">
        <v>2.149796</v>
      </c>
      <c r="L12" s="3">
        <v>0.677157</v>
      </c>
      <c r="M12" s="3">
        <v>1.239867</v>
      </c>
      <c r="N12" s="3">
        <v>418.41619</v>
      </c>
      <c r="O12" s="3">
        <v>0.229402</v>
      </c>
      <c r="P12" s="3">
        <v>1.37909</v>
      </c>
      <c r="Q12" s="3">
        <v>5.291734</v>
      </c>
      <c r="R12" s="3">
        <v>0.441834</v>
      </c>
      <c r="S12" s="3">
        <v>0.866417</v>
      </c>
      <c r="T12" s="3">
        <v>0.763832</v>
      </c>
      <c r="U12" s="3">
        <v>5.15866</v>
      </c>
      <c r="V12" s="3">
        <v>76.295347</v>
      </c>
      <c r="W12" s="3">
        <v>397.284976</v>
      </c>
      <c r="X12" s="3">
        <v>0.13163</v>
      </c>
      <c r="Y12" s="3">
        <v>0.770706</v>
      </c>
      <c r="Z12" s="3">
        <v>5.283401</v>
      </c>
      <c r="AA12" s="3">
        <v>0.235324</v>
      </c>
      <c r="AB12" s="3">
        <v>0.874751</v>
      </c>
      <c r="AC12" s="3">
        <v>0.476035</v>
      </c>
      <c r="AD12" s="3">
        <v>5.15866</v>
      </c>
      <c r="AE12" s="3">
        <v>62.712945</v>
      </c>
    </row>
    <row r="13" spans="1:31" ht="12.75">
      <c r="A13">
        <v>137111</v>
      </c>
      <c r="B13">
        <v>2010</v>
      </c>
      <c r="C13">
        <v>3</v>
      </c>
      <c r="D13">
        <v>25</v>
      </c>
      <c r="E13">
        <v>13</v>
      </c>
      <c r="F13">
        <v>10</v>
      </c>
      <c r="G13">
        <v>23</v>
      </c>
      <c r="H13" s="3">
        <v>14.991859</v>
      </c>
      <c r="I13" s="3">
        <v>899.511514</v>
      </c>
      <c r="J13" s="3">
        <v>18.597661</v>
      </c>
      <c r="K13" s="3">
        <v>188.445185</v>
      </c>
      <c r="L13" s="3">
        <v>13.827358</v>
      </c>
      <c r="M13" s="3">
        <v>76.464846</v>
      </c>
      <c r="N13" s="3">
        <v>593.683066</v>
      </c>
      <c r="O13" s="3">
        <v>9.576128</v>
      </c>
      <c r="P13" s="3">
        <v>97.874056</v>
      </c>
      <c r="Q13" s="3">
        <v>10.941807</v>
      </c>
      <c r="R13" s="3">
        <v>7.439838</v>
      </c>
      <c r="S13" s="3">
        <v>1.100014</v>
      </c>
      <c r="T13" s="3">
        <v>38.214997</v>
      </c>
      <c r="U13" s="3">
        <v>2.950038</v>
      </c>
      <c r="V13" s="3">
        <v>76.151705</v>
      </c>
      <c r="W13" s="3">
        <v>589.311579</v>
      </c>
      <c r="X13" s="3">
        <v>9.021533</v>
      </c>
      <c r="Y13" s="3">
        <v>90.571129</v>
      </c>
      <c r="Z13" s="3">
        <v>10.941546</v>
      </c>
      <c r="AA13" s="3">
        <v>6.38752</v>
      </c>
      <c r="AB13" s="3">
        <v>1.166942</v>
      </c>
      <c r="AC13" s="3">
        <v>38.249849</v>
      </c>
      <c r="AD13" s="3">
        <v>2.88337</v>
      </c>
      <c r="AE13" s="3">
        <v>62.577622</v>
      </c>
    </row>
    <row r="14" spans="1:31" ht="12.75">
      <c r="A14">
        <v>137112</v>
      </c>
      <c r="B14">
        <v>2010</v>
      </c>
      <c r="C14">
        <v>3</v>
      </c>
      <c r="D14">
        <v>25</v>
      </c>
      <c r="E14">
        <v>13</v>
      </c>
      <c r="F14">
        <v>20</v>
      </c>
      <c r="G14">
        <v>23</v>
      </c>
      <c r="H14" s="3">
        <v>9.991795</v>
      </c>
      <c r="I14" s="3">
        <v>599.507674</v>
      </c>
      <c r="J14" s="3">
        <v>26.759739</v>
      </c>
      <c r="K14" s="3">
        <v>182.032264</v>
      </c>
      <c r="L14" s="3">
        <v>25.194084</v>
      </c>
      <c r="M14" s="3">
        <v>60.162289</v>
      </c>
      <c r="N14" s="3">
        <v>611.770524</v>
      </c>
      <c r="O14" s="3">
        <v>13.064913</v>
      </c>
      <c r="P14" s="3">
        <v>89.238676</v>
      </c>
      <c r="Q14" s="3">
        <v>6.742013</v>
      </c>
      <c r="R14" s="3">
        <v>12.278567</v>
      </c>
      <c r="S14" s="3">
        <v>0.916678</v>
      </c>
      <c r="T14" s="3">
        <v>29.029763</v>
      </c>
      <c r="U14" s="3">
        <v>2.333103</v>
      </c>
      <c r="V14" s="3">
        <v>76.021056</v>
      </c>
      <c r="W14" s="3">
        <v>613.822447</v>
      </c>
      <c r="X14" s="3">
        <v>13.694825</v>
      </c>
      <c r="Y14" s="3">
        <v>92.793589</v>
      </c>
      <c r="Z14" s="3">
        <v>6.741753</v>
      </c>
      <c r="AA14" s="3">
        <v>12.915517</v>
      </c>
      <c r="AB14" s="3">
        <v>0.933345</v>
      </c>
      <c r="AC14" s="3">
        <v>31.132526</v>
      </c>
      <c r="AD14" s="3">
        <v>2.316696</v>
      </c>
      <c r="AE14" s="3">
        <v>62.440674</v>
      </c>
    </row>
    <row r="15" spans="1:31" ht="12.75">
      <c r="A15">
        <v>137113</v>
      </c>
      <c r="B15">
        <v>2010</v>
      </c>
      <c r="C15">
        <v>3</v>
      </c>
      <c r="D15">
        <v>25</v>
      </c>
      <c r="E15">
        <v>13</v>
      </c>
      <c r="F15">
        <v>32</v>
      </c>
      <c r="G15">
        <v>53</v>
      </c>
      <c r="H15" s="3">
        <v>12.491827</v>
      </c>
      <c r="I15" s="3">
        <v>749.509593</v>
      </c>
      <c r="J15" s="3">
        <v>23.652394</v>
      </c>
      <c r="K15" s="3">
        <v>177.395474</v>
      </c>
      <c r="L15" s="3">
        <v>21.566441</v>
      </c>
      <c r="M15" s="3">
        <v>96.498742</v>
      </c>
      <c r="N15" s="3">
        <v>607.686812</v>
      </c>
      <c r="O15" s="3">
        <v>11.862423</v>
      </c>
      <c r="P15" s="3">
        <v>88.763098</v>
      </c>
      <c r="Q15" s="3">
        <v>7.467023</v>
      </c>
      <c r="R15" s="3">
        <v>10.518332</v>
      </c>
      <c r="S15" s="3">
        <v>0.866417</v>
      </c>
      <c r="T15" s="3">
        <v>48.902426</v>
      </c>
      <c r="U15" s="3">
        <v>4.158387</v>
      </c>
      <c r="V15" s="3">
        <v>75.872776</v>
      </c>
      <c r="W15" s="3">
        <v>607.39378</v>
      </c>
      <c r="X15" s="3">
        <v>11.789971</v>
      </c>
      <c r="Y15" s="3">
        <v>88.632376</v>
      </c>
      <c r="Z15" s="3">
        <v>7.467023</v>
      </c>
      <c r="AA15" s="3">
        <v>11.048109</v>
      </c>
      <c r="AB15" s="3">
        <v>0.891418</v>
      </c>
      <c r="AC15" s="3">
        <v>47.596316</v>
      </c>
      <c r="AD15" s="3">
        <v>4.133386</v>
      </c>
      <c r="AE15" s="3">
        <v>62.293299</v>
      </c>
    </row>
    <row r="16" spans="1:31" ht="12.75">
      <c r="A16">
        <v>137114</v>
      </c>
      <c r="B16">
        <v>2010</v>
      </c>
      <c r="C16">
        <v>3</v>
      </c>
      <c r="D16">
        <v>25</v>
      </c>
      <c r="E16">
        <v>13</v>
      </c>
      <c r="F16">
        <v>42</v>
      </c>
      <c r="G16">
        <v>53</v>
      </c>
      <c r="H16" s="3">
        <v>9.991795</v>
      </c>
      <c r="I16" s="3">
        <v>599.507674</v>
      </c>
      <c r="J16" s="3">
        <v>23.90001</v>
      </c>
      <c r="K16" s="3">
        <v>173.522501</v>
      </c>
      <c r="L16" s="3">
        <v>25.799401</v>
      </c>
      <c r="M16" s="3">
        <v>39.478414</v>
      </c>
      <c r="N16" s="3">
        <v>607.118548</v>
      </c>
      <c r="O16" s="3">
        <v>11.703428</v>
      </c>
      <c r="P16" s="3">
        <v>85.190836</v>
      </c>
      <c r="Q16" s="3">
        <v>7.283166</v>
      </c>
      <c r="R16" s="3">
        <v>12.737743</v>
      </c>
      <c r="S16" s="3">
        <v>1.067201</v>
      </c>
      <c r="T16" s="3">
        <v>19.009302</v>
      </c>
      <c r="U16" s="3">
        <v>1.641427</v>
      </c>
      <c r="V16" s="3">
        <v>75.755741</v>
      </c>
      <c r="W16" s="3">
        <v>608.867354</v>
      </c>
      <c r="X16" s="3">
        <v>12.196582</v>
      </c>
      <c r="Y16" s="3">
        <v>88.331664</v>
      </c>
      <c r="Z16" s="3">
        <v>7.266239</v>
      </c>
      <c r="AA16" s="3">
        <v>13.061658</v>
      </c>
      <c r="AB16" s="3">
        <v>1.084128</v>
      </c>
      <c r="AC16" s="3">
        <v>20.469112</v>
      </c>
      <c r="AD16" s="3">
        <v>1.641427</v>
      </c>
      <c r="AE16" s="3">
        <v>62.171333</v>
      </c>
    </row>
    <row r="17" spans="1:31" ht="12.75">
      <c r="A17">
        <v>137115</v>
      </c>
      <c r="B17">
        <v>2010</v>
      </c>
      <c r="C17">
        <v>3</v>
      </c>
      <c r="D17">
        <v>25</v>
      </c>
      <c r="E17">
        <v>13</v>
      </c>
      <c r="F17">
        <v>52</v>
      </c>
      <c r="G17">
        <v>53</v>
      </c>
      <c r="H17" s="3">
        <v>9.991795</v>
      </c>
      <c r="I17" s="3">
        <v>599.507674</v>
      </c>
      <c r="J17" s="3">
        <v>23.037565</v>
      </c>
      <c r="K17" s="3">
        <v>178.730383</v>
      </c>
      <c r="L17" s="3">
        <v>20.233491</v>
      </c>
      <c r="M17" s="3">
        <v>31.228231</v>
      </c>
      <c r="N17" s="3">
        <v>605.699209</v>
      </c>
      <c r="O17" s="3">
        <v>11.316124</v>
      </c>
      <c r="P17" s="3">
        <v>87.645137</v>
      </c>
      <c r="Q17" s="3">
        <v>7.750099</v>
      </c>
      <c r="R17" s="3">
        <v>9.757906</v>
      </c>
      <c r="S17" s="3">
        <v>0.850532</v>
      </c>
      <c r="T17" s="3">
        <v>15.665276</v>
      </c>
      <c r="U17" s="3">
        <v>1.391164</v>
      </c>
      <c r="V17" s="3">
        <v>75.64258</v>
      </c>
      <c r="W17" s="3">
        <v>607.160829</v>
      </c>
      <c r="X17" s="3">
        <v>11.721441</v>
      </c>
      <c r="Y17" s="3">
        <v>91.085246</v>
      </c>
      <c r="Z17" s="3">
        <v>7.75036</v>
      </c>
      <c r="AA17" s="3">
        <v>10.475585</v>
      </c>
      <c r="AB17" s="3">
        <v>0.866938</v>
      </c>
      <c r="AC17" s="3">
        <v>15.562955</v>
      </c>
      <c r="AD17" s="3">
        <v>1.374497</v>
      </c>
      <c r="AE17" s="3">
        <v>62.054119</v>
      </c>
    </row>
    <row r="18" spans="1:31" ht="12.75">
      <c r="A18">
        <v>137116</v>
      </c>
      <c r="B18">
        <v>2010</v>
      </c>
      <c r="C18">
        <v>3</v>
      </c>
      <c r="D18">
        <v>25</v>
      </c>
      <c r="E18">
        <v>14</v>
      </c>
      <c r="F18">
        <v>2</v>
      </c>
      <c r="G18">
        <v>53</v>
      </c>
      <c r="H18" s="3">
        <v>9.991795</v>
      </c>
      <c r="I18" s="3">
        <v>599.507674</v>
      </c>
      <c r="J18" s="3">
        <v>22.044566</v>
      </c>
      <c r="K18" s="3">
        <v>174.652352</v>
      </c>
      <c r="L18" s="3">
        <v>24.566313</v>
      </c>
      <c r="M18" s="3">
        <v>21.044697</v>
      </c>
      <c r="N18" s="3">
        <v>604.667457</v>
      </c>
      <c r="O18" s="3">
        <v>11.042408</v>
      </c>
      <c r="P18" s="3">
        <v>87.5529</v>
      </c>
      <c r="Q18" s="3">
        <v>7.941768</v>
      </c>
      <c r="R18" s="3">
        <v>12.336278</v>
      </c>
      <c r="S18" s="3">
        <v>1.100274</v>
      </c>
      <c r="T18" s="3">
        <v>10.44303</v>
      </c>
      <c r="U18" s="3">
        <v>0.949752</v>
      </c>
      <c r="V18" s="3">
        <v>75.532156</v>
      </c>
      <c r="W18" s="3">
        <v>604.516956</v>
      </c>
      <c r="X18" s="3">
        <v>11.002159</v>
      </c>
      <c r="Y18" s="3">
        <v>87.099452</v>
      </c>
      <c r="Z18" s="3">
        <v>7.933695</v>
      </c>
      <c r="AA18" s="3">
        <v>12.230034</v>
      </c>
      <c r="AB18" s="3">
        <v>1.100014</v>
      </c>
      <c r="AC18" s="3">
        <v>10.601667</v>
      </c>
      <c r="AD18" s="3">
        <v>0.958085</v>
      </c>
      <c r="AE18" s="3">
        <v>61.944097</v>
      </c>
    </row>
    <row r="19" spans="1:31" ht="12.75">
      <c r="A19">
        <v>137117</v>
      </c>
      <c r="B19">
        <v>2010</v>
      </c>
      <c r="C19">
        <v>3</v>
      </c>
      <c r="D19">
        <v>25</v>
      </c>
      <c r="E19">
        <v>14</v>
      </c>
      <c r="F19">
        <v>20</v>
      </c>
      <c r="G19">
        <v>23</v>
      </c>
      <c r="H19" s="3">
        <v>17.491891</v>
      </c>
      <c r="I19" s="3">
        <v>1049.513433</v>
      </c>
      <c r="J19" s="3">
        <v>22.580087</v>
      </c>
      <c r="K19" s="3">
        <v>0</v>
      </c>
      <c r="L19" s="3">
        <v>2.6911</v>
      </c>
      <c r="M19" s="3">
        <v>392.271974</v>
      </c>
      <c r="N19" s="3">
        <v>605.274241</v>
      </c>
      <c r="O19" s="3">
        <v>11.205048</v>
      </c>
      <c r="P19" s="3">
        <v>0</v>
      </c>
      <c r="Q19" s="3">
        <v>0</v>
      </c>
      <c r="R19" s="3">
        <v>1.378011</v>
      </c>
      <c r="S19" s="3">
        <v>0.125002</v>
      </c>
      <c r="T19" s="3">
        <v>194.614189</v>
      </c>
      <c r="U19" s="3">
        <v>17.366889</v>
      </c>
      <c r="V19" s="3">
        <v>75.336068</v>
      </c>
      <c r="W19" s="3">
        <v>605.913519</v>
      </c>
      <c r="X19" s="3">
        <v>11.375039</v>
      </c>
      <c r="Y19" s="3">
        <v>0</v>
      </c>
      <c r="Z19" s="3">
        <v>0</v>
      </c>
      <c r="AA19" s="3">
        <v>1.313088</v>
      </c>
      <c r="AB19" s="3">
        <v>0.116668</v>
      </c>
      <c r="AC19" s="3">
        <v>197.657785</v>
      </c>
      <c r="AD19" s="3">
        <v>17.375222</v>
      </c>
      <c r="AE19" s="3">
        <v>61.745034</v>
      </c>
    </row>
    <row r="20" spans="1:31" ht="12.75">
      <c r="A20">
        <v>137118</v>
      </c>
      <c r="B20">
        <v>2010</v>
      </c>
      <c r="C20">
        <v>3</v>
      </c>
      <c r="D20">
        <v>25</v>
      </c>
      <c r="E20">
        <v>14</v>
      </c>
      <c r="F20">
        <v>42</v>
      </c>
      <c r="G20">
        <v>53</v>
      </c>
      <c r="H20" s="3">
        <v>22.491955</v>
      </c>
      <c r="I20" s="3">
        <v>1349.517274</v>
      </c>
      <c r="J20" s="3">
        <v>23.046056</v>
      </c>
      <c r="K20" s="3">
        <v>0</v>
      </c>
      <c r="L20" s="3">
        <v>4.349465</v>
      </c>
      <c r="M20" s="3">
        <v>513.998165</v>
      </c>
      <c r="N20" s="3">
        <v>607.073403</v>
      </c>
      <c r="O20" s="3">
        <v>11.690081</v>
      </c>
      <c r="P20" s="3">
        <v>0</v>
      </c>
      <c r="Q20" s="3">
        <v>0</v>
      </c>
      <c r="R20" s="3">
        <v>2.181991</v>
      </c>
      <c r="S20" s="3">
        <v>0.183596</v>
      </c>
      <c r="T20" s="3">
        <v>260.7505</v>
      </c>
      <c r="U20" s="3">
        <v>22.308358</v>
      </c>
      <c r="V20" s="3">
        <v>75.073041</v>
      </c>
      <c r="W20" s="3">
        <v>605.841769</v>
      </c>
      <c r="X20" s="3">
        <v>11.355976</v>
      </c>
      <c r="Y20" s="3">
        <v>0</v>
      </c>
      <c r="Z20" s="3">
        <v>0</v>
      </c>
      <c r="AA20" s="3">
        <v>2.167475</v>
      </c>
      <c r="AB20" s="3">
        <v>0.19193</v>
      </c>
      <c r="AC20" s="3">
        <v>253.247665</v>
      </c>
      <c r="AD20" s="3">
        <v>22.300025</v>
      </c>
      <c r="AE20" s="3">
        <v>61.489525</v>
      </c>
    </row>
    <row r="21" spans="1:31" ht="12.75">
      <c r="A21">
        <v>137119</v>
      </c>
      <c r="B21">
        <v>2010</v>
      </c>
      <c r="C21">
        <v>3</v>
      </c>
      <c r="D21">
        <v>25</v>
      </c>
      <c r="E21">
        <v>15</v>
      </c>
      <c r="F21">
        <v>0</v>
      </c>
      <c r="G21">
        <v>23</v>
      </c>
      <c r="H21" s="3">
        <v>17.491891</v>
      </c>
      <c r="I21" s="3">
        <v>1049.513433</v>
      </c>
      <c r="J21" s="3">
        <v>23.001111</v>
      </c>
      <c r="K21" s="3">
        <v>0</v>
      </c>
      <c r="L21" s="3">
        <v>20.862124</v>
      </c>
      <c r="M21" s="3">
        <v>381.461737</v>
      </c>
      <c r="N21" s="3">
        <v>606.609062</v>
      </c>
      <c r="O21" s="3">
        <v>11.563142</v>
      </c>
      <c r="P21" s="3">
        <v>0</v>
      </c>
      <c r="Q21" s="3">
        <v>0</v>
      </c>
      <c r="R21" s="3">
        <v>10.170952</v>
      </c>
      <c r="S21" s="3">
        <v>0.875272</v>
      </c>
      <c r="T21" s="3">
        <v>192.085151</v>
      </c>
      <c r="U21" s="3">
        <v>16.616619</v>
      </c>
      <c r="V21" s="3">
        <v>74.870686</v>
      </c>
      <c r="W21" s="3">
        <v>606.14639</v>
      </c>
      <c r="X21" s="3">
        <v>11.437969</v>
      </c>
      <c r="Y21" s="3">
        <v>0</v>
      </c>
      <c r="Z21" s="3">
        <v>0</v>
      </c>
      <c r="AA21" s="3">
        <v>10.691172</v>
      </c>
      <c r="AB21" s="3">
        <v>0.908605</v>
      </c>
      <c r="AC21" s="3">
        <v>189.376587</v>
      </c>
      <c r="AD21" s="3">
        <v>16.583285</v>
      </c>
      <c r="AE21" s="3">
        <v>61.28936</v>
      </c>
    </row>
    <row r="22" spans="1:31" ht="12.75">
      <c r="A22">
        <v>137120</v>
      </c>
      <c r="B22">
        <v>2010</v>
      </c>
      <c r="C22">
        <v>3</v>
      </c>
      <c r="D22">
        <v>25</v>
      </c>
      <c r="E22">
        <v>15</v>
      </c>
      <c r="F22">
        <v>20</v>
      </c>
      <c r="G22">
        <v>23</v>
      </c>
      <c r="H22" s="3">
        <v>19.991923</v>
      </c>
      <c r="I22" s="3">
        <v>1199.515354</v>
      </c>
      <c r="J22" s="3">
        <v>20.667834</v>
      </c>
      <c r="K22" s="3">
        <v>0</v>
      </c>
      <c r="L22" s="3">
        <v>16.769947</v>
      </c>
      <c r="M22" s="3">
        <v>396.430505</v>
      </c>
      <c r="N22" s="3">
        <v>600.807415</v>
      </c>
      <c r="O22" s="3">
        <v>10.116238</v>
      </c>
      <c r="P22" s="3">
        <v>0</v>
      </c>
      <c r="Q22" s="3">
        <v>0</v>
      </c>
      <c r="R22" s="3">
        <v>8.437174</v>
      </c>
      <c r="S22" s="3">
        <v>0.700009</v>
      </c>
      <c r="T22" s="3">
        <v>193.812997</v>
      </c>
      <c r="U22" s="3">
        <v>19.291914</v>
      </c>
      <c r="V22" s="3">
        <v>74.668361</v>
      </c>
      <c r="W22" s="3">
        <v>602.686887</v>
      </c>
      <c r="X22" s="3">
        <v>10.551597</v>
      </c>
      <c r="Y22" s="3">
        <v>0</v>
      </c>
      <c r="Z22" s="3">
        <v>0</v>
      </c>
      <c r="AA22" s="3">
        <v>8.332773</v>
      </c>
      <c r="AB22" s="3">
        <v>0.700009</v>
      </c>
      <c r="AC22" s="3">
        <v>202.617508</v>
      </c>
      <c r="AD22" s="3">
        <v>19.291914</v>
      </c>
      <c r="AE22" s="3">
        <v>61.078328</v>
      </c>
    </row>
    <row r="23" spans="1:31" ht="12.75">
      <c r="A23">
        <v>137121</v>
      </c>
      <c r="B23">
        <v>2010</v>
      </c>
      <c r="C23">
        <v>3</v>
      </c>
      <c r="D23">
        <v>25</v>
      </c>
      <c r="E23">
        <v>15</v>
      </c>
      <c r="F23">
        <v>30</v>
      </c>
      <c r="G23">
        <v>23</v>
      </c>
      <c r="H23" s="3">
        <v>9.991795</v>
      </c>
      <c r="I23" s="3">
        <v>599.507674</v>
      </c>
      <c r="J23" s="3">
        <v>19.156348</v>
      </c>
      <c r="K23" s="3">
        <v>157.944131</v>
      </c>
      <c r="L23" s="3">
        <v>18.210667</v>
      </c>
      <c r="M23" s="3">
        <v>15.248227</v>
      </c>
      <c r="N23" s="3">
        <v>596.389175</v>
      </c>
      <c r="O23" s="3">
        <v>9.053277</v>
      </c>
      <c r="P23" s="3">
        <v>74.622441</v>
      </c>
      <c r="Q23" s="3">
        <v>8.267033</v>
      </c>
      <c r="R23" s="3">
        <v>8.631664</v>
      </c>
      <c r="S23" s="3">
        <v>0.941418</v>
      </c>
      <c r="T23" s="3">
        <v>7.203052</v>
      </c>
      <c r="U23" s="3">
        <v>0.783343</v>
      </c>
      <c r="V23" s="3">
        <v>74.577828</v>
      </c>
      <c r="W23" s="3">
        <v>600.944693</v>
      </c>
      <c r="X23" s="3">
        <v>10.10307</v>
      </c>
      <c r="Y23" s="3">
        <v>83.32169</v>
      </c>
      <c r="Z23" s="3">
        <v>8.266772</v>
      </c>
      <c r="AA23" s="3">
        <v>9.579003</v>
      </c>
      <c r="AB23" s="3">
        <v>0.941418</v>
      </c>
      <c r="AC23" s="3">
        <v>8.045174</v>
      </c>
      <c r="AD23" s="3">
        <v>0.783604</v>
      </c>
      <c r="AE23" s="3">
        <v>60.977298</v>
      </c>
    </row>
    <row r="24" spans="1:31" ht="12.75">
      <c r="A24">
        <v>137122</v>
      </c>
      <c r="B24">
        <v>2010</v>
      </c>
      <c r="C24">
        <v>3</v>
      </c>
      <c r="D24">
        <v>25</v>
      </c>
      <c r="E24">
        <v>15</v>
      </c>
      <c r="F24">
        <v>40</v>
      </c>
      <c r="G24">
        <v>23</v>
      </c>
      <c r="H24" s="3">
        <v>9.991795</v>
      </c>
      <c r="I24" s="3">
        <v>599.507674</v>
      </c>
      <c r="J24" s="3">
        <v>20.003206</v>
      </c>
      <c r="K24" s="3">
        <v>165.614521</v>
      </c>
      <c r="L24" s="3">
        <v>21.412663</v>
      </c>
      <c r="M24" s="3">
        <v>12.833865</v>
      </c>
      <c r="N24" s="3">
        <v>598.549128</v>
      </c>
      <c r="O24" s="3">
        <v>9.541946</v>
      </c>
      <c r="P24" s="3">
        <v>78.922843</v>
      </c>
      <c r="Q24" s="3">
        <v>8.300106</v>
      </c>
      <c r="R24" s="3">
        <v>10.252783</v>
      </c>
      <c r="S24" s="3">
        <v>1.075014</v>
      </c>
      <c r="T24" s="3">
        <v>6.161005</v>
      </c>
      <c r="U24" s="3">
        <v>0.616675</v>
      </c>
      <c r="V24" s="3">
        <v>74.482409</v>
      </c>
      <c r="W24" s="3">
        <v>602.397681</v>
      </c>
      <c r="X24" s="3">
        <v>10.461259</v>
      </c>
      <c r="Y24" s="3">
        <v>86.691678</v>
      </c>
      <c r="Z24" s="3">
        <v>8.300106</v>
      </c>
      <c r="AA24" s="3">
        <v>11.15988</v>
      </c>
      <c r="AB24" s="3">
        <v>1.06668</v>
      </c>
      <c r="AC24" s="3">
        <v>6.672859</v>
      </c>
      <c r="AD24" s="3">
        <v>0.625008</v>
      </c>
      <c r="AE24" s="3">
        <v>60.872685</v>
      </c>
    </row>
    <row r="25" spans="1:31" ht="12.75">
      <c r="A25">
        <v>137123</v>
      </c>
      <c r="B25">
        <v>2010</v>
      </c>
      <c r="C25">
        <v>3</v>
      </c>
      <c r="D25">
        <v>25</v>
      </c>
      <c r="E25">
        <v>15</v>
      </c>
      <c r="F25">
        <v>50</v>
      </c>
      <c r="G25">
        <v>23</v>
      </c>
      <c r="H25" s="3">
        <v>9.991795</v>
      </c>
      <c r="I25" s="3">
        <v>599.507674</v>
      </c>
      <c r="J25" s="3">
        <v>21.174074</v>
      </c>
      <c r="K25" s="3">
        <v>177.488971</v>
      </c>
      <c r="L25" s="3">
        <v>20.677566</v>
      </c>
      <c r="M25" s="3">
        <v>13.396736</v>
      </c>
      <c r="N25" s="3">
        <v>602.121254</v>
      </c>
      <c r="O25" s="3">
        <v>10.392076</v>
      </c>
      <c r="P25" s="3">
        <v>87.081563</v>
      </c>
      <c r="Q25" s="3">
        <v>8.392034</v>
      </c>
      <c r="R25" s="3">
        <v>10.145214</v>
      </c>
      <c r="S25" s="3">
        <v>0.974752</v>
      </c>
      <c r="T25" s="3">
        <v>6.605156</v>
      </c>
      <c r="U25" s="3">
        <v>0.625008</v>
      </c>
      <c r="V25" s="3">
        <v>74.378488</v>
      </c>
      <c r="W25" s="3">
        <v>603.667168</v>
      </c>
      <c r="X25" s="3">
        <v>10.781997</v>
      </c>
      <c r="Y25" s="3">
        <v>90.407408</v>
      </c>
      <c r="Z25" s="3">
        <v>8.391774</v>
      </c>
      <c r="AA25" s="3">
        <v>10.532352</v>
      </c>
      <c r="AB25" s="3">
        <v>0.975012</v>
      </c>
      <c r="AC25" s="3">
        <v>6.79158</v>
      </c>
      <c r="AD25" s="3">
        <v>0.625008</v>
      </c>
      <c r="AE25" s="3">
        <v>60.764865</v>
      </c>
    </row>
    <row r="26" spans="1:31" ht="12.75">
      <c r="A26">
        <v>137124</v>
      </c>
      <c r="B26">
        <v>2010</v>
      </c>
      <c r="C26">
        <v>3</v>
      </c>
      <c r="D26">
        <v>25</v>
      </c>
      <c r="E26">
        <v>16</v>
      </c>
      <c r="F26">
        <v>2</v>
      </c>
      <c r="G26">
        <v>53</v>
      </c>
      <c r="H26" s="3">
        <v>12.491827</v>
      </c>
      <c r="I26" s="3">
        <v>749.509594</v>
      </c>
      <c r="J26" s="3">
        <v>21.376693</v>
      </c>
      <c r="K26" s="3">
        <v>191.678153</v>
      </c>
      <c r="L26" s="3">
        <v>23.950588</v>
      </c>
      <c r="M26" s="3">
        <v>51.402565</v>
      </c>
      <c r="N26" s="3">
        <v>603.072476</v>
      </c>
      <c r="O26" s="3">
        <v>10.63064</v>
      </c>
      <c r="P26" s="3">
        <v>95.225103</v>
      </c>
      <c r="Q26" s="3">
        <v>9.000115</v>
      </c>
      <c r="R26" s="3">
        <v>11.990504</v>
      </c>
      <c r="S26" s="3">
        <v>1.108608</v>
      </c>
      <c r="T26" s="3">
        <v>25.578655</v>
      </c>
      <c r="U26" s="3">
        <v>2.383103</v>
      </c>
      <c r="V26" s="3">
        <v>74.245605</v>
      </c>
      <c r="W26" s="3">
        <v>603.526783</v>
      </c>
      <c r="X26" s="3">
        <v>10.746054</v>
      </c>
      <c r="Y26" s="3">
        <v>96.45305</v>
      </c>
      <c r="Z26" s="3">
        <v>9.000115</v>
      </c>
      <c r="AA26" s="3">
        <v>11.960085</v>
      </c>
      <c r="AB26" s="3">
        <v>1.108608</v>
      </c>
      <c r="AC26" s="3">
        <v>25.82391</v>
      </c>
      <c r="AD26" s="3">
        <v>2.383103</v>
      </c>
      <c r="AE26" s="3">
        <v>60.630539</v>
      </c>
    </row>
    <row r="27" spans="1:31" ht="12.75">
      <c r="A27">
        <v>137125</v>
      </c>
      <c r="B27">
        <v>2010</v>
      </c>
      <c r="C27">
        <v>3</v>
      </c>
      <c r="D27">
        <v>25</v>
      </c>
      <c r="E27">
        <v>16</v>
      </c>
      <c r="F27">
        <v>12</v>
      </c>
      <c r="G27">
        <v>53</v>
      </c>
      <c r="H27" s="3">
        <v>9.991795</v>
      </c>
      <c r="I27" s="3">
        <v>599.507674</v>
      </c>
      <c r="J27" s="3">
        <v>21.711798</v>
      </c>
      <c r="K27" s="3">
        <v>0</v>
      </c>
      <c r="L27" s="3">
        <v>0.546128</v>
      </c>
      <c r="M27" s="3">
        <v>216.390297</v>
      </c>
      <c r="N27" s="3">
        <v>603.935674</v>
      </c>
      <c r="O27" s="3">
        <v>10.851301</v>
      </c>
      <c r="P27" s="3">
        <v>0</v>
      </c>
      <c r="Q27" s="3">
        <v>0</v>
      </c>
      <c r="R27" s="3">
        <v>0.270774</v>
      </c>
      <c r="S27" s="3">
        <v>0.02474</v>
      </c>
      <c r="T27" s="3">
        <v>108.150621</v>
      </c>
      <c r="U27" s="3">
        <v>9.967055</v>
      </c>
      <c r="V27" s="3">
        <v>74.137092</v>
      </c>
      <c r="W27" s="3">
        <v>603.972048</v>
      </c>
      <c r="X27" s="3">
        <v>10.860498</v>
      </c>
      <c r="Y27" s="3">
        <v>0</v>
      </c>
      <c r="Z27" s="3">
        <v>0</v>
      </c>
      <c r="AA27" s="3">
        <v>0.275353</v>
      </c>
      <c r="AB27" s="3">
        <v>0.025</v>
      </c>
      <c r="AC27" s="3">
        <v>108.239677</v>
      </c>
      <c r="AD27" s="3">
        <v>9.966794</v>
      </c>
      <c r="AE27" s="3">
        <v>60.521934</v>
      </c>
    </row>
    <row r="28" spans="1:31" ht="12.75">
      <c r="A28">
        <v>137126</v>
      </c>
      <c r="B28">
        <v>2010</v>
      </c>
      <c r="C28">
        <v>3</v>
      </c>
      <c r="D28">
        <v>25</v>
      </c>
      <c r="E28">
        <v>16</v>
      </c>
      <c r="F28">
        <v>25</v>
      </c>
      <c r="G28">
        <v>23</v>
      </c>
      <c r="H28" s="3">
        <v>12.50016</v>
      </c>
      <c r="I28" s="3">
        <v>750.0096</v>
      </c>
      <c r="J28" s="3">
        <v>21.581122</v>
      </c>
      <c r="K28" s="3">
        <v>0</v>
      </c>
      <c r="L28" s="3">
        <v>0</v>
      </c>
      <c r="M28" s="3">
        <v>269.766678</v>
      </c>
      <c r="N28" s="3">
        <v>604.03794</v>
      </c>
      <c r="O28" s="3">
        <v>10.877778</v>
      </c>
      <c r="P28" s="3">
        <v>0</v>
      </c>
      <c r="Q28" s="3">
        <v>0</v>
      </c>
      <c r="R28" s="3">
        <v>0</v>
      </c>
      <c r="S28" s="3">
        <v>0</v>
      </c>
      <c r="T28" s="3">
        <v>135.972168</v>
      </c>
      <c r="U28" s="3">
        <v>12.50016</v>
      </c>
      <c r="V28" s="3">
        <v>74.001029</v>
      </c>
      <c r="W28" s="3">
        <v>603.359416</v>
      </c>
      <c r="X28" s="3">
        <v>10.703344</v>
      </c>
      <c r="Y28" s="3">
        <v>0</v>
      </c>
      <c r="Z28" s="3">
        <v>0</v>
      </c>
      <c r="AA28" s="3">
        <v>0</v>
      </c>
      <c r="AB28" s="3">
        <v>0</v>
      </c>
      <c r="AC28" s="3">
        <v>133.79451</v>
      </c>
      <c r="AD28" s="3">
        <v>12.50016</v>
      </c>
      <c r="AE28" s="3">
        <v>60.388053</v>
      </c>
    </row>
    <row r="29" spans="1:31" ht="12.75">
      <c r="A29">
        <v>137127</v>
      </c>
      <c r="B29">
        <v>2010</v>
      </c>
      <c r="C29">
        <v>3</v>
      </c>
      <c r="D29">
        <v>25</v>
      </c>
      <c r="E29">
        <v>16</v>
      </c>
      <c r="F29">
        <v>37</v>
      </c>
      <c r="G29">
        <v>8</v>
      </c>
      <c r="H29" s="3">
        <v>11.733744</v>
      </c>
      <c r="I29" s="3">
        <v>704.024636</v>
      </c>
      <c r="J29" s="3">
        <v>20.642193</v>
      </c>
      <c r="K29" s="3">
        <v>192.809321</v>
      </c>
      <c r="L29" s="3">
        <v>17.154664</v>
      </c>
      <c r="M29" s="3">
        <v>32.252722</v>
      </c>
      <c r="N29" s="3">
        <v>602.324671</v>
      </c>
      <c r="O29" s="3">
        <v>10.446525</v>
      </c>
      <c r="P29" s="3">
        <v>97.691008</v>
      </c>
      <c r="Q29" s="3">
        <v>9.316786</v>
      </c>
      <c r="R29" s="3">
        <v>8.69453</v>
      </c>
      <c r="S29" s="3">
        <v>0.816677</v>
      </c>
      <c r="T29" s="3">
        <v>16.19384</v>
      </c>
      <c r="U29" s="3">
        <v>1.600281</v>
      </c>
      <c r="V29" s="3">
        <v>73.87837</v>
      </c>
      <c r="W29" s="3">
        <v>601.319058</v>
      </c>
      <c r="X29" s="3">
        <v>10.195668</v>
      </c>
      <c r="Y29" s="3">
        <v>95.118313</v>
      </c>
      <c r="Z29" s="3">
        <v>9.308452</v>
      </c>
      <c r="AA29" s="3">
        <v>8.460135</v>
      </c>
      <c r="AB29" s="3">
        <v>0.816677</v>
      </c>
      <c r="AC29" s="3">
        <v>16.058881</v>
      </c>
      <c r="AD29" s="3">
        <v>1.608614</v>
      </c>
      <c r="AE29" s="3">
        <v>60.268339</v>
      </c>
    </row>
    <row r="30" spans="1:31" ht="12.75">
      <c r="A30">
        <v>137128</v>
      </c>
      <c r="B30">
        <v>2010</v>
      </c>
      <c r="C30">
        <v>3</v>
      </c>
      <c r="D30">
        <v>25</v>
      </c>
      <c r="E30">
        <v>16</v>
      </c>
      <c r="F30">
        <v>47</v>
      </c>
      <c r="G30">
        <v>8</v>
      </c>
      <c r="H30" s="3">
        <v>9.991795</v>
      </c>
      <c r="I30" s="3">
        <v>599.507673</v>
      </c>
      <c r="J30" s="3">
        <v>19.116234</v>
      </c>
      <c r="K30" s="3">
        <v>160.653774</v>
      </c>
      <c r="L30" s="3">
        <v>18.374528</v>
      </c>
      <c r="M30" s="3">
        <v>11.979592</v>
      </c>
      <c r="N30" s="3">
        <v>599.2512</v>
      </c>
      <c r="O30" s="3">
        <v>9.701904</v>
      </c>
      <c r="P30" s="3">
        <v>81.494275</v>
      </c>
      <c r="Q30" s="3">
        <v>8.408701</v>
      </c>
      <c r="R30" s="3">
        <v>9.358586</v>
      </c>
      <c r="S30" s="3">
        <v>0.950012</v>
      </c>
      <c r="T30" s="3">
        <v>6.088028</v>
      </c>
      <c r="U30" s="3">
        <v>0.633081</v>
      </c>
      <c r="V30" s="3">
        <v>73.781351</v>
      </c>
      <c r="W30" s="3">
        <v>598.002874</v>
      </c>
      <c r="X30" s="3">
        <v>9.41433</v>
      </c>
      <c r="Y30" s="3">
        <v>79.159499</v>
      </c>
      <c r="Z30" s="3">
        <v>8.408441</v>
      </c>
      <c r="AA30" s="3">
        <v>9.015942</v>
      </c>
      <c r="AB30" s="3">
        <v>0.950012</v>
      </c>
      <c r="AC30" s="3">
        <v>5.891564</v>
      </c>
      <c r="AD30" s="3">
        <v>0.633341</v>
      </c>
      <c r="AE30" s="3">
        <v>60.174196</v>
      </c>
    </row>
    <row r="31" spans="1:37" ht="12.75">
      <c r="A31">
        <v>137129</v>
      </c>
      <c r="B31">
        <v>2010</v>
      </c>
      <c r="C31">
        <v>3</v>
      </c>
      <c r="D31">
        <v>25</v>
      </c>
      <c r="E31">
        <v>16</v>
      </c>
      <c r="F31">
        <v>57</v>
      </c>
      <c r="G31">
        <v>8</v>
      </c>
      <c r="H31" s="3">
        <v>9.991795</v>
      </c>
      <c r="I31" s="3">
        <v>599.507673</v>
      </c>
      <c r="J31" s="3">
        <v>18.769581</v>
      </c>
      <c r="K31" s="3">
        <v>156.756031</v>
      </c>
      <c r="L31" s="3">
        <v>18.901063</v>
      </c>
      <c r="M31" s="3">
        <v>11.882337</v>
      </c>
      <c r="N31" s="3">
        <v>598.328224</v>
      </c>
      <c r="O31" s="3">
        <v>9.487231</v>
      </c>
      <c r="P31" s="3">
        <v>79.18944</v>
      </c>
      <c r="Q31" s="3">
        <v>8.366774</v>
      </c>
      <c r="R31" s="3">
        <v>9.605135</v>
      </c>
      <c r="S31" s="3">
        <v>1.000273</v>
      </c>
      <c r="T31" s="3">
        <v>5.998191</v>
      </c>
      <c r="U31" s="3">
        <v>0.624748</v>
      </c>
      <c r="V31" s="3">
        <v>73.686478</v>
      </c>
      <c r="W31" s="3">
        <v>597.422859</v>
      </c>
      <c r="X31" s="3">
        <v>9.28235</v>
      </c>
      <c r="Y31" s="3">
        <v>77.566591</v>
      </c>
      <c r="Z31" s="3">
        <v>8.366513</v>
      </c>
      <c r="AA31" s="3">
        <v>9.295929</v>
      </c>
      <c r="AB31" s="3">
        <v>1.000534</v>
      </c>
      <c r="AC31" s="3">
        <v>5.884146</v>
      </c>
      <c r="AD31" s="3">
        <v>0.624748</v>
      </c>
      <c r="AE31" s="3">
        <v>60.081373</v>
      </c>
      <c r="AF31" s="7" t="s">
        <v>26</v>
      </c>
      <c r="AG31" s="7" t="s">
        <v>27</v>
      </c>
      <c r="AH31" s="4"/>
      <c r="AI31" s="4"/>
      <c r="AJ31" s="4"/>
      <c r="AK31" s="3"/>
    </row>
    <row r="32" spans="1:37" ht="12.75">
      <c r="A32">
        <v>137130</v>
      </c>
      <c r="B32">
        <v>2010</v>
      </c>
      <c r="C32">
        <v>3</v>
      </c>
      <c r="D32">
        <v>25</v>
      </c>
      <c r="E32">
        <v>18</v>
      </c>
      <c r="F32">
        <v>38</v>
      </c>
      <c r="G32">
        <v>8</v>
      </c>
      <c r="H32" s="3">
        <v>100.992959</v>
      </c>
      <c r="I32" s="3">
        <v>6059.577561</v>
      </c>
      <c r="J32" s="3">
        <v>6.216273</v>
      </c>
      <c r="K32" s="3">
        <v>0</v>
      </c>
      <c r="L32" s="3">
        <v>0</v>
      </c>
      <c r="M32" s="3">
        <v>627.847476</v>
      </c>
      <c r="N32" s="3">
        <v>531.855149</v>
      </c>
      <c r="O32" s="3">
        <v>2.917019</v>
      </c>
      <c r="P32" s="3">
        <v>0</v>
      </c>
      <c r="Q32" s="3">
        <v>0</v>
      </c>
      <c r="R32" s="3">
        <v>0</v>
      </c>
      <c r="S32" s="3">
        <v>0</v>
      </c>
      <c r="T32" s="3">
        <v>294.621979</v>
      </c>
      <c r="U32" s="3">
        <v>100.992959</v>
      </c>
      <c r="V32" s="3">
        <v>73.391859</v>
      </c>
      <c r="W32" s="3">
        <v>542.042212</v>
      </c>
      <c r="X32" s="3">
        <v>3.299254</v>
      </c>
      <c r="Y32" s="3">
        <v>0</v>
      </c>
      <c r="Z32" s="3">
        <v>0</v>
      </c>
      <c r="AA32" s="3">
        <v>0</v>
      </c>
      <c r="AB32" s="3">
        <v>0</v>
      </c>
      <c r="AC32" s="3">
        <v>333.225497</v>
      </c>
      <c r="AD32" s="3">
        <v>100.992959</v>
      </c>
      <c r="AE32" s="3">
        <v>59.748148</v>
      </c>
      <c r="AF32" s="5">
        <f>SUM(R8:R34)</f>
        <v>156.62781599999997</v>
      </c>
      <c r="AG32" s="5">
        <f>SUM(AA8:AA34)</f>
        <v>159.136934</v>
      </c>
      <c r="AH32" s="4"/>
      <c r="AI32" s="4"/>
      <c r="AJ32" s="4"/>
      <c r="AK32" s="3"/>
    </row>
    <row r="33" spans="1:37" ht="12.75">
      <c r="A33">
        <v>137131</v>
      </c>
      <c r="B33">
        <v>2010</v>
      </c>
      <c r="C33">
        <v>3</v>
      </c>
      <c r="D33">
        <v>26</v>
      </c>
      <c r="E33">
        <v>7</v>
      </c>
      <c r="F33">
        <v>7</v>
      </c>
      <c r="G33">
        <v>18</v>
      </c>
      <c r="H33" s="3">
        <v>749.155859</v>
      </c>
      <c r="I33" s="3">
        <v>44949.351513</v>
      </c>
      <c r="J33" s="3">
        <v>0.028389</v>
      </c>
      <c r="K33" s="3">
        <v>0</v>
      </c>
      <c r="L33" s="3">
        <v>0</v>
      </c>
      <c r="M33" s="3">
        <v>21.268287</v>
      </c>
      <c r="N33" s="3">
        <v>230.493688</v>
      </c>
      <c r="O33" s="3">
        <v>0.008974</v>
      </c>
      <c r="P33" s="3">
        <v>0</v>
      </c>
      <c r="Q33" s="3">
        <v>0</v>
      </c>
      <c r="R33" s="3">
        <v>0</v>
      </c>
      <c r="S33" s="3">
        <v>0</v>
      </c>
      <c r="T33" s="3">
        <v>6.722842</v>
      </c>
      <c r="U33" s="3">
        <v>749.155859</v>
      </c>
      <c r="V33" s="3">
        <v>73.385137</v>
      </c>
      <c r="W33" s="3">
        <v>237.569185</v>
      </c>
      <c r="X33" s="3">
        <v>0.019415</v>
      </c>
      <c r="Y33" s="3">
        <v>0</v>
      </c>
      <c r="Z33" s="3">
        <v>0</v>
      </c>
      <c r="AA33" s="3">
        <v>0</v>
      </c>
      <c r="AB33" s="3">
        <v>0</v>
      </c>
      <c r="AC33" s="3">
        <v>14.545445</v>
      </c>
      <c r="AD33" s="3">
        <v>749.155859</v>
      </c>
      <c r="AE33" s="3">
        <v>59.733603</v>
      </c>
      <c r="AF33" s="4"/>
      <c r="AG33" s="4"/>
      <c r="AH33" s="4"/>
      <c r="AI33" s="4"/>
      <c r="AJ33" s="4"/>
      <c r="AK33" s="2" t="s">
        <v>28</v>
      </c>
    </row>
    <row r="34" spans="1:37" ht="12.75">
      <c r="A34">
        <v>999999</v>
      </c>
      <c r="B34">
        <v>2010</v>
      </c>
      <c r="C34">
        <v>3</v>
      </c>
      <c r="D34">
        <v>26</v>
      </c>
      <c r="E34">
        <v>8</v>
      </c>
      <c r="F34">
        <v>12</v>
      </c>
      <c r="G34">
        <v>13</v>
      </c>
      <c r="H34" s="3">
        <v>64.922251</v>
      </c>
      <c r="I34" s="3">
        <v>3895.335088</v>
      </c>
      <c r="J34" s="3">
        <v>0</v>
      </c>
      <c r="K34" s="3">
        <v>0</v>
      </c>
      <c r="L34" s="3">
        <v>0</v>
      </c>
      <c r="M34" s="3">
        <v>0</v>
      </c>
      <c r="N34" s="3">
        <v>93.956506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64.922251</v>
      </c>
      <c r="V34" s="3">
        <v>73.385137</v>
      </c>
      <c r="W34" s="3">
        <v>91.86893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64.922251</v>
      </c>
      <c r="AE34" s="3">
        <v>59.733603</v>
      </c>
      <c r="AF34" s="7" t="s">
        <v>29</v>
      </c>
      <c r="AG34" s="7" t="s">
        <v>30</v>
      </c>
      <c r="AH34" s="7" t="s">
        <v>31</v>
      </c>
      <c r="AI34" s="7" t="s">
        <v>32</v>
      </c>
      <c r="AJ34" s="7"/>
      <c r="AK34" s="2" t="s">
        <v>33</v>
      </c>
    </row>
    <row r="35" spans="1:37" s="1" customFormat="1" ht="12.7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2" t="s">
        <v>7</v>
      </c>
      <c r="I35" s="2" t="s">
        <v>8</v>
      </c>
      <c r="J35" s="2" t="s">
        <v>9</v>
      </c>
      <c r="K35" s="2" t="s">
        <v>10</v>
      </c>
      <c r="L35" s="2" t="s">
        <v>11</v>
      </c>
      <c r="M35" s="2" t="s">
        <v>12</v>
      </c>
      <c r="N35" s="2" t="s">
        <v>13</v>
      </c>
      <c r="O35" s="2" t="s">
        <v>14</v>
      </c>
      <c r="P35" s="2" t="s">
        <v>15</v>
      </c>
      <c r="Q35" s="2" t="s">
        <v>16</v>
      </c>
      <c r="R35" s="2" t="s">
        <v>17</v>
      </c>
      <c r="S35" s="2" t="s">
        <v>16</v>
      </c>
      <c r="T35" s="2" t="s">
        <v>18</v>
      </c>
      <c r="U35" s="2" t="s">
        <v>16</v>
      </c>
      <c r="V35" s="2" t="s">
        <v>19</v>
      </c>
      <c r="W35" s="2" t="s">
        <v>20</v>
      </c>
      <c r="X35" s="2" t="s">
        <v>21</v>
      </c>
      <c r="Y35" s="2" t="s">
        <v>22</v>
      </c>
      <c r="Z35" s="2" t="s">
        <v>16</v>
      </c>
      <c r="AA35" s="2" t="s">
        <v>23</v>
      </c>
      <c r="AB35" s="2" t="s">
        <v>16</v>
      </c>
      <c r="AC35" s="2" t="s">
        <v>24</v>
      </c>
      <c r="AD35" s="2" t="s">
        <v>16</v>
      </c>
      <c r="AE35" s="2" t="s">
        <v>25</v>
      </c>
      <c r="AF35" s="5">
        <f>SUM(P8:P34)</f>
        <v>1131.870466</v>
      </c>
      <c r="AG35" s="5">
        <f>SUM(Y8:Y34)</f>
        <v>1148.002391</v>
      </c>
      <c r="AH35" s="5">
        <f>AF35+AG35</f>
        <v>2279.8728570000003</v>
      </c>
      <c r="AI35" s="5">
        <f>AH35+AF32+AG32</f>
        <v>2595.6376070000006</v>
      </c>
      <c r="AJ35" s="4"/>
      <c r="AK35" s="6">
        <f>SUM(AI6:AI35)/1000</f>
        <v>18.872984958</v>
      </c>
    </row>
    <row r="36" spans="1:31" ht="12.75">
      <c r="A36">
        <v>137134</v>
      </c>
      <c r="B36">
        <v>2010</v>
      </c>
      <c r="C36">
        <v>3</v>
      </c>
      <c r="D36">
        <v>26</v>
      </c>
      <c r="E36">
        <v>8</v>
      </c>
      <c r="F36">
        <v>22</v>
      </c>
      <c r="G36">
        <v>15</v>
      </c>
      <c r="H36" s="3">
        <v>55874182.254723</v>
      </c>
      <c r="I36" s="3">
        <v>3352450935.28339</v>
      </c>
      <c r="J36" s="3">
        <v>0</v>
      </c>
      <c r="K36" s="3">
        <v>0</v>
      </c>
      <c r="L36" s="3">
        <v>0</v>
      </c>
      <c r="M36" s="3">
        <v>0</v>
      </c>
      <c r="N36" s="3">
        <v>86.847663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55874182.254723</v>
      </c>
      <c r="V36" s="3">
        <v>73.385137</v>
      </c>
      <c r="W36" s="3">
        <v>83.974384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55874182.254723</v>
      </c>
      <c r="AE36" s="3">
        <v>59.733603</v>
      </c>
    </row>
    <row r="37" spans="1:31" ht="12.75">
      <c r="A37">
        <v>137135</v>
      </c>
      <c r="B37">
        <v>2010</v>
      </c>
      <c r="C37">
        <v>3</v>
      </c>
      <c r="D37">
        <v>26</v>
      </c>
      <c r="E37">
        <v>8</v>
      </c>
      <c r="F37">
        <v>32</v>
      </c>
      <c r="G37">
        <v>53</v>
      </c>
      <c r="H37" s="3">
        <v>10.617063</v>
      </c>
      <c r="I37" s="3">
        <v>637.023779</v>
      </c>
      <c r="J37" s="3">
        <v>0</v>
      </c>
      <c r="K37" s="3">
        <v>0</v>
      </c>
      <c r="L37" s="3">
        <v>0</v>
      </c>
      <c r="M37" s="3">
        <v>0</v>
      </c>
      <c r="N37" s="3">
        <v>111.18606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10.617063</v>
      </c>
      <c r="V37" s="3">
        <v>73.385137</v>
      </c>
      <c r="W37" s="3">
        <v>103.953871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10.617063</v>
      </c>
      <c r="AE37" s="3">
        <v>59.733603</v>
      </c>
    </row>
    <row r="38" spans="1:31" ht="12.75">
      <c r="A38">
        <v>137136</v>
      </c>
      <c r="B38">
        <v>2010</v>
      </c>
      <c r="C38">
        <v>3</v>
      </c>
      <c r="D38">
        <v>26</v>
      </c>
      <c r="E38">
        <v>8</v>
      </c>
      <c r="F38">
        <v>42</v>
      </c>
      <c r="G38">
        <v>53</v>
      </c>
      <c r="H38" s="3">
        <v>9.991795</v>
      </c>
      <c r="I38" s="3">
        <v>599.507674</v>
      </c>
      <c r="J38" s="3">
        <v>4.1E-05</v>
      </c>
      <c r="K38" s="3">
        <v>0</v>
      </c>
      <c r="L38" s="3">
        <v>0</v>
      </c>
      <c r="M38" s="3">
        <v>0.000406</v>
      </c>
      <c r="N38" s="3">
        <v>217.378718</v>
      </c>
      <c r="O38" s="3">
        <v>2.6E-05</v>
      </c>
      <c r="P38" s="3">
        <v>0</v>
      </c>
      <c r="Q38" s="3">
        <v>0</v>
      </c>
      <c r="R38" s="3">
        <v>0</v>
      </c>
      <c r="S38" s="3">
        <v>0</v>
      </c>
      <c r="T38" s="3">
        <v>0.000259</v>
      </c>
      <c r="U38" s="3">
        <v>9.991795</v>
      </c>
      <c r="V38" s="3">
        <v>73.385136</v>
      </c>
      <c r="W38" s="3">
        <v>207.523943</v>
      </c>
      <c r="X38" s="3">
        <v>1.5E-05</v>
      </c>
      <c r="Y38" s="3">
        <v>0</v>
      </c>
      <c r="Z38" s="3">
        <v>0</v>
      </c>
      <c r="AA38" s="3">
        <v>0</v>
      </c>
      <c r="AB38" s="3">
        <v>0</v>
      </c>
      <c r="AC38" s="3">
        <v>0.000147</v>
      </c>
      <c r="AD38" s="3">
        <v>9.991795</v>
      </c>
      <c r="AE38" s="3">
        <v>59.733602</v>
      </c>
    </row>
    <row r="39" spans="1:31" ht="12.75">
      <c r="A39">
        <v>137137</v>
      </c>
      <c r="B39">
        <v>2010</v>
      </c>
      <c r="C39">
        <v>3</v>
      </c>
      <c r="D39">
        <v>26</v>
      </c>
      <c r="E39">
        <v>8</v>
      </c>
      <c r="F39">
        <v>52</v>
      </c>
      <c r="G39">
        <v>53</v>
      </c>
      <c r="H39" s="3">
        <v>9.991795</v>
      </c>
      <c r="I39" s="3">
        <v>599.507674</v>
      </c>
      <c r="J39" s="3">
        <v>0.337505</v>
      </c>
      <c r="K39" s="3">
        <v>0</v>
      </c>
      <c r="L39" s="3">
        <v>0</v>
      </c>
      <c r="M39" s="3">
        <v>3.359863</v>
      </c>
      <c r="N39" s="3">
        <v>420.924879</v>
      </c>
      <c r="O39" s="3">
        <v>0.168497</v>
      </c>
      <c r="P39" s="3">
        <v>0</v>
      </c>
      <c r="Q39" s="3">
        <v>0</v>
      </c>
      <c r="R39" s="3">
        <v>0</v>
      </c>
      <c r="S39" s="3">
        <v>0</v>
      </c>
      <c r="T39" s="3">
        <v>1.67781</v>
      </c>
      <c r="U39" s="3">
        <v>9.991795</v>
      </c>
      <c r="V39" s="3">
        <v>73.383452</v>
      </c>
      <c r="W39" s="3">
        <v>416.666764</v>
      </c>
      <c r="X39" s="3">
        <v>0.169007</v>
      </c>
      <c r="Y39" s="3">
        <v>0</v>
      </c>
      <c r="Z39" s="3">
        <v>0</v>
      </c>
      <c r="AA39" s="3">
        <v>0</v>
      </c>
      <c r="AB39" s="3">
        <v>0</v>
      </c>
      <c r="AC39" s="3">
        <v>1.682053</v>
      </c>
      <c r="AD39" s="3">
        <v>9.991795</v>
      </c>
      <c r="AE39" s="3">
        <v>59.731912</v>
      </c>
    </row>
    <row r="40" spans="1:31" ht="12.75">
      <c r="A40">
        <v>137138</v>
      </c>
      <c r="B40">
        <v>2010</v>
      </c>
      <c r="C40">
        <v>3</v>
      </c>
      <c r="D40">
        <v>26</v>
      </c>
      <c r="E40">
        <v>9</v>
      </c>
      <c r="F40">
        <v>2</v>
      </c>
      <c r="G40">
        <v>53</v>
      </c>
      <c r="H40" s="3">
        <v>9.991795</v>
      </c>
      <c r="I40" s="3">
        <v>599.507674</v>
      </c>
      <c r="J40" s="3">
        <v>8.441132</v>
      </c>
      <c r="K40" s="3">
        <v>0</v>
      </c>
      <c r="L40" s="3">
        <v>0</v>
      </c>
      <c r="M40" s="3">
        <v>84.272151</v>
      </c>
      <c r="N40" s="3">
        <v>556.123568</v>
      </c>
      <c r="O40" s="3">
        <v>3.749207</v>
      </c>
      <c r="P40" s="3">
        <v>0</v>
      </c>
      <c r="Q40" s="3">
        <v>0</v>
      </c>
      <c r="R40" s="3">
        <v>0</v>
      </c>
      <c r="S40" s="3">
        <v>0</v>
      </c>
      <c r="T40" s="3">
        <v>37.431905</v>
      </c>
      <c r="U40" s="3">
        <v>9.991795</v>
      </c>
      <c r="V40" s="3">
        <v>73.345959</v>
      </c>
      <c r="W40" s="3">
        <v>563.703209</v>
      </c>
      <c r="X40" s="3">
        <v>4.691925</v>
      </c>
      <c r="Y40" s="3">
        <v>0</v>
      </c>
      <c r="Z40" s="3">
        <v>0</v>
      </c>
      <c r="AA40" s="3">
        <v>0</v>
      </c>
      <c r="AB40" s="3">
        <v>0</v>
      </c>
      <c r="AC40" s="3">
        <v>46.840245</v>
      </c>
      <c r="AD40" s="3">
        <v>9.991795</v>
      </c>
      <c r="AE40" s="3">
        <v>59.684993</v>
      </c>
    </row>
    <row r="41" spans="1:31" ht="12.75">
      <c r="A41">
        <v>137139</v>
      </c>
      <c r="B41">
        <v>2010</v>
      </c>
      <c r="C41">
        <v>3</v>
      </c>
      <c r="D41">
        <v>26</v>
      </c>
      <c r="E41">
        <v>9</v>
      </c>
      <c r="F41">
        <v>17</v>
      </c>
      <c r="G41">
        <v>53</v>
      </c>
      <c r="H41" s="3">
        <v>14.991859</v>
      </c>
      <c r="I41" s="3">
        <v>899.511513</v>
      </c>
      <c r="J41" s="3">
        <v>22.447862</v>
      </c>
      <c r="K41" s="3">
        <v>194.568453</v>
      </c>
      <c r="L41" s="3">
        <v>17.238488</v>
      </c>
      <c r="M41" s="3">
        <v>124.702087</v>
      </c>
      <c r="N41" s="3">
        <v>601.911753</v>
      </c>
      <c r="O41" s="3">
        <v>10.474797</v>
      </c>
      <c r="P41" s="3">
        <v>88.465456</v>
      </c>
      <c r="Q41" s="3">
        <v>8.900114</v>
      </c>
      <c r="R41" s="3">
        <v>7.721183</v>
      </c>
      <c r="S41" s="3">
        <v>0.791937</v>
      </c>
      <c r="T41" s="3">
        <v>60.829982</v>
      </c>
      <c r="U41" s="3">
        <v>5.299807</v>
      </c>
      <c r="V41" s="3">
        <v>73.188837</v>
      </c>
      <c r="W41" s="3">
        <v>607.982942</v>
      </c>
      <c r="X41" s="3">
        <v>11.973065</v>
      </c>
      <c r="Y41" s="3">
        <v>106.102997</v>
      </c>
      <c r="Z41" s="3">
        <v>8.883187</v>
      </c>
      <c r="AA41" s="3">
        <v>9.517305</v>
      </c>
      <c r="AB41" s="3">
        <v>0.842198</v>
      </c>
      <c r="AC41" s="3">
        <v>63.872105</v>
      </c>
      <c r="AD41" s="3">
        <v>5.266474</v>
      </c>
      <c r="AE41" s="3">
        <v>59.505397</v>
      </c>
    </row>
    <row r="42" spans="1:31" ht="12.75">
      <c r="A42">
        <v>137140</v>
      </c>
      <c r="B42">
        <v>2010</v>
      </c>
      <c r="C42">
        <v>3</v>
      </c>
      <c r="D42">
        <v>26</v>
      </c>
      <c r="E42">
        <v>9</v>
      </c>
      <c r="F42">
        <v>30</v>
      </c>
      <c r="G42">
        <v>23</v>
      </c>
      <c r="H42" s="3">
        <v>12.491827</v>
      </c>
      <c r="I42" s="3">
        <v>749.509593</v>
      </c>
      <c r="J42" s="3">
        <v>23.584955</v>
      </c>
      <c r="K42" s="3">
        <v>176.462795</v>
      </c>
      <c r="L42" s="3">
        <v>27.093615</v>
      </c>
      <c r="M42" s="3">
        <v>91.07435</v>
      </c>
      <c r="N42" s="3">
        <v>606.131693</v>
      </c>
      <c r="O42" s="3">
        <v>11.457969</v>
      </c>
      <c r="P42" s="3">
        <v>86.961575</v>
      </c>
      <c r="Q42" s="3">
        <v>7.367021</v>
      </c>
      <c r="R42" s="3">
        <v>13.408486</v>
      </c>
      <c r="S42" s="3">
        <v>1.100014</v>
      </c>
      <c r="T42" s="3">
        <v>42.770328</v>
      </c>
      <c r="U42" s="3">
        <v>4.024791</v>
      </c>
      <c r="V42" s="3">
        <v>73.045613</v>
      </c>
      <c r="W42" s="3">
        <v>608.626</v>
      </c>
      <c r="X42" s="3">
        <v>12.126986</v>
      </c>
      <c r="Y42" s="3">
        <v>89.50122</v>
      </c>
      <c r="Z42" s="3">
        <v>7.367021</v>
      </c>
      <c r="AA42" s="3">
        <v>13.685129</v>
      </c>
      <c r="AB42" s="3">
        <v>1.100014</v>
      </c>
      <c r="AC42" s="3">
        <v>48.304022</v>
      </c>
      <c r="AD42" s="3">
        <v>4.024791</v>
      </c>
      <c r="AE42" s="3">
        <v>59.35381</v>
      </c>
    </row>
    <row r="43" spans="1:31" ht="12.75">
      <c r="A43">
        <v>137141</v>
      </c>
      <c r="B43">
        <v>2010</v>
      </c>
      <c r="C43">
        <v>3</v>
      </c>
      <c r="D43">
        <v>26</v>
      </c>
      <c r="E43">
        <v>9</v>
      </c>
      <c r="F43">
        <v>40</v>
      </c>
      <c r="G43">
        <v>23</v>
      </c>
      <c r="H43" s="3">
        <v>9.991795</v>
      </c>
      <c r="I43" s="3">
        <v>599.507674</v>
      </c>
      <c r="J43" s="3">
        <v>21.767389</v>
      </c>
      <c r="K43" s="3">
        <v>178.919493</v>
      </c>
      <c r="L43" s="3">
        <v>24.656822</v>
      </c>
      <c r="M43" s="3">
        <v>13.925733</v>
      </c>
      <c r="N43" s="3">
        <v>601.357115</v>
      </c>
      <c r="O43" s="3">
        <v>10.204638</v>
      </c>
      <c r="P43" s="3">
        <v>83.867875</v>
      </c>
      <c r="Q43" s="3">
        <v>8.233439</v>
      </c>
      <c r="R43" s="3">
        <v>11.452342</v>
      </c>
      <c r="S43" s="3">
        <v>1.100275</v>
      </c>
      <c r="T43" s="3">
        <v>6.645482</v>
      </c>
      <c r="U43" s="3">
        <v>0.658081</v>
      </c>
      <c r="V43" s="3">
        <v>72.943566</v>
      </c>
      <c r="W43" s="3">
        <v>606.605668</v>
      </c>
      <c r="X43" s="3">
        <v>11.562751</v>
      </c>
      <c r="Y43" s="3">
        <v>95.051618</v>
      </c>
      <c r="Z43" s="3">
        <v>8.225105</v>
      </c>
      <c r="AA43" s="3">
        <v>13.20448</v>
      </c>
      <c r="AB43" s="3">
        <v>1.125275</v>
      </c>
      <c r="AC43" s="3">
        <v>7.280251</v>
      </c>
      <c r="AD43" s="3">
        <v>0.641414</v>
      </c>
      <c r="AE43" s="3">
        <v>59.238182</v>
      </c>
    </row>
    <row r="44" spans="1:31" ht="12.75">
      <c r="A44">
        <v>137142</v>
      </c>
      <c r="B44">
        <v>2010</v>
      </c>
      <c r="C44">
        <v>3</v>
      </c>
      <c r="D44">
        <v>26</v>
      </c>
      <c r="E44">
        <v>9</v>
      </c>
      <c r="F44">
        <v>52</v>
      </c>
      <c r="G44">
        <v>53</v>
      </c>
      <c r="H44" s="3">
        <v>12.491827</v>
      </c>
      <c r="I44" s="3">
        <v>749.509593</v>
      </c>
      <c r="J44" s="3">
        <v>21.046586</v>
      </c>
      <c r="K44" s="3">
        <v>177.296186</v>
      </c>
      <c r="L44" s="3">
        <v>23.558217</v>
      </c>
      <c r="M44" s="3">
        <v>62.052771</v>
      </c>
      <c r="N44" s="3">
        <v>601.283149</v>
      </c>
      <c r="O44" s="3">
        <v>10.186763</v>
      </c>
      <c r="P44" s="3">
        <v>85.539797</v>
      </c>
      <c r="Q44" s="3">
        <v>8.483442</v>
      </c>
      <c r="R44" s="3">
        <v>11.262384</v>
      </c>
      <c r="S44" s="3">
        <v>1.108348</v>
      </c>
      <c r="T44" s="3">
        <v>30.446026</v>
      </c>
      <c r="U44" s="3">
        <v>2.900037</v>
      </c>
      <c r="V44" s="3">
        <v>72.816232</v>
      </c>
      <c r="W44" s="3">
        <v>603.966554</v>
      </c>
      <c r="X44" s="3">
        <v>10.859823</v>
      </c>
      <c r="Y44" s="3">
        <v>91.756389</v>
      </c>
      <c r="Z44" s="3">
        <v>8.483442</v>
      </c>
      <c r="AA44" s="3">
        <v>12.295834</v>
      </c>
      <c r="AB44" s="3">
        <v>1.108348</v>
      </c>
      <c r="AC44" s="3">
        <v>31.606746</v>
      </c>
      <c r="AD44" s="3">
        <v>2.900037</v>
      </c>
      <c r="AE44" s="3">
        <v>59.102435</v>
      </c>
    </row>
    <row r="45" spans="1:31" ht="12.75">
      <c r="A45">
        <v>137143</v>
      </c>
      <c r="B45">
        <v>2010</v>
      </c>
      <c r="C45">
        <v>3</v>
      </c>
      <c r="D45">
        <v>26</v>
      </c>
      <c r="E45">
        <v>10</v>
      </c>
      <c r="F45">
        <v>2</v>
      </c>
      <c r="G45">
        <v>53</v>
      </c>
      <c r="H45" s="3">
        <v>9.991795</v>
      </c>
      <c r="I45" s="3">
        <v>599.507674</v>
      </c>
      <c r="J45" s="3">
        <v>21.766136</v>
      </c>
      <c r="K45" s="3">
        <v>179.646314</v>
      </c>
      <c r="L45" s="3">
        <v>24.147889</v>
      </c>
      <c r="M45" s="3">
        <v>13.685741</v>
      </c>
      <c r="N45" s="3">
        <v>604.138607</v>
      </c>
      <c r="O45" s="3">
        <v>10.904702</v>
      </c>
      <c r="P45" s="3">
        <v>89.981528</v>
      </c>
      <c r="Q45" s="3">
        <v>8.266772</v>
      </c>
      <c r="R45" s="3">
        <v>12.094692</v>
      </c>
      <c r="S45" s="3">
        <v>1.108868</v>
      </c>
      <c r="T45" s="3">
        <v>6.878487</v>
      </c>
      <c r="U45" s="3">
        <v>0.616154</v>
      </c>
      <c r="V45" s="3">
        <v>72.707185</v>
      </c>
      <c r="W45" s="3">
        <v>603.975761</v>
      </c>
      <c r="X45" s="3">
        <v>10.861434</v>
      </c>
      <c r="Y45" s="3">
        <v>89.664786</v>
      </c>
      <c r="Z45" s="3">
        <v>8.266512</v>
      </c>
      <c r="AA45" s="3">
        <v>12.053197</v>
      </c>
      <c r="AB45" s="3">
        <v>1.100795</v>
      </c>
      <c r="AC45" s="3">
        <v>6.807254</v>
      </c>
      <c r="AD45" s="3">
        <v>0.624487</v>
      </c>
      <c r="AE45" s="3">
        <v>58.99382</v>
      </c>
    </row>
    <row r="46" spans="1:31" ht="12.75">
      <c r="A46">
        <v>137144</v>
      </c>
      <c r="B46">
        <v>2010</v>
      </c>
      <c r="C46">
        <v>3</v>
      </c>
      <c r="D46">
        <v>26</v>
      </c>
      <c r="E46">
        <v>10</v>
      </c>
      <c r="F46">
        <v>12</v>
      </c>
      <c r="G46">
        <v>53</v>
      </c>
      <c r="H46" s="3">
        <v>9.991795</v>
      </c>
      <c r="I46" s="3">
        <v>599.507674</v>
      </c>
      <c r="J46" s="3">
        <v>22.153747</v>
      </c>
      <c r="K46" s="3">
        <v>183.952831</v>
      </c>
      <c r="L46" s="3">
        <v>23.613391</v>
      </c>
      <c r="M46" s="3">
        <v>13.789423</v>
      </c>
      <c r="N46" s="3">
        <v>605.930538</v>
      </c>
      <c r="O46" s="3">
        <v>11.377813</v>
      </c>
      <c r="P46" s="3">
        <v>94.448665</v>
      </c>
      <c r="Q46" s="3">
        <v>8.3087</v>
      </c>
      <c r="R46" s="3">
        <v>12.129202</v>
      </c>
      <c r="S46" s="3">
        <v>1.066941</v>
      </c>
      <c r="T46" s="3">
        <v>7.105745</v>
      </c>
      <c r="U46" s="3">
        <v>0.616154</v>
      </c>
      <c r="V46" s="3">
        <v>72.593407</v>
      </c>
      <c r="W46" s="3">
        <v>603.643833</v>
      </c>
      <c r="X46" s="3">
        <v>10.775934</v>
      </c>
      <c r="Y46" s="3">
        <v>89.504166</v>
      </c>
      <c r="Z46" s="3">
        <v>8.316773</v>
      </c>
      <c r="AA46" s="3">
        <v>11.48419</v>
      </c>
      <c r="AB46" s="3">
        <v>1.058868</v>
      </c>
      <c r="AC46" s="3">
        <v>6.683678</v>
      </c>
      <c r="AD46" s="3">
        <v>0.616154</v>
      </c>
      <c r="AE46" s="3">
        <v>58.886061</v>
      </c>
    </row>
    <row r="47" spans="1:31" ht="12.75">
      <c r="A47">
        <v>137145</v>
      </c>
      <c r="B47">
        <v>2010</v>
      </c>
      <c r="C47">
        <v>3</v>
      </c>
      <c r="D47">
        <v>26</v>
      </c>
      <c r="E47">
        <v>10</v>
      </c>
      <c r="F47">
        <v>22</v>
      </c>
      <c r="G47">
        <v>53</v>
      </c>
      <c r="H47" s="3">
        <v>9.991795</v>
      </c>
      <c r="I47" s="3">
        <v>599.507674</v>
      </c>
      <c r="J47" s="3">
        <v>22.265622</v>
      </c>
      <c r="K47" s="3">
        <v>184.020323</v>
      </c>
      <c r="L47" s="3">
        <v>24.272266</v>
      </c>
      <c r="M47" s="3">
        <v>14.182307</v>
      </c>
      <c r="N47" s="3">
        <v>606.47163</v>
      </c>
      <c r="O47" s="3">
        <v>11.524148</v>
      </c>
      <c r="P47" s="3">
        <v>95.329257</v>
      </c>
      <c r="Q47" s="3">
        <v>8.275106</v>
      </c>
      <c r="R47" s="3">
        <v>12.572751</v>
      </c>
      <c r="S47" s="3">
        <v>1.083868</v>
      </c>
      <c r="T47" s="3">
        <v>7.247253</v>
      </c>
      <c r="U47" s="3">
        <v>0.632821</v>
      </c>
      <c r="V47" s="3">
        <v>72.478165</v>
      </c>
      <c r="W47" s="3">
        <v>603.50925</v>
      </c>
      <c r="X47" s="3">
        <v>10.741474</v>
      </c>
      <c r="Y47" s="3">
        <v>88.691066</v>
      </c>
      <c r="Z47" s="3">
        <v>8.267033</v>
      </c>
      <c r="AA47" s="3">
        <v>11.699514</v>
      </c>
      <c r="AB47" s="3">
        <v>1.083347</v>
      </c>
      <c r="AC47" s="3">
        <v>6.935054</v>
      </c>
      <c r="AD47" s="3">
        <v>0.641414</v>
      </c>
      <c r="AE47" s="3">
        <v>58.778646</v>
      </c>
    </row>
    <row r="48" spans="1:31" ht="12.75">
      <c r="A48">
        <v>137146</v>
      </c>
      <c r="B48">
        <v>2010</v>
      </c>
      <c r="C48">
        <v>3</v>
      </c>
      <c r="D48">
        <v>26</v>
      </c>
      <c r="E48">
        <v>10</v>
      </c>
      <c r="F48">
        <v>32</v>
      </c>
      <c r="G48">
        <v>53</v>
      </c>
      <c r="H48" s="3">
        <v>9.991795</v>
      </c>
      <c r="I48" s="3">
        <v>599.507673</v>
      </c>
      <c r="J48" s="3">
        <v>21.970445</v>
      </c>
      <c r="K48" s="3">
        <v>183.079153</v>
      </c>
      <c r="L48" s="3">
        <v>22.465363</v>
      </c>
      <c r="M48" s="3">
        <v>13.977999</v>
      </c>
      <c r="N48" s="3">
        <v>605.430675</v>
      </c>
      <c r="O48" s="3">
        <v>11.244118</v>
      </c>
      <c r="P48" s="3">
        <v>93.667558</v>
      </c>
      <c r="Q48" s="3">
        <v>8.341773</v>
      </c>
      <c r="R48" s="3">
        <v>11.598288</v>
      </c>
      <c r="S48" s="3">
        <v>1.017201</v>
      </c>
      <c r="T48" s="3">
        <v>7.083234</v>
      </c>
      <c r="U48" s="3">
        <v>0.632821</v>
      </c>
      <c r="V48" s="3">
        <v>72.365724</v>
      </c>
      <c r="W48" s="3">
        <v>603.450633</v>
      </c>
      <c r="X48" s="3">
        <v>10.726328</v>
      </c>
      <c r="Y48" s="3">
        <v>89.411595</v>
      </c>
      <c r="Z48" s="3">
        <v>8.341513</v>
      </c>
      <c r="AA48" s="3">
        <v>10.867075</v>
      </c>
      <c r="AB48" s="3">
        <v>1.008867</v>
      </c>
      <c r="AC48" s="3">
        <v>6.894764</v>
      </c>
      <c r="AD48" s="3">
        <v>0.641414</v>
      </c>
      <c r="AE48" s="3">
        <v>58.671383</v>
      </c>
    </row>
    <row r="49" spans="1:31" ht="12.75">
      <c r="A49">
        <v>137147</v>
      </c>
      <c r="B49">
        <v>2010</v>
      </c>
      <c r="C49">
        <v>3</v>
      </c>
      <c r="D49">
        <v>26</v>
      </c>
      <c r="E49">
        <v>10</v>
      </c>
      <c r="F49">
        <v>52</v>
      </c>
      <c r="G49">
        <v>53</v>
      </c>
      <c r="H49" s="3">
        <v>19.991923</v>
      </c>
      <c r="I49" s="3">
        <v>1199.515354</v>
      </c>
      <c r="J49" s="3">
        <v>22.079888</v>
      </c>
      <c r="K49" s="3">
        <v>0</v>
      </c>
      <c r="L49" s="3">
        <v>3.762854</v>
      </c>
      <c r="M49" s="3">
        <v>437.661958</v>
      </c>
      <c r="N49" s="3">
        <v>604.736565</v>
      </c>
      <c r="O49" s="3">
        <v>11.06134</v>
      </c>
      <c r="P49" s="3">
        <v>0</v>
      </c>
      <c r="Q49" s="3">
        <v>0</v>
      </c>
      <c r="R49" s="3">
        <v>1.956187</v>
      </c>
      <c r="S49" s="3">
        <v>0.175263</v>
      </c>
      <c r="T49" s="3">
        <v>219.184029</v>
      </c>
      <c r="U49" s="3">
        <v>19.81666</v>
      </c>
      <c r="V49" s="3">
        <v>72.144497</v>
      </c>
      <c r="W49" s="3">
        <v>604.57382</v>
      </c>
      <c r="X49" s="3">
        <v>11.018548</v>
      </c>
      <c r="Y49" s="3">
        <v>0</v>
      </c>
      <c r="Z49" s="3">
        <v>0</v>
      </c>
      <c r="AA49" s="3">
        <v>1.806667</v>
      </c>
      <c r="AB49" s="3">
        <v>0.166929</v>
      </c>
      <c r="AC49" s="3">
        <v>218.477929</v>
      </c>
      <c r="AD49" s="3">
        <v>19.824993</v>
      </c>
      <c r="AE49" s="3">
        <v>58.451012</v>
      </c>
    </row>
    <row r="50" spans="1:31" ht="12.75">
      <c r="A50">
        <v>137148</v>
      </c>
      <c r="B50">
        <v>2010</v>
      </c>
      <c r="C50">
        <v>3</v>
      </c>
      <c r="D50">
        <v>26</v>
      </c>
      <c r="E50">
        <v>11</v>
      </c>
      <c r="F50">
        <v>2</v>
      </c>
      <c r="G50">
        <v>53</v>
      </c>
      <c r="H50" s="3">
        <v>9.991795</v>
      </c>
      <c r="I50" s="3">
        <v>599.507674</v>
      </c>
      <c r="J50" s="3">
        <v>20.903606</v>
      </c>
      <c r="K50" s="3">
        <v>172.611974</v>
      </c>
      <c r="L50" s="8">
        <f>AA50*2</f>
        <v>23.170672</v>
      </c>
      <c r="M50" s="3">
        <v>13.044018</v>
      </c>
      <c r="N50" s="3">
        <v>602.327934</v>
      </c>
      <c r="O50" s="3">
        <v>10.443473</v>
      </c>
      <c r="P50" s="8">
        <v>86.233006</v>
      </c>
      <c r="Q50" s="3">
        <v>8.266512</v>
      </c>
      <c r="R50" s="8">
        <v>11.629154</v>
      </c>
      <c r="S50" s="3">
        <v>1.100795</v>
      </c>
      <c r="T50" s="3">
        <v>6.489406</v>
      </c>
      <c r="U50" s="3">
        <v>0.624487</v>
      </c>
      <c r="V50" s="3">
        <v>72.040063</v>
      </c>
      <c r="W50" s="3">
        <v>602.393743</v>
      </c>
      <c r="X50" s="3">
        <v>10.460133</v>
      </c>
      <c r="Y50" s="3">
        <v>86.378968</v>
      </c>
      <c r="Z50" s="3">
        <v>8.266512</v>
      </c>
      <c r="AA50" s="3">
        <v>11.585336</v>
      </c>
      <c r="AB50" s="3">
        <v>1.092201</v>
      </c>
      <c r="AC50" s="3">
        <v>6.554611</v>
      </c>
      <c r="AD50" s="3">
        <v>0.633081</v>
      </c>
      <c r="AE50" s="3">
        <v>58.346411</v>
      </c>
    </row>
    <row r="51" spans="1:31" ht="12.75">
      <c r="A51">
        <v>137149</v>
      </c>
      <c r="B51">
        <v>2010</v>
      </c>
      <c r="C51">
        <v>3</v>
      </c>
      <c r="D51">
        <v>26</v>
      </c>
      <c r="E51">
        <v>11</v>
      </c>
      <c r="F51">
        <v>12</v>
      </c>
      <c r="G51">
        <v>53</v>
      </c>
      <c r="H51" s="3">
        <v>9.991795</v>
      </c>
      <c r="I51" s="3">
        <v>599.507674</v>
      </c>
      <c r="J51" s="3">
        <v>20.246265</v>
      </c>
      <c r="K51" s="3">
        <v>85.019439</v>
      </c>
      <c r="L51" s="8">
        <f aca="true" t="shared" si="0" ref="L51:L73">AA51*2</f>
        <v>22.188656</v>
      </c>
      <c r="M51" s="3">
        <v>13.048853</v>
      </c>
      <c r="N51" s="3">
        <v>600.369845</v>
      </c>
      <c r="O51" s="3">
        <v>9.964713</v>
      </c>
      <c r="P51" s="8">
        <f>R51-AA51</f>
        <v>82.039017</v>
      </c>
      <c r="Q51" s="3">
        <v>0</v>
      </c>
      <c r="R51" s="8">
        <v>93.133345</v>
      </c>
      <c r="S51" s="3">
        <v>9.35038</v>
      </c>
      <c r="T51" s="3">
        <v>6.430907</v>
      </c>
      <c r="U51" s="3">
        <v>0.641414</v>
      </c>
      <c r="V51" s="3">
        <v>71.940415</v>
      </c>
      <c r="W51" s="3">
        <v>601.676515</v>
      </c>
      <c r="X51" s="3">
        <v>10.281552</v>
      </c>
      <c r="Y51" s="3">
        <v>85.019439</v>
      </c>
      <c r="Z51" s="3">
        <v>8.274585</v>
      </c>
      <c r="AA51" s="3">
        <v>11.094328</v>
      </c>
      <c r="AB51" s="3">
        <v>1.075795</v>
      </c>
      <c r="AC51" s="3">
        <v>6.617946</v>
      </c>
      <c r="AD51" s="3">
        <v>0.641414</v>
      </c>
      <c r="AE51" s="3">
        <v>58.243595</v>
      </c>
    </row>
    <row r="52" spans="1:31" ht="12.75">
      <c r="A52">
        <v>137150</v>
      </c>
      <c r="B52">
        <v>2010</v>
      </c>
      <c r="C52">
        <v>3</v>
      </c>
      <c r="D52">
        <v>26</v>
      </c>
      <c r="E52">
        <v>11</v>
      </c>
      <c r="F52">
        <v>22</v>
      </c>
      <c r="G52">
        <v>53</v>
      </c>
      <c r="H52" s="3">
        <v>9.991795</v>
      </c>
      <c r="I52" s="3">
        <v>599.507674</v>
      </c>
      <c r="J52" s="3">
        <v>20.373794</v>
      </c>
      <c r="K52" s="3">
        <v>85.396842</v>
      </c>
      <c r="L52" s="8">
        <f t="shared" si="0"/>
        <v>21.584058</v>
      </c>
      <c r="M52" s="3">
        <v>13.213414</v>
      </c>
      <c r="N52" s="3">
        <v>600.83755</v>
      </c>
      <c r="O52" s="3">
        <v>10.077127</v>
      </c>
      <c r="P52" s="8">
        <f aca="true" t="shared" si="1" ref="P52:P73">R52-AA52</f>
        <v>83.37806</v>
      </c>
      <c r="Q52" s="3">
        <v>0</v>
      </c>
      <c r="R52" s="8">
        <v>94.170089</v>
      </c>
      <c r="S52" s="3">
        <v>9.35038</v>
      </c>
      <c r="T52" s="3">
        <v>6.518433</v>
      </c>
      <c r="U52" s="3">
        <v>0.641414</v>
      </c>
      <c r="V52" s="3">
        <v>71.839644</v>
      </c>
      <c r="W52" s="3">
        <v>601.738349</v>
      </c>
      <c r="X52" s="3">
        <v>10.296667</v>
      </c>
      <c r="Y52" s="3">
        <v>85.396842</v>
      </c>
      <c r="Z52" s="3">
        <v>8.291773</v>
      </c>
      <c r="AA52" s="3">
        <v>10.792029</v>
      </c>
      <c r="AB52" s="3">
        <v>1.050274</v>
      </c>
      <c r="AC52" s="3">
        <v>6.694981</v>
      </c>
      <c r="AD52" s="3">
        <v>0.649748</v>
      </c>
      <c r="AE52" s="3">
        <v>58.140628</v>
      </c>
    </row>
    <row r="53" spans="1:31" ht="12.75">
      <c r="A53">
        <v>137151</v>
      </c>
      <c r="B53">
        <v>2010</v>
      </c>
      <c r="C53">
        <v>3</v>
      </c>
      <c r="D53">
        <v>26</v>
      </c>
      <c r="E53">
        <v>11</v>
      </c>
      <c r="F53">
        <v>32</v>
      </c>
      <c r="G53">
        <v>53</v>
      </c>
      <c r="H53" s="3">
        <v>9.991795</v>
      </c>
      <c r="I53" s="3">
        <v>599.507674</v>
      </c>
      <c r="J53" s="3">
        <v>20.778263</v>
      </c>
      <c r="K53" s="3">
        <v>85.294336</v>
      </c>
      <c r="L53" s="8">
        <f t="shared" si="0"/>
        <v>22.96814</v>
      </c>
      <c r="M53" s="3">
        <v>13.525316</v>
      </c>
      <c r="N53" s="3">
        <v>602.208659</v>
      </c>
      <c r="O53" s="3">
        <v>10.413737</v>
      </c>
      <c r="P53" s="8">
        <f t="shared" si="1"/>
        <v>85.82305</v>
      </c>
      <c r="Q53" s="3">
        <v>0</v>
      </c>
      <c r="R53" s="8">
        <v>97.30712</v>
      </c>
      <c r="S53" s="3">
        <v>9.35038</v>
      </c>
      <c r="T53" s="3">
        <v>6.743777</v>
      </c>
      <c r="U53" s="3">
        <v>0.641414</v>
      </c>
      <c r="V53" s="3">
        <v>71.735507</v>
      </c>
      <c r="W53" s="3">
        <v>602.012746</v>
      </c>
      <c r="X53" s="3">
        <v>10.364526</v>
      </c>
      <c r="Y53" s="3">
        <v>85.294336</v>
      </c>
      <c r="Z53" s="3">
        <v>8.233439</v>
      </c>
      <c r="AA53" s="3">
        <v>11.48407</v>
      </c>
      <c r="AB53" s="3">
        <v>1.108608</v>
      </c>
      <c r="AC53" s="3">
        <v>6.781539</v>
      </c>
      <c r="AD53" s="3">
        <v>0.649748</v>
      </c>
      <c r="AE53" s="3">
        <v>58.036983</v>
      </c>
    </row>
    <row r="54" spans="1:31" ht="12.75">
      <c r="A54">
        <v>137152</v>
      </c>
      <c r="B54">
        <v>2010</v>
      </c>
      <c r="C54">
        <v>3</v>
      </c>
      <c r="D54">
        <v>26</v>
      </c>
      <c r="E54">
        <v>11</v>
      </c>
      <c r="F54">
        <v>42</v>
      </c>
      <c r="G54">
        <v>53</v>
      </c>
      <c r="H54" s="3">
        <v>9.991795</v>
      </c>
      <c r="I54" s="3">
        <v>599.507674</v>
      </c>
      <c r="J54" s="3">
        <v>21.265431</v>
      </c>
      <c r="K54" s="3">
        <v>86.739922</v>
      </c>
      <c r="L54" s="8">
        <f t="shared" si="0"/>
        <v>22.85947</v>
      </c>
      <c r="M54" s="3">
        <v>13.409077</v>
      </c>
      <c r="N54" s="3">
        <v>603.652158</v>
      </c>
      <c r="O54" s="3">
        <v>10.778528</v>
      </c>
      <c r="P54" s="8">
        <f t="shared" si="1"/>
        <v>89.47162399999999</v>
      </c>
      <c r="Q54" s="3">
        <v>0</v>
      </c>
      <c r="R54" s="8">
        <v>100.901359</v>
      </c>
      <c r="S54" s="3">
        <v>9.367307</v>
      </c>
      <c r="T54" s="3">
        <v>6.795208</v>
      </c>
      <c r="U54" s="3">
        <v>0.624487</v>
      </c>
      <c r="V54" s="3">
        <v>71.627722</v>
      </c>
      <c r="W54" s="3">
        <v>602.50293</v>
      </c>
      <c r="X54" s="3">
        <v>10.486903</v>
      </c>
      <c r="Y54" s="3">
        <v>86.739922</v>
      </c>
      <c r="Z54" s="3">
        <v>8.283439</v>
      </c>
      <c r="AA54" s="3">
        <v>11.429735</v>
      </c>
      <c r="AB54" s="3">
        <v>1.083868</v>
      </c>
      <c r="AC54" s="3">
        <v>6.613869</v>
      </c>
      <c r="AD54" s="3">
        <v>0.624487</v>
      </c>
      <c r="AE54" s="3">
        <v>57.932114</v>
      </c>
    </row>
    <row r="55" spans="1:31" ht="12.75">
      <c r="A55">
        <v>137153</v>
      </c>
      <c r="B55">
        <v>2010</v>
      </c>
      <c r="C55">
        <v>3</v>
      </c>
      <c r="D55">
        <v>26</v>
      </c>
      <c r="E55">
        <v>12</v>
      </c>
      <c r="F55">
        <v>45</v>
      </c>
      <c r="G55">
        <v>23</v>
      </c>
      <c r="H55" s="3">
        <v>62.492467</v>
      </c>
      <c r="I55" s="3">
        <v>3749.547993</v>
      </c>
      <c r="J55" s="3">
        <v>22.447888</v>
      </c>
      <c r="K55" s="3">
        <v>202.203942</v>
      </c>
      <c r="L55" s="8">
        <f t="shared" si="0"/>
        <v>25.397236</v>
      </c>
      <c r="M55" s="3">
        <v>971.287314</v>
      </c>
      <c r="N55" s="3">
        <v>605.903936</v>
      </c>
      <c r="O55" s="3">
        <v>11.372503</v>
      </c>
      <c r="P55" s="8">
        <f t="shared" si="1"/>
        <v>202.681595</v>
      </c>
      <c r="Q55" s="3">
        <v>0</v>
      </c>
      <c r="R55" s="8">
        <v>215.380213</v>
      </c>
      <c r="S55" s="3">
        <v>19.442176</v>
      </c>
      <c r="T55" s="3">
        <v>494.058098</v>
      </c>
      <c r="U55" s="3">
        <v>42.941175</v>
      </c>
      <c r="V55" s="3">
        <v>70.91694</v>
      </c>
      <c r="W55" s="3">
        <v>604.781911</v>
      </c>
      <c r="X55" s="3">
        <v>11.075385</v>
      </c>
      <c r="Y55" s="3">
        <v>202.203942</v>
      </c>
      <c r="Z55" s="3">
        <v>18.283828</v>
      </c>
      <c r="AA55" s="3">
        <v>12.698618</v>
      </c>
      <c r="AB55" s="3">
        <v>1.158348</v>
      </c>
      <c r="AC55" s="3">
        <v>477.229216</v>
      </c>
      <c r="AD55" s="3">
        <v>43.050291</v>
      </c>
      <c r="AE55" s="3">
        <v>57.239903</v>
      </c>
    </row>
    <row r="56" spans="1:31" ht="12.75">
      <c r="A56">
        <v>137154</v>
      </c>
      <c r="B56">
        <v>2010</v>
      </c>
      <c r="C56">
        <v>3</v>
      </c>
      <c r="D56">
        <v>26</v>
      </c>
      <c r="E56">
        <v>13</v>
      </c>
      <c r="F56">
        <v>7</v>
      </c>
      <c r="G56">
        <v>53</v>
      </c>
      <c r="H56" s="3">
        <v>22.491955</v>
      </c>
      <c r="I56" s="3">
        <v>1349.517273</v>
      </c>
      <c r="J56" s="3">
        <v>22.785347</v>
      </c>
      <c r="K56" s="3">
        <v>99.916068</v>
      </c>
      <c r="L56" s="8">
        <f t="shared" si="0"/>
        <v>22.526232</v>
      </c>
      <c r="M56" s="3">
        <v>291.68352</v>
      </c>
      <c r="N56" s="3">
        <v>604.801477</v>
      </c>
      <c r="O56" s="3">
        <v>11.084674</v>
      </c>
      <c r="P56" s="8">
        <f t="shared" si="1"/>
        <v>98.370672</v>
      </c>
      <c r="Q56" s="3">
        <v>0</v>
      </c>
      <c r="R56" s="8">
        <v>109.633788</v>
      </c>
      <c r="S56" s="3">
        <v>10.117317</v>
      </c>
      <c r="T56" s="3">
        <v>139.687781</v>
      </c>
      <c r="U56" s="3">
        <v>12.374638</v>
      </c>
      <c r="V56" s="3">
        <v>70.667535</v>
      </c>
      <c r="W56" s="3">
        <v>607.024366</v>
      </c>
      <c r="X56" s="3">
        <v>11.700673</v>
      </c>
      <c r="Y56" s="3">
        <v>99.916068</v>
      </c>
      <c r="Z56" s="3">
        <v>9.10819</v>
      </c>
      <c r="AA56" s="3">
        <v>11.263116</v>
      </c>
      <c r="AB56" s="3">
        <v>1.017461</v>
      </c>
      <c r="AC56" s="3">
        <v>151.995739</v>
      </c>
      <c r="AD56" s="3">
        <v>12.366304</v>
      </c>
      <c r="AE56" s="3">
        <v>56.976637</v>
      </c>
    </row>
    <row r="57" spans="1:31" ht="12.75">
      <c r="A57">
        <v>137155</v>
      </c>
      <c r="B57">
        <v>2010</v>
      </c>
      <c r="C57">
        <v>3</v>
      </c>
      <c r="D57">
        <v>26</v>
      </c>
      <c r="E57">
        <v>13</v>
      </c>
      <c r="F57">
        <v>52</v>
      </c>
      <c r="G57">
        <v>53</v>
      </c>
      <c r="H57" s="3">
        <v>44.992243</v>
      </c>
      <c r="I57" s="3">
        <v>2699.534554</v>
      </c>
      <c r="J57" s="3">
        <v>22.206252</v>
      </c>
      <c r="K57" s="3">
        <v>90.512274</v>
      </c>
      <c r="L57" s="8">
        <f t="shared" si="0"/>
        <v>23.489916</v>
      </c>
      <c r="M57" s="3">
        <v>800.608463</v>
      </c>
      <c r="N57" s="3">
        <v>603.962712</v>
      </c>
      <c r="O57" s="3">
        <v>10.879406</v>
      </c>
      <c r="P57" s="8">
        <f t="shared" si="1"/>
        <v>84.501915</v>
      </c>
      <c r="Q57" s="3">
        <v>0</v>
      </c>
      <c r="R57" s="8">
        <v>96.246873</v>
      </c>
      <c r="S57" s="3">
        <v>9.61705</v>
      </c>
      <c r="T57" s="3">
        <v>393.243851</v>
      </c>
      <c r="U57" s="3">
        <v>35.375192</v>
      </c>
      <c r="V57" s="3">
        <v>70.177962</v>
      </c>
      <c r="W57" s="3">
        <v>605.688884</v>
      </c>
      <c r="X57" s="3">
        <v>11.326846</v>
      </c>
      <c r="Y57" s="3">
        <v>90.512274</v>
      </c>
      <c r="Z57" s="3">
        <v>8.541776</v>
      </c>
      <c r="AA57" s="3">
        <v>11.744958</v>
      </c>
      <c r="AB57" s="3">
        <v>1.066941</v>
      </c>
      <c r="AC57" s="3">
        <v>407.364612</v>
      </c>
      <c r="AD57" s="3">
        <v>35.383526</v>
      </c>
      <c r="AE57" s="3">
        <v>56.466929</v>
      </c>
    </row>
    <row r="58" spans="1:31" ht="12.75">
      <c r="A58">
        <v>137156</v>
      </c>
      <c r="B58">
        <v>2010</v>
      </c>
      <c r="C58">
        <v>3</v>
      </c>
      <c r="D58">
        <v>26</v>
      </c>
      <c r="E58">
        <v>14</v>
      </c>
      <c r="F58">
        <v>5</v>
      </c>
      <c r="G58">
        <v>23</v>
      </c>
      <c r="H58" s="3">
        <v>12.491827</v>
      </c>
      <c r="I58" s="3">
        <v>749.509593</v>
      </c>
      <c r="J58" s="3">
        <v>21.289425</v>
      </c>
      <c r="K58" s="3">
        <v>88.860726</v>
      </c>
      <c r="L58" s="8">
        <f t="shared" si="0"/>
        <v>22.556594</v>
      </c>
      <c r="M58" s="3">
        <v>68.991017</v>
      </c>
      <c r="N58" s="3">
        <v>602.452891</v>
      </c>
      <c r="O58" s="3">
        <v>10.475528</v>
      </c>
      <c r="P58" s="8">
        <f t="shared" si="1"/>
        <v>85.535038</v>
      </c>
      <c r="Q58" s="3">
        <v>0</v>
      </c>
      <c r="R58" s="8">
        <v>96.813335</v>
      </c>
      <c r="S58" s="3">
        <v>9.258712</v>
      </c>
      <c r="T58" s="3">
        <v>34.043407</v>
      </c>
      <c r="U58" s="3">
        <v>3.233114</v>
      </c>
      <c r="V58" s="3">
        <v>70.047018</v>
      </c>
      <c r="W58" s="3">
        <v>603.788453</v>
      </c>
      <c r="X58" s="3">
        <v>10.813897</v>
      </c>
      <c r="Y58" s="3">
        <v>88.860726</v>
      </c>
      <c r="Z58" s="3">
        <v>8.233439</v>
      </c>
      <c r="AA58" s="3">
        <v>11.278297</v>
      </c>
      <c r="AB58" s="3">
        <v>1.025534</v>
      </c>
      <c r="AC58" s="3">
        <v>34.94761</v>
      </c>
      <c r="AD58" s="3">
        <v>3.232854</v>
      </c>
      <c r="AE58" s="3">
        <v>56.331756</v>
      </c>
    </row>
    <row r="59" spans="1:31" ht="12.75">
      <c r="A59">
        <v>137157</v>
      </c>
      <c r="B59">
        <v>2010</v>
      </c>
      <c r="C59">
        <v>3</v>
      </c>
      <c r="D59">
        <v>26</v>
      </c>
      <c r="E59">
        <v>14</v>
      </c>
      <c r="F59">
        <v>22</v>
      </c>
      <c r="G59">
        <v>53</v>
      </c>
      <c r="H59" s="3">
        <v>17.492151</v>
      </c>
      <c r="I59" s="3">
        <v>1049.529059</v>
      </c>
      <c r="J59" s="3">
        <v>22.212003</v>
      </c>
      <c r="K59" s="3">
        <v>89.936857</v>
      </c>
      <c r="L59" s="8">
        <f t="shared" si="0"/>
        <v>22.919732</v>
      </c>
      <c r="M59" s="3">
        <v>188.982675</v>
      </c>
      <c r="N59" s="3">
        <v>604.304181</v>
      </c>
      <c r="O59" s="3">
        <v>10.954181</v>
      </c>
      <c r="P59" s="8">
        <f t="shared" si="1"/>
        <v>86.68142499999999</v>
      </c>
      <c r="Q59" s="3">
        <v>0</v>
      </c>
      <c r="R59" s="8">
        <v>98.141291</v>
      </c>
      <c r="S59" s="3">
        <v>9.241785</v>
      </c>
      <c r="T59" s="3">
        <v>93.462034</v>
      </c>
      <c r="U59" s="3">
        <v>8.250366</v>
      </c>
      <c r="V59" s="3">
        <v>69.855319</v>
      </c>
      <c r="W59" s="3">
        <v>605.463618</v>
      </c>
      <c r="X59" s="3">
        <v>11.257823</v>
      </c>
      <c r="Y59" s="3">
        <v>89.936857</v>
      </c>
      <c r="Z59" s="3">
        <v>8.191772</v>
      </c>
      <c r="AA59" s="3">
        <v>11.459866</v>
      </c>
      <c r="AB59" s="3">
        <v>1.050274</v>
      </c>
      <c r="AC59" s="3">
        <v>95.52064</v>
      </c>
      <c r="AD59" s="3">
        <v>8.250106</v>
      </c>
      <c r="AE59" s="3">
        <v>56.134744</v>
      </c>
    </row>
    <row r="60" spans="1:31" ht="12.75">
      <c r="A60">
        <v>137158</v>
      </c>
      <c r="B60">
        <v>2010</v>
      </c>
      <c r="C60">
        <v>3</v>
      </c>
      <c r="D60">
        <v>26</v>
      </c>
      <c r="E60">
        <v>14</v>
      </c>
      <c r="F60">
        <v>40</v>
      </c>
      <c r="G60">
        <v>23</v>
      </c>
      <c r="H60" s="3">
        <v>17.491891</v>
      </c>
      <c r="I60" s="3">
        <v>1049.513433</v>
      </c>
      <c r="J60" s="3">
        <v>24.034733</v>
      </c>
      <c r="K60" s="3">
        <v>95.117167</v>
      </c>
      <c r="L60" s="8">
        <f t="shared" si="0"/>
        <v>27.009138</v>
      </c>
      <c r="M60" s="3">
        <v>203.969345</v>
      </c>
      <c r="N60" s="3">
        <v>608.277224</v>
      </c>
      <c r="O60" s="3">
        <v>12.027134</v>
      </c>
      <c r="P60" s="8">
        <f t="shared" si="1"/>
        <v>94.31702899999999</v>
      </c>
      <c r="Q60" s="3">
        <v>0</v>
      </c>
      <c r="R60" s="8">
        <v>107.821598</v>
      </c>
      <c r="S60" s="3">
        <v>9.05897</v>
      </c>
      <c r="T60" s="3">
        <v>102.552424</v>
      </c>
      <c r="U60" s="3">
        <v>8.43292</v>
      </c>
      <c r="V60" s="3">
        <v>69.644845</v>
      </c>
      <c r="W60" s="3">
        <v>608.211371</v>
      </c>
      <c r="X60" s="3">
        <v>12.007599</v>
      </c>
      <c r="Y60" s="3">
        <v>95.117167</v>
      </c>
      <c r="Z60" s="3">
        <v>7.933695</v>
      </c>
      <c r="AA60" s="3">
        <v>13.504569</v>
      </c>
      <c r="AB60" s="3">
        <v>1.125275</v>
      </c>
      <c r="AC60" s="3">
        <v>101.416921</v>
      </c>
      <c r="AD60" s="3">
        <v>8.43292</v>
      </c>
      <c r="AE60" s="3">
        <v>55.924611</v>
      </c>
    </row>
    <row r="61" spans="1:31" ht="12.75">
      <c r="A61">
        <v>137159</v>
      </c>
      <c r="B61">
        <v>2010</v>
      </c>
      <c r="C61">
        <v>3</v>
      </c>
      <c r="D61">
        <v>26</v>
      </c>
      <c r="E61">
        <v>14</v>
      </c>
      <c r="F61">
        <v>55</v>
      </c>
      <c r="G61">
        <v>23</v>
      </c>
      <c r="H61" s="3">
        <v>14.992119</v>
      </c>
      <c r="I61" s="3">
        <v>899.527139</v>
      </c>
      <c r="J61" s="3">
        <v>22.08063</v>
      </c>
      <c r="K61" s="3">
        <v>87.867602</v>
      </c>
      <c r="L61" s="8">
        <f t="shared" si="0"/>
        <v>24.15337</v>
      </c>
      <c r="M61" s="3">
        <v>126.421106</v>
      </c>
      <c r="N61" s="3">
        <v>605.543154</v>
      </c>
      <c r="O61" s="3">
        <v>11.283202</v>
      </c>
      <c r="P61" s="8">
        <f t="shared" si="1"/>
        <v>92.608248</v>
      </c>
      <c r="Q61" s="3">
        <v>0</v>
      </c>
      <c r="R61" s="8">
        <v>104.684933</v>
      </c>
      <c r="S61" s="3">
        <v>9.025376</v>
      </c>
      <c r="T61" s="3">
        <v>64.482503</v>
      </c>
      <c r="U61" s="3">
        <v>5.966743</v>
      </c>
      <c r="V61" s="3">
        <v>69.475597</v>
      </c>
      <c r="W61" s="3">
        <v>603.692663</v>
      </c>
      <c r="X61" s="3">
        <v>10.797428</v>
      </c>
      <c r="Y61" s="3">
        <v>87.867602</v>
      </c>
      <c r="Z61" s="3">
        <v>7.967029</v>
      </c>
      <c r="AA61" s="3">
        <v>12.076685</v>
      </c>
      <c r="AB61" s="3">
        <v>1.06668</v>
      </c>
      <c r="AC61" s="3">
        <v>61.938603</v>
      </c>
      <c r="AD61" s="3">
        <v>5.95841</v>
      </c>
      <c r="AE61" s="3">
        <v>55.762649</v>
      </c>
    </row>
    <row r="62" spans="1:31" ht="12.75">
      <c r="A62">
        <v>137160</v>
      </c>
      <c r="B62">
        <v>2010</v>
      </c>
      <c r="C62">
        <v>3</v>
      </c>
      <c r="D62">
        <v>26</v>
      </c>
      <c r="E62">
        <v>15</v>
      </c>
      <c r="F62">
        <v>7</v>
      </c>
      <c r="G62">
        <v>53</v>
      </c>
      <c r="H62" s="3">
        <v>12.491566</v>
      </c>
      <c r="I62" s="3">
        <v>749.493968</v>
      </c>
      <c r="J62" s="3">
        <v>19.372883</v>
      </c>
      <c r="K62" s="3">
        <v>93.777836</v>
      </c>
      <c r="L62" s="8">
        <f t="shared" si="0"/>
        <v>21.114634</v>
      </c>
      <c r="M62" s="3">
        <v>37.901856</v>
      </c>
      <c r="N62" s="3">
        <v>598.074006</v>
      </c>
      <c r="O62" s="3">
        <v>9.441093</v>
      </c>
      <c r="P62" s="8">
        <f t="shared" si="1"/>
        <v>89.209753</v>
      </c>
      <c r="Q62" s="3">
        <v>0</v>
      </c>
      <c r="R62" s="8">
        <v>99.76707</v>
      </c>
      <c r="S62" s="3">
        <v>10.467061</v>
      </c>
      <c r="T62" s="3">
        <v>18.17204</v>
      </c>
      <c r="U62" s="3">
        <v>2.024505</v>
      </c>
      <c r="V62" s="3">
        <v>69.357583</v>
      </c>
      <c r="W62" s="3">
        <v>600.225654</v>
      </c>
      <c r="X62" s="3">
        <v>9.93179</v>
      </c>
      <c r="Y62" s="3">
        <v>93.777836</v>
      </c>
      <c r="Z62" s="3">
        <v>9.417048</v>
      </c>
      <c r="AA62" s="3">
        <v>10.557317</v>
      </c>
      <c r="AB62" s="3">
        <v>1.050013</v>
      </c>
      <c r="AC62" s="3">
        <v>19.729817</v>
      </c>
      <c r="AD62" s="3">
        <v>2.024505</v>
      </c>
      <c r="AE62" s="3">
        <v>55.638502</v>
      </c>
    </row>
    <row r="63" spans="1:31" ht="12.75">
      <c r="A63">
        <v>137161</v>
      </c>
      <c r="B63">
        <v>2010</v>
      </c>
      <c r="C63">
        <v>3</v>
      </c>
      <c r="D63">
        <v>26</v>
      </c>
      <c r="E63">
        <v>15</v>
      </c>
      <c r="F63">
        <v>20</v>
      </c>
      <c r="G63">
        <v>23</v>
      </c>
      <c r="H63" s="3">
        <v>12.492087</v>
      </c>
      <c r="I63" s="3">
        <v>749.525219</v>
      </c>
      <c r="J63" s="3">
        <v>19.084954</v>
      </c>
      <c r="K63" s="3">
        <v>95.981403</v>
      </c>
      <c r="L63" s="8">
        <f t="shared" si="0"/>
        <v>21.678618</v>
      </c>
      <c r="M63" s="3">
        <v>33.69091</v>
      </c>
      <c r="N63" s="3">
        <v>596.83044</v>
      </c>
      <c r="O63" s="3">
        <v>9.155598</v>
      </c>
      <c r="P63" s="8">
        <f t="shared" si="1"/>
        <v>87.052201</v>
      </c>
      <c r="Q63" s="3">
        <v>0</v>
      </c>
      <c r="R63" s="8">
        <v>97.89151</v>
      </c>
      <c r="S63" s="3">
        <v>10.808993</v>
      </c>
      <c r="T63" s="3">
        <v>16.474994</v>
      </c>
      <c r="U63" s="3">
        <v>1.683094</v>
      </c>
      <c r="V63" s="3">
        <v>69.243138</v>
      </c>
      <c r="W63" s="3">
        <v>600.217021</v>
      </c>
      <c r="X63" s="3">
        <v>9.929355</v>
      </c>
      <c r="Y63" s="3">
        <v>95.981403</v>
      </c>
      <c r="Z63" s="3">
        <v>9.692051</v>
      </c>
      <c r="AA63" s="3">
        <v>10.839309</v>
      </c>
      <c r="AB63" s="3">
        <v>1.108348</v>
      </c>
      <c r="AC63" s="3">
        <v>17.215916</v>
      </c>
      <c r="AD63" s="3">
        <v>1.691688</v>
      </c>
      <c r="AE63" s="3">
        <v>55.514385</v>
      </c>
    </row>
    <row r="64" spans="1:31" ht="12.75">
      <c r="A64">
        <v>137162</v>
      </c>
      <c r="B64">
        <v>2010</v>
      </c>
      <c r="C64">
        <v>3</v>
      </c>
      <c r="D64">
        <v>26</v>
      </c>
      <c r="E64">
        <v>15</v>
      </c>
      <c r="F64">
        <v>40</v>
      </c>
      <c r="G64">
        <v>23</v>
      </c>
      <c r="H64" s="3">
        <v>19.991923</v>
      </c>
      <c r="I64" s="3">
        <v>1199.515354</v>
      </c>
      <c r="J64" s="3">
        <v>22.15248</v>
      </c>
      <c r="K64" s="3">
        <v>93.960937</v>
      </c>
      <c r="L64" s="8">
        <f t="shared" si="0"/>
        <v>21.72658</v>
      </c>
      <c r="M64" s="3">
        <v>228.949978</v>
      </c>
      <c r="N64" s="3">
        <v>606.147482</v>
      </c>
      <c r="O64" s="3">
        <v>11.457455</v>
      </c>
      <c r="P64" s="8">
        <f t="shared" si="1"/>
        <v>98.226212</v>
      </c>
      <c r="Q64" s="3">
        <v>0</v>
      </c>
      <c r="R64" s="8">
        <v>109.089502</v>
      </c>
      <c r="S64" s="3">
        <v>10.058983</v>
      </c>
      <c r="T64" s="3">
        <v>119.964812</v>
      </c>
      <c r="U64" s="3">
        <v>9.93294</v>
      </c>
      <c r="V64" s="3">
        <v>69.013989</v>
      </c>
      <c r="W64" s="3">
        <v>603.308509</v>
      </c>
      <c r="X64" s="3">
        <v>10.695025</v>
      </c>
      <c r="Y64" s="3">
        <v>93.960937</v>
      </c>
      <c r="Z64" s="3">
        <v>9.008449</v>
      </c>
      <c r="AA64" s="3">
        <v>10.86329</v>
      </c>
      <c r="AB64" s="3">
        <v>1.050534</v>
      </c>
      <c r="AC64" s="3">
        <v>108.985166</v>
      </c>
      <c r="AD64" s="3">
        <v>9.93294</v>
      </c>
      <c r="AE64" s="3">
        <v>55.300485</v>
      </c>
    </row>
    <row r="65" spans="1:31" ht="12.75">
      <c r="A65">
        <v>137163</v>
      </c>
      <c r="B65">
        <v>2010</v>
      </c>
      <c r="C65">
        <v>3</v>
      </c>
      <c r="D65">
        <v>26</v>
      </c>
      <c r="E65">
        <v>15</v>
      </c>
      <c r="F65">
        <v>55</v>
      </c>
      <c r="G65">
        <v>23</v>
      </c>
      <c r="H65" s="3">
        <v>14.992119</v>
      </c>
      <c r="I65" s="3">
        <v>899.527139</v>
      </c>
      <c r="J65" s="3">
        <v>21.852621</v>
      </c>
      <c r="K65" s="3">
        <v>91.71659</v>
      </c>
      <c r="L65" s="8">
        <f t="shared" si="0"/>
        <v>24.149222</v>
      </c>
      <c r="M65" s="3">
        <v>120.191361</v>
      </c>
      <c r="N65" s="3">
        <v>603.908421</v>
      </c>
      <c r="O65" s="3">
        <v>10.852047</v>
      </c>
      <c r="P65" s="8">
        <f t="shared" si="1"/>
        <v>91.565086</v>
      </c>
      <c r="Q65" s="3">
        <v>0</v>
      </c>
      <c r="R65" s="8">
        <v>103.639697</v>
      </c>
      <c r="S65" s="3">
        <v>9.358974</v>
      </c>
      <c r="T65" s="3">
        <v>59.058271</v>
      </c>
      <c r="U65" s="3">
        <v>5.633145</v>
      </c>
      <c r="V65" s="3">
        <v>68.851208</v>
      </c>
      <c r="W65" s="3">
        <v>604.505927</v>
      </c>
      <c r="X65" s="3">
        <v>11.000573</v>
      </c>
      <c r="Y65" s="3">
        <v>91.71659</v>
      </c>
      <c r="Z65" s="3">
        <v>8.266512</v>
      </c>
      <c r="AA65" s="3">
        <v>12.074611</v>
      </c>
      <c r="AB65" s="3">
        <v>1.083868</v>
      </c>
      <c r="AC65" s="3">
        <v>61.13309</v>
      </c>
      <c r="AD65" s="3">
        <v>5.641739</v>
      </c>
      <c r="AE65" s="3">
        <v>55.135476</v>
      </c>
    </row>
    <row r="66" spans="1:31" ht="12.75">
      <c r="A66">
        <v>137164</v>
      </c>
      <c r="B66">
        <v>2010</v>
      </c>
      <c r="C66">
        <v>3</v>
      </c>
      <c r="D66">
        <v>26</v>
      </c>
      <c r="E66">
        <v>16</v>
      </c>
      <c r="F66">
        <v>5</v>
      </c>
      <c r="G66">
        <v>23</v>
      </c>
      <c r="H66" s="3">
        <v>9.991795</v>
      </c>
      <c r="I66" s="3">
        <v>599.507673</v>
      </c>
      <c r="J66" s="3">
        <v>20.768548</v>
      </c>
      <c r="K66" s="3">
        <v>86.243016</v>
      </c>
      <c r="L66" s="8">
        <f t="shared" si="0"/>
        <v>22.933014</v>
      </c>
      <c r="M66" s="3">
        <v>13.249605</v>
      </c>
      <c r="N66" s="3">
        <v>601.864154</v>
      </c>
      <c r="O66" s="3">
        <v>10.328228</v>
      </c>
      <c r="P66" s="8">
        <f t="shared" si="1"/>
        <v>85.093536</v>
      </c>
      <c r="Q66" s="3">
        <v>0</v>
      </c>
      <c r="R66" s="8">
        <v>96.560043</v>
      </c>
      <c r="S66" s="3">
        <v>9.35038</v>
      </c>
      <c r="T66" s="3">
        <v>6.638026</v>
      </c>
      <c r="U66" s="3">
        <v>0.641414</v>
      </c>
      <c r="V66" s="3">
        <v>68.747926</v>
      </c>
      <c r="W66" s="3">
        <v>602.311642</v>
      </c>
      <c r="X66" s="3">
        <v>10.44032</v>
      </c>
      <c r="Y66" s="3">
        <v>86.243016</v>
      </c>
      <c r="Z66" s="3">
        <v>8.250106</v>
      </c>
      <c r="AA66" s="3">
        <v>11.466507</v>
      </c>
      <c r="AB66" s="3">
        <v>1.091681</v>
      </c>
      <c r="AC66" s="3">
        <v>6.611579</v>
      </c>
      <c r="AD66" s="3">
        <v>0.650008</v>
      </c>
      <c r="AE66" s="3">
        <v>55.031073</v>
      </c>
    </row>
    <row r="67" spans="1:31" ht="12.75">
      <c r="A67">
        <v>137165</v>
      </c>
      <c r="B67">
        <v>2010</v>
      </c>
      <c r="C67">
        <v>3</v>
      </c>
      <c r="D67">
        <v>26</v>
      </c>
      <c r="E67">
        <v>16</v>
      </c>
      <c r="F67">
        <v>15</v>
      </c>
      <c r="G67">
        <v>23</v>
      </c>
      <c r="H67" s="3">
        <v>9.991795</v>
      </c>
      <c r="I67" s="3">
        <v>599.507674</v>
      </c>
      <c r="J67" s="3">
        <v>20.530469</v>
      </c>
      <c r="K67" s="3">
        <v>82.090527</v>
      </c>
      <c r="L67" s="8">
        <f t="shared" si="0"/>
        <v>32.86868</v>
      </c>
      <c r="M67" s="3">
        <v>1.585084</v>
      </c>
      <c r="N67" s="3">
        <v>602.90258</v>
      </c>
      <c r="O67" s="3">
        <v>10.589059</v>
      </c>
      <c r="P67" s="8">
        <f t="shared" si="1"/>
        <v>88.58929499999999</v>
      </c>
      <c r="Q67" s="3">
        <v>0</v>
      </c>
      <c r="R67" s="8">
        <v>105.023635</v>
      </c>
      <c r="S67" s="3">
        <v>9.917054</v>
      </c>
      <c r="T67" s="3">
        <v>0.776193</v>
      </c>
      <c r="U67" s="3">
        <v>0.074741</v>
      </c>
      <c r="V67" s="3">
        <v>68.642035</v>
      </c>
      <c r="W67" s="3">
        <v>600.272495</v>
      </c>
      <c r="X67" s="3">
        <v>9.94141</v>
      </c>
      <c r="Y67" s="3">
        <v>82.090527</v>
      </c>
      <c r="Z67" s="3">
        <v>8.242033</v>
      </c>
      <c r="AA67" s="3">
        <v>16.43434</v>
      </c>
      <c r="AB67" s="3">
        <v>1.666688</v>
      </c>
      <c r="AC67" s="3">
        <v>0.808891</v>
      </c>
      <c r="AD67" s="3">
        <v>0.083074</v>
      </c>
      <c r="AE67" s="3">
        <v>54.931659</v>
      </c>
    </row>
    <row r="68" spans="1:31" ht="12.75">
      <c r="A68">
        <v>137166</v>
      </c>
      <c r="B68">
        <v>2010</v>
      </c>
      <c r="C68">
        <v>3</v>
      </c>
      <c r="D68">
        <v>26</v>
      </c>
      <c r="E68">
        <v>16</v>
      </c>
      <c r="F68">
        <v>25</v>
      </c>
      <c r="G68">
        <v>23</v>
      </c>
      <c r="H68" s="3">
        <v>9.991795</v>
      </c>
      <c r="I68" s="3">
        <v>599.507674</v>
      </c>
      <c r="J68" s="3">
        <v>21.315891</v>
      </c>
      <c r="K68" s="3">
        <v>79.897404</v>
      </c>
      <c r="L68" s="8">
        <f t="shared" si="0"/>
        <v>24.311358</v>
      </c>
      <c r="M68" s="3">
        <v>12.303298</v>
      </c>
      <c r="N68" s="3">
        <v>606.548118</v>
      </c>
      <c r="O68" s="3">
        <v>11.548746</v>
      </c>
      <c r="P68" s="8">
        <f t="shared" si="1"/>
        <v>96.464979</v>
      </c>
      <c r="Q68" s="3">
        <v>0</v>
      </c>
      <c r="R68" s="8">
        <v>108.620658</v>
      </c>
      <c r="S68" s="3">
        <v>9.433454</v>
      </c>
      <c r="T68" s="3">
        <v>6.765684</v>
      </c>
      <c r="U68" s="3">
        <v>0.55834</v>
      </c>
      <c r="V68" s="3">
        <v>68.526548</v>
      </c>
      <c r="W68" s="3">
        <v>599.53565</v>
      </c>
      <c r="X68" s="3">
        <v>9.767146</v>
      </c>
      <c r="Y68" s="3">
        <v>79.897404</v>
      </c>
      <c r="Z68" s="3">
        <v>8.183178</v>
      </c>
      <c r="AA68" s="3">
        <v>12.155679</v>
      </c>
      <c r="AB68" s="3">
        <v>1.250276</v>
      </c>
      <c r="AC68" s="3">
        <v>5.537613</v>
      </c>
      <c r="AD68" s="3">
        <v>0.55834</v>
      </c>
      <c r="AE68" s="3">
        <v>54.833987</v>
      </c>
    </row>
    <row r="69" spans="1:37" ht="12.75">
      <c r="A69">
        <v>137167</v>
      </c>
      <c r="B69">
        <v>2010</v>
      </c>
      <c r="C69">
        <v>3</v>
      </c>
      <c r="D69">
        <v>26</v>
      </c>
      <c r="E69">
        <v>16</v>
      </c>
      <c r="F69">
        <v>35</v>
      </c>
      <c r="G69">
        <v>23</v>
      </c>
      <c r="H69" s="3">
        <v>9.988893</v>
      </c>
      <c r="I69" s="3">
        <v>599.333561</v>
      </c>
      <c r="J69" s="3">
        <v>22.698614</v>
      </c>
      <c r="K69" s="3">
        <v>84.942291</v>
      </c>
      <c r="L69" s="8">
        <f t="shared" si="0"/>
        <v>22.479038</v>
      </c>
      <c r="M69" s="3">
        <v>14.283794</v>
      </c>
      <c r="N69" s="3">
        <v>609.637069</v>
      </c>
      <c r="O69" s="3">
        <v>12.418456</v>
      </c>
      <c r="P69" s="8">
        <f t="shared" si="1"/>
        <v>105.020431</v>
      </c>
      <c r="Q69" s="3">
        <v>0</v>
      </c>
      <c r="R69" s="8">
        <v>116.25995</v>
      </c>
      <c r="S69" s="3">
        <v>9.372839</v>
      </c>
      <c r="T69" s="3">
        <v>7.78266</v>
      </c>
      <c r="U69" s="3">
        <v>0.616053</v>
      </c>
      <c r="V69" s="3">
        <v>68.402363</v>
      </c>
      <c r="W69" s="3">
        <v>601.658693</v>
      </c>
      <c r="X69" s="3">
        <v>10.280158</v>
      </c>
      <c r="Y69" s="3">
        <v>84.942291</v>
      </c>
      <c r="Z69" s="3">
        <v>8.264298</v>
      </c>
      <c r="AA69" s="3">
        <v>11.239519</v>
      </c>
      <c r="AB69" s="3">
        <v>1.10854</v>
      </c>
      <c r="AC69" s="3">
        <v>6.501134</v>
      </c>
      <c r="AD69" s="3">
        <v>0.616055</v>
      </c>
      <c r="AE69" s="3">
        <v>54.731186</v>
      </c>
      <c r="AF69" s="7" t="s">
        <v>26</v>
      </c>
      <c r="AG69" s="7" t="s">
        <v>27</v>
      </c>
      <c r="AH69" s="4"/>
      <c r="AI69" s="4"/>
      <c r="AJ69" s="4"/>
      <c r="AK69" s="3"/>
    </row>
    <row r="70" spans="1:37" ht="12.75">
      <c r="A70">
        <v>137168</v>
      </c>
      <c r="B70">
        <v>2010</v>
      </c>
      <c r="C70">
        <v>3</v>
      </c>
      <c r="D70">
        <v>26</v>
      </c>
      <c r="E70">
        <v>16</v>
      </c>
      <c r="F70">
        <v>45</v>
      </c>
      <c r="G70">
        <v>23</v>
      </c>
      <c r="H70" s="3">
        <v>9.990756</v>
      </c>
      <c r="I70" s="3">
        <v>599.445339</v>
      </c>
      <c r="J70" s="3">
        <v>23.94629</v>
      </c>
      <c r="K70" s="3">
        <v>85.568489</v>
      </c>
      <c r="L70" s="8">
        <f t="shared" si="0"/>
        <v>23.054228</v>
      </c>
      <c r="M70" s="3">
        <v>31.360745</v>
      </c>
      <c r="N70" s="3">
        <v>610.674345</v>
      </c>
      <c r="O70" s="3">
        <v>12.723153</v>
      </c>
      <c r="P70" s="8">
        <f t="shared" si="1"/>
        <v>99.253358</v>
      </c>
      <c r="Q70" s="3">
        <v>0</v>
      </c>
      <c r="R70" s="8">
        <v>110.780472</v>
      </c>
      <c r="S70" s="3">
        <v>8.707714</v>
      </c>
      <c r="T70" s="3">
        <v>16.332484</v>
      </c>
      <c r="U70" s="3">
        <v>1.283042</v>
      </c>
      <c r="V70" s="3">
        <v>68.275132</v>
      </c>
      <c r="W70" s="3">
        <v>605.339167</v>
      </c>
      <c r="X70" s="3">
        <v>11.223137</v>
      </c>
      <c r="Y70" s="3">
        <v>85.568489</v>
      </c>
      <c r="Z70" s="3">
        <v>7.64951</v>
      </c>
      <c r="AA70" s="3">
        <v>11.527114</v>
      </c>
      <c r="AB70" s="3">
        <v>1.049872</v>
      </c>
      <c r="AC70" s="3">
        <v>15.028261</v>
      </c>
      <c r="AD70" s="3">
        <v>1.291374</v>
      </c>
      <c r="AE70" s="3">
        <v>54.618954</v>
      </c>
      <c r="AF70" s="5">
        <f>SUM(R36:R73)</f>
        <v>2372.449805</v>
      </c>
      <c r="AG70" s="5">
        <f>SUM(AA36:AA73)</f>
        <v>355.981972</v>
      </c>
      <c r="AH70" s="4"/>
      <c r="AI70" s="4"/>
      <c r="AJ70" s="4"/>
      <c r="AK70" s="3"/>
    </row>
    <row r="71" spans="1:37" ht="12.75">
      <c r="A71">
        <v>137169</v>
      </c>
      <c r="B71">
        <v>2010</v>
      </c>
      <c r="C71">
        <v>3</v>
      </c>
      <c r="D71">
        <v>26</v>
      </c>
      <c r="E71">
        <v>16</v>
      </c>
      <c r="F71">
        <v>55</v>
      </c>
      <c r="G71">
        <v>23</v>
      </c>
      <c r="H71" s="3">
        <v>9.991673</v>
      </c>
      <c r="I71" s="3">
        <v>599.500386</v>
      </c>
      <c r="J71" s="3">
        <v>22.880311</v>
      </c>
      <c r="K71" s="3">
        <v>88.556787</v>
      </c>
      <c r="L71" s="8">
        <f t="shared" si="0"/>
        <v>23.598576</v>
      </c>
      <c r="M71" s="3">
        <v>23.521094</v>
      </c>
      <c r="N71" s="3">
        <v>606.878178</v>
      </c>
      <c r="O71" s="3">
        <v>11.665435</v>
      </c>
      <c r="P71" s="8">
        <f t="shared" si="1"/>
        <v>92.959367</v>
      </c>
      <c r="Q71" s="3">
        <v>0</v>
      </c>
      <c r="R71" s="8">
        <v>104.758655</v>
      </c>
      <c r="S71" s="3">
        <v>8.858328</v>
      </c>
      <c r="T71" s="3">
        <v>11.811576</v>
      </c>
      <c r="U71" s="3">
        <v>1.133345</v>
      </c>
      <c r="V71" s="3">
        <v>68.158477</v>
      </c>
      <c r="W71" s="3">
        <v>605.284165</v>
      </c>
      <c r="X71" s="3">
        <v>11.214876</v>
      </c>
      <c r="Y71" s="3">
        <v>88.556787</v>
      </c>
      <c r="Z71" s="3">
        <v>7.825</v>
      </c>
      <c r="AA71" s="3">
        <v>11.799288</v>
      </c>
      <c r="AB71" s="3">
        <v>1.041661</v>
      </c>
      <c r="AC71" s="3">
        <v>11.709518</v>
      </c>
      <c r="AD71" s="3">
        <v>1.125012</v>
      </c>
      <c r="AE71" s="3">
        <v>54.506805</v>
      </c>
      <c r="AF71" s="4"/>
      <c r="AG71" s="4"/>
      <c r="AH71" s="4"/>
      <c r="AI71" s="4"/>
      <c r="AJ71" s="4"/>
      <c r="AK71" s="2" t="s">
        <v>28</v>
      </c>
    </row>
    <row r="72" spans="1:37" ht="12.75">
      <c r="A72">
        <v>137169</v>
      </c>
      <c r="B72">
        <v>2010</v>
      </c>
      <c r="C72">
        <v>3</v>
      </c>
      <c r="D72">
        <v>26</v>
      </c>
      <c r="E72">
        <v>18</v>
      </c>
      <c r="F72">
        <v>23</v>
      </c>
      <c r="G72">
        <v>31</v>
      </c>
      <c r="H72" s="3">
        <v>88.117795</v>
      </c>
      <c r="I72" s="3">
        <v>5287.067674</v>
      </c>
      <c r="J72" s="3">
        <v>5.360687</v>
      </c>
      <c r="K72" s="3">
        <v>0</v>
      </c>
      <c r="L72" s="8">
        <f t="shared" si="0"/>
        <v>0</v>
      </c>
      <c r="M72" s="3">
        <v>472.409119</v>
      </c>
      <c r="N72" s="3">
        <v>528.5964</v>
      </c>
      <c r="O72" s="3">
        <v>2.426363</v>
      </c>
      <c r="P72" s="8">
        <f t="shared" si="1"/>
        <v>0</v>
      </c>
      <c r="Q72" s="3">
        <v>0</v>
      </c>
      <c r="R72" s="8">
        <v>0</v>
      </c>
      <c r="S72" s="3">
        <v>0</v>
      </c>
      <c r="T72" s="3">
        <v>213.823757</v>
      </c>
      <c r="U72" s="3">
        <v>88.117795</v>
      </c>
      <c r="V72" s="3">
        <v>67.944654</v>
      </c>
      <c r="W72" s="3">
        <v>541.310019</v>
      </c>
      <c r="X72" s="3">
        <v>2.934325</v>
      </c>
      <c r="Y72" s="3">
        <v>0</v>
      </c>
      <c r="Z72" s="3">
        <v>0</v>
      </c>
      <c r="AA72" s="3">
        <v>0</v>
      </c>
      <c r="AB72" s="3">
        <v>0</v>
      </c>
      <c r="AC72" s="3">
        <v>258.585363</v>
      </c>
      <c r="AD72" s="3">
        <v>88.117795</v>
      </c>
      <c r="AE72" s="3">
        <v>54.248218</v>
      </c>
      <c r="AF72" s="7" t="s">
        <v>29</v>
      </c>
      <c r="AG72" s="7" t="s">
        <v>30</v>
      </c>
      <c r="AH72" s="7" t="s">
        <v>31</v>
      </c>
      <c r="AI72" s="7" t="s">
        <v>32</v>
      </c>
      <c r="AJ72" s="7"/>
      <c r="AK72" s="2" t="s">
        <v>33</v>
      </c>
    </row>
    <row r="73" spans="1:37" ht="12.75">
      <c r="A73">
        <v>999999</v>
      </c>
      <c r="B73">
        <v>2010</v>
      </c>
      <c r="C73">
        <v>3</v>
      </c>
      <c r="D73">
        <v>27</v>
      </c>
      <c r="E73">
        <v>3</v>
      </c>
      <c r="F73">
        <v>33</v>
      </c>
      <c r="G73">
        <v>3</v>
      </c>
      <c r="H73" s="3">
        <v>549.536267</v>
      </c>
      <c r="I73" s="3">
        <v>32972.176016</v>
      </c>
      <c r="J73" s="3">
        <v>0.042239</v>
      </c>
      <c r="K73" s="3">
        <v>0</v>
      </c>
      <c r="L73" s="8">
        <f t="shared" si="0"/>
        <v>0</v>
      </c>
      <c r="M73" s="3">
        <v>23.212443</v>
      </c>
      <c r="N73" s="3">
        <v>271.601558</v>
      </c>
      <c r="O73" s="3">
        <v>0.012354</v>
      </c>
      <c r="P73" s="8">
        <f t="shared" si="1"/>
        <v>0</v>
      </c>
      <c r="Q73" s="3">
        <v>0</v>
      </c>
      <c r="R73" s="8">
        <v>0</v>
      </c>
      <c r="S73" s="3">
        <v>0</v>
      </c>
      <c r="T73" s="3">
        <v>6.789171</v>
      </c>
      <c r="U73" s="3">
        <v>549.536267</v>
      </c>
      <c r="V73" s="3">
        <v>67.937865</v>
      </c>
      <c r="W73" s="3">
        <v>286.59261</v>
      </c>
      <c r="X73" s="3">
        <v>0.029885</v>
      </c>
      <c r="Y73" s="3">
        <v>0</v>
      </c>
      <c r="Z73" s="3">
        <v>0</v>
      </c>
      <c r="AA73" s="3">
        <v>0</v>
      </c>
      <c r="AB73" s="3">
        <v>0</v>
      </c>
      <c r="AC73" s="3">
        <v>16.423272</v>
      </c>
      <c r="AD73" s="3">
        <v>549.536267</v>
      </c>
      <c r="AE73" s="3">
        <v>54.231795</v>
      </c>
      <c r="AF73" s="5">
        <f>SUM(P36:P73)</f>
        <v>2823.3366079999996</v>
      </c>
      <c r="AG73" s="5">
        <f>SUM(Y36:Y73)</f>
        <v>2805.66326</v>
      </c>
      <c r="AH73" s="5">
        <f>AF73+AG73</f>
        <v>5628.999867999999</v>
      </c>
      <c r="AI73" s="5">
        <f>AH73+AF70+AG70</f>
        <v>8357.431644999999</v>
      </c>
      <c r="AJ73" s="4"/>
      <c r="AK73" s="6">
        <f>SUM(AI1:AI73)/1000</f>
        <v>27.230416603</v>
      </c>
    </row>
    <row r="74" spans="1:31" ht="12.75">
      <c r="A74" s="1" t="s">
        <v>0</v>
      </c>
      <c r="B74" s="1" t="s">
        <v>1</v>
      </c>
      <c r="C74" s="1" t="s">
        <v>2</v>
      </c>
      <c r="D74" s="1" t="s">
        <v>3</v>
      </c>
      <c r="E74" s="1" t="s">
        <v>4</v>
      </c>
      <c r="F74" s="1" t="s">
        <v>5</v>
      </c>
      <c r="G74" s="1" t="s">
        <v>6</v>
      </c>
      <c r="H74" s="2" t="s">
        <v>7</v>
      </c>
      <c r="I74" s="2" t="s">
        <v>8</v>
      </c>
      <c r="J74" s="2" t="s">
        <v>9</v>
      </c>
      <c r="K74" s="2" t="s">
        <v>10</v>
      </c>
      <c r="L74" s="2" t="s">
        <v>11</v>
      </c>
      <c r="M74" s="2" t="s">
        <v>12</v>
      </c>
      <c r="N74" s="2" t="s">
        <v>13</v>
      </c>
      <c r="O74" s="2" t="s">
        <v>14</v>
      </c>
      <c r="P74" s="2" t="s">
        <v>15</v>
      </c>
      <c r="Q74" s="2" t="s">
        <v>16</v>
      </c>
      <c r="R74" s="2" t="s">
        <v>17</v>
      </c>
      <c r="S74" s="2" t="s">
        <v>16</v>
      </c>
      <c r="T74" s="2" t="s">
        <v>18</v>
      </c>
      <c r="U74" s="2" t="s">
        <v>16</v>
      </c>
      <c r="V74" s="2" t="s">
        <v>19</v>
      </c>
      <c r="W74" s="2" t="s">
        <v>20</v>
      </c>
      <c r="X74" s="2" t="s">
        <v>21</v>
      </c>
      <c r="Y74" s="2" t="s">
        <v>22</v>
      </c>
      <c r="Z74" s="2" t="s">
        <v>16</v>
      </c>
      <c r="AA74" s="2" t="s">
        <v>23</v>
      </c>
      <c r="AB74" s="2" t="s">
        <v>16</v>
      </c>
      <c r="AC74" s="2" t="s">
        <v>24</v>
      </c>
      <c r="AD74" s="2" t="s">
        <v>16</v>
      </c>
      <c r="AE74" s="2" t="s">
        <v>25</v>
      </c>
    </row>
    <row r="75" spans="1:31" ht="12.75">
      <c r="A75">
        <v>137175</v>
      </c>
      <c r="B75">
        <v>2010</v>
      </c>
      <c r="C75">
        <v>3</v>
      </c>
      <c r="D75">
        <v>29</v>
      </c>
      <c r="E75">
        <v>8</v>
      </c>
      <c r="F75">
        <v>3</v>
      </c>
      <c r="G75">
        <v>32</v>
      </c>
      <c r="H75" s="3">
        <v>55878483.529578</v>
      </c>
      <c r="I75" s="3">
        <v>3352709011.7747</v>
      </c>
      <c r="J75" s="3">
        <v>0</v>
      </c>
      <c r="K75" s="3">
        <v>0</v>
      </c>
      <c r="L75" s="3">
        <v>0</v>
      </c>
      <c r="M75" s="3">
        <v>0</v>
      </c>
      <c r="N75" s="3">
        <v>21.926025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55878483.529578</v>
      </c>
      <c r="V75" s="3">
        <v>67.937865</v>
      </c>
      <c r="W75" s="3">
        <v>20.418404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55878483.529578</v>
      </c>
      <c r="AE75" s="3">
        <v>54.231795</v>
      </c>
    </row>
    <row r="76" spans="1:31" ht="12.75">
      <c r="A76">
        <v>137176</v>
      </c>
      <c r="B76">
        <v>2010</v>
      </c>
      <c r="C76">
        <v>3</v>
      </c>
      <c r="D76">
        <v>29</v>
      </c>
      <c r="E76">
        <v>8</v>
      </c>
      <c r="F76">
        <v>13</v>
      </c>
      <c r="G76">
        <v>32</v>
      </c>
      <c r="H76" s="3">
        <v>9.990775</v>
      </c>
      <c r="I76" s="3">
        <v>599.446499</v>
      </c>
      <c r="J76" s="3">
        <v>0</v>
      </c>
      <c r="K76" s="3">
        <v>0</v>
      </c>
      <c r="L76" s="3">
        <v>0</v>
      </c>
      <c r="M76" s="3">
        <v>0</v>
      </c>
      <c r="N76" s="3">
        <v>21.964579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9.990775</v>
      </c>
      <c r="V76" s="3">
        <v>67.937865</v>
      </c>
      <c r="W76" s="3">
        <v>20.395385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9.990775</v>
      </c>
      <c r="AE76" s="3">
        <v>54.231795</v>
      </c>
    </row>
    <row r="77" spans="1:31" ht="12.75">
      <c r="A77">
        <v>137177</v>
      </c>
      <c r="B77">
        <v>2010</v>
      </c>
      <c r="C77">
        <v>3</v>
      </c>
      <c r="D77">
        <v>29</v>
      </c>
      <c r="E77">
        <v>8</v>
      </c>
      <c r="F77">
        <v>30</v>
      </c>
      <c r="G77">
        <v>22</v>
      </c>
      <c r="H77" s="3">
        <v>16.82256</v>
      </c>
      <c r="I77" s="3">
        <v>1009.353602</v>
      </c>
      <c r="J77" s="3">
        <v>0</v>
      </c>
      <c r="K77" s="3">
        <v>0</v>
      </c>
      <c r="L77" s="3">
        <v>0</v>
      </c>
      <c r="M77" s="3">
        <v>0</v>
      </c>
      <c r="N77" s="3">
        <v>26.834819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16.82256</v>
      </c>
      <c r="V77" s="3">
        <v>67.937865</v>
      </c>
      <c r="W77" s="3">
        <v>22.710999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16.82256</v>
      </c>
      <c r="AE77" s="3">
        <v>54.231795</v>
      </c>
    </row>
    <row r="78" spans="1:31" ht="12.75">
      <c r="A78">
        <v>137178</v>
      </c>
      <c r="B78">
        <v>2010</v>
      </c>
      <c r="C78">
        <v>3</v>
      </c>
      <c r="D78">
        <v>29</v>
      </c>
      <c r="E78">
        <v>8</v>
      </c>
      <c r="F78">
        <v>42</v>
      </c>
      <c r="G78">
        <v>52</v>
      </c>
      <c r="H78" s="3">
        <v>12.492018</v>
      </c>
      <c r="I78" s="3">
        <v>749.52105</v>
      </c>
      <c r="J78" s="3">
        <v>0</v>
      </c>
      <c r="K78" s="3">
        <v>0</v>
      </c>
      <c r="L78" s="3">
        <v>0</v>
      </c>
      <c r="M78" s="3">
        <v>0</v>
      </c>
      <c r="N78" s="3">
        <v>124.430993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12.492018</v>
      </c>
      <c r="V78" s="3">
        <v>67.937865</v>
      </c>
      <c r="W78" s="3">
        <v>110.001792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12.492018</v>
      </c>
      <c r="AE78" s="3">
        <v>54.231795</v>
      </c>
    </row>
    <row r="79" spans="1:31" ht="12.75">
      <c r="A79">
        <v>137179</v>
      </c>
      <c r="B79">
        <v>2010</v>
      </c>
      <c r="C79">
        <v>3</v>
      </c>
      <c r="D79">
        <v>29</v>
      </c>
      <c r="E79">
        <v>8</v>
      </c>
      <c r="F79">
        <v>52</v>
      </c>
      <c r="G79">
        <v>52</v>
      </c>
      <c r="H79" s="3">
        <v>9.991795</v>
      </c>
      <c r="I79" s="3">
        <v>599.507674</v>
      </c>
      <c r="J79" s="3">
        <v>0.017968</v>
      </c>
      <c r="K79" s="3">
        <v>0</v>
      </c>
      <c r="L79" s="3">
        <v>0</v>
      </c>
      <c r="M79" s="3">
        <v>0.178166</v>
      </c>
      <c r="N79" s="3">
        <v>319.520556</v>
      </c>
      <c r="O79" s="3">
        <v>0.012973</v>
      </c>
      <c r="P79" s="3">
        <v>0</v>
      </c>
      <c r="Q79" s="3">
        <v>0</v>
      </c>
      <c r="R79" s="3">
        <v>0</v>
      </c>
      <c r="S79" s="3">
        <v>0</v>
      </c>
      <c r="T79" s="3">
        <v>0.128678</v>
      </c>
      <c r="U79" s="3">
        <v>9.991795</v>
      </c>
      <c r="V79" s="3">
        <v>67.937735</v>
      </c>
      <c r="W79" s="3">
        <v>293.766855</v>
      </c>
      <c r="X79" s="3">
        <v>0.004994</v>
      </c>
      <c r="Y79" s="3">
        <v>0</v>
      </c>
      <c r="Z79" s="3">
        <v>0</v>
      </c>
      <c r="AA79" s="3">
        <v>0</v>
      </c>
      <c r="AB79" s="3">
        <v>0</v>
      </c>
      <c r="AC79" s="3">
        <v>0.049489</v>
      </c>
      <c r="AD79" s="3">
        <v>9.991795</v>
      </c>
      <c r="AE79" s="3">
        <v>54.231745</v>
      </c>
    </row>
    <row r="80" spans="1:31" ht="12.75">
      <c r="A80">
        <v>137180</v>
      </c>
      <c r="B80">
        <v>2010</v>
      </c>
      <c r="C80">
        <v>3</v>
      </c>
      <c r="D80">
        <v>29</v>
      </c>
      <c r="E80">
        <v>9</v>
      </c>
      <c r="F80">
        <v>12</v>
      </c>
      <c r="G80">
        <v>52</v>
      </c>
      <c r="H80" s="3">
        <v>19.991923</v>
      </c>
      <c r="I80" s="3">
        <v>1199.515354</v>
      </c>
      <c r="J80" s="3">
        <v>17.982288</v>
      </c>
      <c r="K80" s="3">
        <v>187.338587</v>
      </c>
      <c r="L80" s="3">
        <v>15.183659</v>
      </c>
      <c r="M80" s="3">
        <v>156.863225</v>
      </c>
      <c r="N80" s="3">
        <v>584.417128</v>
      </c>
      <c r="O80" s="3">
        <v>10.362872</v>
      </c>
      <c r="P80" s="3">
        <v>109.868983</v>
      </c>
      <c r="Q80" s="3">
        <v>7.783173</v>
      </c>
      <c r="R80" s="3">
        <v>9.018949</v>
      </c>
      <c r="S80" s="3">
        <v>0.733343</v>
      </c>
      <c r="T80" s="3">
        <v>88.227667</v>
      </c>
      <c r="U80" s="3">
        <v>11.475407</v>
      </c>
      <c r="V80" s="3">
        <v>67.730478</v>
      </c>
      <c r="W80" s="3">
        <v>569.106802</v>
      </c>
      <c r="X80" s="3">
        <v>7.619416</v>
      </c>
      <c r="Y80" s="3">
        <v>77.469604</v>
      </c>
      <c r="Z80" s="3">
        <v>7.774839</v>
      </c>
      <c r="AA80" s="3">
        <v>6.16471</v>
      </c>
      <c r="AB80" s="3">
        <v>0.733603</v>
      </c>
      <c r="AC80" s="3">
        <v>68.635559</v>
      </c>
      <c r="AD80" s="3">
        <v>11.48348</v>
      </c>
      <c r="AE80" s="3">
        <v>54.079357</v>
      </c>
    </row>
    <row r="81" spans="1:31" ht="12.75">
      <c r="A81">
        <v>137181</v>
      </c>
      <c r="B81">
        <v>2010</v>
      </c>
      <c r="C81">
        <v>3</v>
      </c>
      <c r="D81">
        <v>29</v>
      </c>
      <c r="E81">
        <v>9</v>
      </c>
      <c r="F81">
        <v>22</v>
      </c>
      <c r="G81">
        <v>52</v>
      </c>
      <c r="H81" s="3">
        <v>9.991795</v>
      </c>
      <c r="I81" s="3">
        <v>599.507674</v>
      </c>
      <c r="J81" s="3">
        <v>28.1236</v>
      </c>
      <c r="K81" s="3">
        <v>168.369334</v>
      </c>
      <c r="L81" s="3">
        <v>30.366573</v>
      </c>
      <c r="M81" s="3">
        <v>82.289629</v>
      </c>
      <c r="N81" s="3">
        <v>617.39709</v>
      </c>
      <c r="O81" s="3">
        <v>14.905121</v>
      </c>
      <c r="P81" s="3">
        <v>89.642214</v>
      </c>
      <c r="Q81" s="3">
        <v>5.867002</v>
      </c>
      <c r="R81" s="3">
        <v>16.256284</v>
      </c>
      <c r="S81" s="3">
        <v>1.033086</v>
      </c>
      <c r="T81" s="3">
        <v>43.045364</v>
      </c>
      <c r="U81" s="3">
        <v>3.091706</v>
      </c>
      <c r="V81" s="3">
        <v>67.581427</v>
      </c>
      <c r="W81" s="3">
        <v>612.277858</v>
      </c>
      <c r="X81" s="3">
        <v>13.218479</v>
      </c>
      <c r="Y81" s="3">
        <v>78.727121</v>
      </c>
      <c r="Z81" s="3">
        <v>5.858669</v>
      </c>
      <c r="AA81" s="3">
        <v>14.11029</v>
      </c>
      <c r="AB81" s="3">
        <v>1.033086</v>
      </c>
      <c r="AC81" s="3">
        <v>39.244265</v>
      </c>
      <c r="AD81" s="3">
        <v>3.10004</v>
      </c>
      <c r="AE81" s="3">
        <v>53.947172</v>
      </c>
    </row>
    <row r="82" spans="1:31" ht="12.75">
      <c r="A82">
        <v>137182</v>
      </c>
      <c r="B82">
        <v>2010</v>
      </c>
      <c r="C82">
        <v>3</v>
      </c>
      <c r="D82">
        <v>29</v>
      </c>
      <c r="E82">
        <v>9</v>
      </c>
      <c r="F82">
        <v>32</v>
      </c>
      <c r="G82">
        <v>52</v>
      </c>
      <c r="H82" s="3">
        <v>9.991795</v>
      </c>
      <c r="I82" s="3">
        <v>599.507673</v>
      </c>
      <c r="J82" s="3">
        <v>24.638294</v>
      </c>
      <c r="K82" s="3">
        <v>166.713117</v>
      </c>
      <c r="L82" s="3">
        <v>27.307288</v>
      </c>
      <c r="M82" s="3">
        <v>52.164478</v>
      </c>
      <c r="N82" s="3">
        <v>609.128576</v>
      </c>
      <c r="O82" s="3">
        <v>12.280504</v>
      </c>
      <c r="P82" s="3">
        <v>87.12424</v>
      </c>
      <c r="Q82" s="3">
        <v>7.05009</v>
      </c>
      <c r="R82" s="3">
        <v>14.210357</v>
      </c>
      <c r="S82" s="3">
        <v>1.116941</v>
      </c>
      <c r="T82" s="3">
        <v>21.376738</v>
      </c>
      <c r="U82" s="3">
        <v>1.824763</v>
      </c>
      <c r="V82" s="3">
        <v>67.458622</v>
      </c>
      <c r="W82" s="3">
        <v>609.430973</v>
      </c>
      <c r="X82" s="3">
        <v>12.35779</v>
      </c>
      <c r="Y82" s="3">
        <v>79.588878</v>
      </c>
      <c r="Z82" s="3">
        <v>6.483156</v>
      </c>
      <c r="AA82" s="3">
        <v>13.096931</v>
      </c>
      <c r="AB82" s="3">
        <v>1.058868</v>
      </c>
      <c r="AC82" s="3">
        <v>30.78774</v>
      </c>
      <c r="AD82" s="3">
        <v>2.449771</v>
      </c>
      <c r="AE82" s="3">
        <v>53.823594</v>
      </c>
    </row>
    <row r="83" spans="1:31" ht="12.75">
      <c r="A83">
        <v>137183</v>
      </c>
      <c r="B83">
        <v>2010</v>
      </c>
      <c r="C83">
        <v>3</v>
      </c>
      <c r="D83">
        <v>29</v>
      </c>
      <c r="E83">
        <v>9</v>
      </c>
      <c r="F83">
        <v>42</v>
      </c>
      <c r="G83">
        <v>52</v>
      </c>
      <c r="H83" s="3">
        <v>9.991795</v>
      </c>
      <c r="I83" s="3">
        <v>599.507673</v>
      </c>
      <c r="J83" s="3">
        <v>23.181517</v>
      </c>
      <c r="K83" s="3">
        <v>186.144651</v>
      </c>
      <c r="L83" s="3">
        <v>31.236678</v>
      </c>
      <c r="M83" s="3">
        <v>14.255253</v>
      </c>
      <c r="N83" s="3">
        <v>605.505615</v>
      </c>
      <c r="O83" s="3">
        <v>11.264467</v>
      </c>
      <c r="P83" s="3">
        <v>93.46227</v>
      </c>
      <c r="Q83" s="3">
        <v>8.300106</v>
      </c>
      <c r="R83" s="3">
        <v>12.049289</v>
      </c>
      <c r="S83" s="3">
        <v>1.058868</v>
      </c>
      <c r="T83" s="3">
        <v>7.043096</v>
      </c>
      <c r="U83" s="3">
        <v>0.632821</v>
      </c>
      <c r="V83" s="3">
        <v>67.345977</v>
      </c>
      <c r="W83" s="3">
        <v>607.857241</v>
      </c>
      <c r="X83" s="3">
        <v>11.917051</v>
      </c>
      <c r="Y83" s="3">
        <v>92.682381</v>
      </c>
      <c r="Z83" s="3">
        <v>7.791766</v>
      </c>
      <c r="AA83" s="3">
        <v>19.187389</v>
      </c>
      <c r="AB83" s="3">
        <v>1.567208</v>
      </c>
      <c r="AC83" s="3">
        <v>7.212156</v>
      </c>
      <c r="AD83" s="3">
        <v>0.632821</v>
      </c>
      <c r="AE83" s="3">
        <v>53.704424</v>
      </c>
    </row>
    <row r="84" spans="1:31" ht="12.75">
      <c r="A84">
        <v>137184</v>
      </c>
      <c r="B84">
        <v>2010</v>
      </c>
      <c r="C84">
        <v>3</v>
      </c>
      <c r="D84">
        <v>29</v>
      </c>
      <c r="E84">
        <v>9</v>
      </c>
      <c r="F84">
        <v>52</v>
      </c>
      <c r="G84">
        <v>52</v>
      </c>
      <c r="H84" s="3">
        <v>9.991795</v>
      </c>
      <c r="I84" s="3">
        <v>599.507674</v>
      </c>
      <c r="J84" s="3">
        <v>21.863888</v>
      </c>
      <c r="K84" s="3">
        <v>182.310315</v>
      </c>
      <c r="L84" s="3">
        <v>22.088846</v>
      </c>
      <c r="M84" s="3">
        <v>14.05973</v>
      </c>
      <c r="N84" s="3">
        <v>604.458506</v>
      </c>
      <c r="O84" s="3">
        <v>10.986868</v>
      </c>
      <c r="P84" s="3">
        <v>91.741528</v>
      </c>
      <c r="Q84" s="3">
        <v>8.35844</v>
      </c>
      <c r="R84" s="3">
        <v>11.056179</v>
      </c>
      <c r="S84" s="3">
        <v>1.000534</v>
      </c>
      <c r="T84" s="3">
        <v>6.981714</v>
      </c>
      <c r="U84" s="3">
        <v>0.632821</v>
      </c>
      <c r="V84" s="3">
        <v>67.236108</v>
      </c>
      <c r="W84" s="3">
        <v>604.0346</v>
      </c>
      <c r="X84" s="3">
        <v>10.87702</v>
      </c>
      <c r="Y84" s="3">
        <v>90.568787</v>
      </c>
      <c r="Z84" s="3">
        <v>8.341513</v>
      </c>
      <c r="AA84" s="3">
        <v>11.032667</v>
      </c>
      <c r="AB84" s="3">
        <v>1.009127</v>
      </c>
      <c r="AC84" s="3">
        <v>7.078016</v>
      </c>
      <c r="AD84" s="3">
        <v>0.641154</v>
      </c>
      <c r="AE84" s="3">
        <v>53.595653</v>
      </c>
    </row>
    <row r="85" spans="1:31" ht="12.75">
      <c r="A85">
        <v>137185</v>
      </c>
      <c r="B85">
        <v>2010</v>
      </c>
      <c r="C85">
        <v>3</v>
      </c>
      <c r="D85">
        <v>29</v>
      </c>
      <c r="E85">
        <v>10</v>
      </c>
      <c r="F85">
        <v>2</v>
      </c>
      <c r="G85">
        <v>52</v>
      </c>
      <c r="H85" s="3">
        <v>9.991795</v>
      </c>
      <c r="I85" s="3">
        <v>599.507674</v>
      </c>
      <c r="J85" s="3">
        <v>22.09763</v>
      </c>
      <c r="K85" s="3">
        <v>183.629969</v>
      </c>
      <c r="L85" s="3">
        <v>23.526395</v>
      </c>
      <c r="M85" s="3">
        <v>13.635827</v>
      </c>
      <c r="N85" s="3">
        <v>604.056506</v>
      </c>
      <c r="O85" s="3">
        <v>10.882351</v>
      </c>
      <c r="P85" s="3">
        <v>90.501962</v>
      </c>
      <c r="Q85" s="3">
        <v>8.317034</v>
      </c>
      <c r="R85" s="3">
        <v>11.633422</v>
      </c>
      <c r="S85" s="3">
        <v>1.06668</v>
      </c>
      <c r="T85" s="3">
        <v>6.599882</v>
      </c>
      <c r="U85" s="3">
        <v>0.608081</v>
      </c>
      <c r="V85" s="3">
        <v>67.127285</v>
      </c>
      <c r="W85" s="3">
        <v>605.320828</v>
      </c>
      <c r="X85" s="3">
        <v>11.215279</v>
      </c>
      <c r="Y85" s="3">
        <v>93.128007</v>
      </c>
      <c r="Z85" s="3">
        <v>8.3087</v>
      </c>
      <c r="AA85" s="3">
        <v>11.892973</v>
      </c>
      <c r="AB85" s="3">
        <v>1.06668</v>
      </c>
      <c r="AC85" s="3">
        <v>7.035944</v>
      </c>
      <c r="AD85" s="3">
        <v>0.616414</v>
      </c>
      <c r="AE85" s="3">
        <v>53.483501</v>
      </c>
    </row>
    <row r="86" spans="1:31" ht="12.75">
      <c r="A86">
        <v>137186</v>
      </c>
      <c r="B86">
        <v>2010</v>
      </c>
      <c r="C86">
        <v>3</v>
      </c>
      <c r="D86">
        <v>29</v>
      </c>
      <c r="E86">
        <v>10</v>
      </c>
      <c r="F86">
        <v>12</v>
      </c>
      <c r="G86">
        <v>52</v>
      </c>
      <c r="H86" s="3">
        <v>9.991795</v>
      </c>
      <c r="I86" s="3">
        <v>599.507674</v>
      </c>
      <c r="J86" s="3">
        <v>22.388443</v>
      </c>
      <c r="K86" s="3">
        <v>185.359374</v>
      </c>
      <c r="L86" s="3">
        <v>23.980429</v>
      </c>
      <c r="M86" s="3">
        <v>14.359343</v>
      </c>
      <c r="N86" s="3">
        <v>603.799846</v>
      </c>
      <c r="O86" s="3">
        <v>10.81606</v>
      </c>
      <c r="P86" s="3">
        <v>89.675566</v>
      </c>
      <c r="Q86" s="3">
        <v>8.291512</v>
      </c>
      <c r="R86" s="3">
        <v>11.564711</v>
      </c>
      <c r="S86" s="3">
        <v>1.067462</v>
      </c>
      <c r="T86" s="3">
        <v>6.831966</v>
      </c>
      <c r="U86" s="3">
        <v>0.632821</v>
      </c>
      <c r="V86" s="3">
        <v>67.019124</v>
      </c>
      <c r="W86" s="3">
        <v>606.646301</v>
      </c>
      <c r="X86" s="3">
        <v>11.572383</v>
      </c>
      <c r="Y86" s="3">
        <v>95.683808</v>
      </c>
      <c r="Z86" s="3">
        <v>8.275106</v>
      </c>
      <c r="AA86" s="3">
        <v>12.415718</v>
      </c>
      <c r="AB86" s="3">
        <v>1.075535</v>
      </c>
      <c r="AC86" s="3">
        <v>7.527377</v>
      </c>
      <c r="AD86" s="3">
        <v>0.641154</v>
      </c>
      <c r="AE86" s="3">
        <v>53.367777</v>
      </c>
    </row>
    <row r="87" spans="1:31" ht="12.75">
      <c r="A87">
        <v>137187</v>
      </c>
      <c r="B87">
        <v>2010</v>
      </c>
      <c r="C87">
        <v>3</v>
      </c>
      <c r="D87">
        <v>29</v>
      </c>
      <c r="E87">
        <v>10</v>
      </c>
      <c r="F87">
        <v>22</v>
      </c>
      <c r="G87">
        <v>52</v>
      </c>
      <c r="H87" s="3">
        <v>9.991795</v>
      </c>
      <c r="I87" s="3">
        <v>599.507674</v>
      </c>
      <c r="J87" s="3">
        <v>22.461027</v>
      </c>
      <c r="K87" s="3">
        <v>185.159018</v>
      </c>
      <c r="L87" s="3">
        <v>24.941859</v>
      </c>
      <c r="M87" s="3">
        <v>14.32495</v>
      </c>
      <c r="N87" s="3">
        <v>603.30756</v>
      </c>
      <c r="O87" s="3">
        <v>10.689941</v>
      </c>
      <c r="P87" s="3">
        <v>88.33718</v>
      </c>
      <c r="Q87" s="3">
        <v>8.258179</v>
      </c>
      <c r="R87" s="3">
        <v>11.746426</v>
      </c>
      <c r="S87" s="3">
        <v>1.100795</v>
      </c>
      <c r="T87" s="3">
        <v>6.727615</v>
      </c>
      <c r="U87" s="3">
        <v>0.632821</v>
      </c>
      <c r="V87" s="3">
        <v>66.912225</v>
      </c>
      <c r="W87" s="3">
        <v>607.367966</v>
      </c>
      <c r="X87" s="3">
        <v>11.771087</v>
      </c>
      <c r="Y87" s="3">
        <v>96.821838</v>
      </c>
      <c r="Z87" s="3">
        <v>8.233178</v>
      </c>
      <c r="AA87" s="3">
        <v>13.195433</v>
      </c>
      <c r="AB87" s="3">
        <v>1.117462</v>
      </c>
      <c r="AC87" s="3">
        <v>7.597335</v>
      </c>
      <c r="AD87" s="3">
        <v>0.641154</v>
      </c>
      <c r="AE87" s="3">
        <v>53.250066</v>
      </c>
    </row>
    <row r="88" spans="1:31" ht="12.75">
      <c r="A88">
        <v>137188</v>
      </c>
      <c r="B88">
        <v>2010</v>
      </c>
      <c r="C88">
        <v>3</v>
      </c>
      <c r="D88">
        <v>29</v>
      </c>
      <c r="E88">
        <v>10</v>
      </c>
      <c r="F88">
        <v>32</v>
      </c>
      <c r="G88">
        <v>52</v>
      </c>
      <c r="H88" s="3">
        <v>9.991795</v>
      </c>
      <c r="I88" s="3">
        <v>599.507674</v>
      </c>
      <c r="J88" s="3">
        <v>22.369369</v>
      </c>
      <c r="K88" s="3">
        <v>184.83619</v>
      </c>
      <c r="L88" s="3">
        <v>24.542756</v>
      </c>
      <c r="M88" s="3">
        <v>14.133142</v>
      </c>
      <c r="N88" s="3">
        <v>603.289898</v>
      </c>
      <c r="O88" s="3">
        <v>10.685429</v>
      </c>
      <c r="P88" s="3">
        <v>88.330863</v>
      </c>
      <c r="Q88" s="3">
        <v>8.267033</v>
      </c>
      <c r="R88" s="3">
        <v>11.659024</v>
      </c>
      <c r="S88" s="3">
        <v>1.091941</v>
      </c>
      <c r="T88" s="3">
        <v>6.776876</v>
      </c>
      <c r="U88" s="3">
        <v>0.632821</v>
      </c>
      <c r="V88" s="3">
        <v>66.80537</v>
      </c>
      <c r="W88" s="3">
        <v>607.05384</v>
      </c>
      <c r="X88" s="3">
        <v>11.68394</v>
      </c>
      <c r="Y88" s="3">
        <v>96.505328</v>
      </c>
      <c r="Z88" s="3">
        <v>8.250106</v>
      </c>
      <c r="AA88" s="3">
        <v>12.883732</v>
      </c>
      <c r="AB88" s="3">
        <v>1.108868</v>
      </c>
      <c r="AC88" s="3">
        <v>7.356266</v>
      </c>
      <c r="AD88" s="3">
        <v>0.632821</v>
      </c>
      <c r="AE88" s="3">
        <v>53.133226</v>
      </c>
    </row>
    <row r="89" spans="1:31" ht="12.75">
      <c r="A89">
        <v>137189</v>
      </c>
      <c r="B89">
        <v>2010</v>
      </c>
      <c r="C89">
        <v>3</v>
      </c>
      <c r="D89">
        <v>29</v>
      </c>
      <c r="E89">
        <v>10</v>
      </c>
      <c r="F89">
        <v>42</v>
      </c>
      <c r="G89">
        <v>52</v>
      </c>
      <c r="H89" s="3">
        <v>9.991795</v>
      </c>
      <c r="I89" s="3">
        <v>599.507673</v>
      </c>
      <c r="J89" s="3">
        <v>22.018201</v>
      </c>
      <c r="K89" s="3">
        <v>181.434246</v>
      </c>
      <c r="L89" s="3">
        <v>24.547799</v>
      </c>
      <c r="M89" s="3">
        <v>14.018417</v>
      </c>
      <c r="N89" s="3">
        <v>603.209427</v>
      </c>
      <c r="O89" s="3">
        <v>10.664958</v>
      </c>
      <c r="P89" s="3">
        <v>87.960468</v>
      </c>
      <c r="Q89" s="3">
        <v>8.250106</v>
      </c>
      <c r="R89" s="3">
        <v>11.843649</v>
      </c>
      <c r="S89" s="3">
        <v>1.108868</v>
      </c>
      <c r="T89" s="3">
        <v>6.757241</v>
      </c>
      <c r="U89" s="3">
        <v>0.632821</v>
      </c>
      <c r="V89" s="3">
        <v>66.698721</v>
      </c>
      <c r="W89" s="3">
        <v>605.83944</v>
      </c>
      <c r="X89" s="3">
        <v>11.353242</v>
      </c>
      <c r="Y89" s="3">
        <v>93.473778</v>
      </c>
      <c r="Z89" s="3">
        <v>8.233439</v>
      </c>
      <c r="AA89" s="3">
        <v>12.70415</v>
      </c>
      <c r="AB89" s="3">
        <v>1.117202</v>
      </c>
      <c r="AC89" s="3">
        <v>7.261175</v>
      </c>
      <c r="AD89" s="3">
        <v>0.641154</v>
      </c>
      <c r="AE89" s="3">
        <v>53.019694</v>
      </c>
    </row>
    <row r="90" spans="1:31" ht="12.75">
      <c r="A90">
        <v>137190</v>
      </c>
      <c r="B90">
        <v>2010</v>
      </c>
      <c r="C90">
        <v>3</v>
      </c>
      <c r="D90">
        <v>29</v>
      </c>
      <c r="E90">
        <v>10</v>
      </c>
      <c r="F90">
        <v>52</v>
      </c>
      <c r="G90">
        <v>52</v>
      </c>
      <c r="H90" s="3">
        <v>9.992055</v>
      </c>
      <c r="I90" s="3">
        <v>599.523299</v>
      </c>
      <c r="J90" s="3">
        <v>21.627911</v>
      </c>
      <c r="K90" s="3">
        <v>179.598983</v>
      </c>
      <c r="L90" s="3">
        <v>23.094104</v>
      </c>
      <c r="M90" s="3">
        <v>13.415688</v>
      </c>
      <c r="N90" s="3">
        <v>603.106379</v>
      </c>
      <c r="O90" s="3">
        <v>10.63878</v>
      </c>
      <c r="P90" s="3">
        <v>88.472538</v>
      </c>
      <c r="Q90" s="3">
        <v>8.317034</v>
      </c>
      <c r="R90" s="3">
        <v>11.280515</v>
      </c>
      <c r="S90" s="3">
        <v>1.058607</v>
      </c>
      <c r="T90" s="3">
        <v>6.550905</v>
      </c>
      <c r="U90" s="3">
        <v>0.616414</v>
      </c>
      <c r="V90" s="3">
        <v>66.592333</v>
      </c>
      <c r="W90" s="3">
        <v>604.466378</v>
      </c>
      <c r="X90" s="3">
        <v>10.989131</v>
      </c>
      <c r="Y90" s="3">
        <v>91.126446</v>
      </c>
      <c r="Z90" s="3">
        <v>8.300106</v>
      </c>
      <c r="AA90" s="3">
        <v>11.813589</v>
      </c>
      <c r="AB90" s="3">
        <v>1.067201</v>
      </c>
      <c r="AC90" s="3">
        <v>6.864783</v>
      </c>
      <c r="AD90" s="3">
        <v>0.624748</v>
      </c>
      <c r="AE90" s="3">
        <v>52.909803</v>
      </c>
    </row>
    <row r="91" spans="1:31" ht="12.75">
      <c r="A91">
        <v>137191</v>
      </c>
      <c r="B91">
        <v>2010</v>
      </c>
      <c r="C91">
        <v>3</v>
      </c>
      <c r="D91">
        <v>29</v>
      </c>
      <c r="E91">
        <v>11</v>
      </c>
      <c r="F91">
        <v>2</v>
      </c>
      <c r="G91">
        <v>52</v>
      </c>
      <c r="H91" s="3">
        <v>9.991795</v>
      </c>
      <c r="I91" s="3">
        <v>599.507673</v>
      </c>
      <c r="J91" s="3">
        <v>21.258201</v>
      </c>
      <c r="K91" s="3">
        <v>177.090043</v>
      </c>
      <c r="L91" s="3">
        <v>22.227506</v>
      </c>
      <c r="M91" s="3">
        <v>13.091734</v>
      </c>
      <c r="N91" s="3">
        <v>603.019118</v>
      </c>
      <c r="O91" s="3">
        <v>10.616645</v>
      </c>
      <c r="P91" s="3">
        <v>88.548155</v>
      </c>
      <c r="Q91" s="3">
        <v>8.341773</v>
      </c>
      <c r="R91" s="3">
        <v>10.992986</v>
      </c>
      <c r="S91" s="3">
        <v>1.033867</v>
      </c>
      <c r="T91" s="3">
        <v>6.539552</v>
      </c>
      <c r="U91" s="3">
        <v>0.616154</v>
      </c>
      <c r="V91" s="3">
        <v>66.486167</v>
      </c>
      <c r="W91" s="3">
        <v>603.117031</v>
      </c>
      <c r="X91" s="3">
        <v>10.641557</v>
      </c>
      <c r="Y91" s="3">
        <v>88.541888</v>
      </c>
      <c r="Z91" s="3">
        <v>8.325107</v>
      </c>
      <c r="AA91" s="3">
        <v>11.23452</v>
      </c>
      <c r="AB91" s="3">
        <v>1.050274</v>
      </c>
      <c r="AC91" s="3">
        <v>6.552182</v>
      </c>
      <c r="AD91" s="3">
        <v>0.616414</v>
      </c>
      <c r="AE91" s="3">
        <v>52.803387</v>
      </c>
    </row>
    <row r="92" spans="1:31" ht="12.75">
      <c r="A92">
        <v>137192</v>
      </c>
      <c r="B92">
        <v>2010</v>
      </c>
      <c r="C92">
        <v>3</v>
      </c>
      <c r="D92">
        <v>29</v>
      </c>
      <c r="E92">
        <v>11</v>
      </c>
      <c r="F92">
        <v>12</v>
      </c>
      <c r="G92">
        <v>52</v>
      </c>
      <c r="H92" s="3">
        <v>9.992055</v>
      </c>
      <c r="I92" s="3">
        <v>599.523299</v>
      </c>
      <c r="J92" s="3">
        <v>21.180526</v>
      </c>
      <c r="K92" s="3">
        <v>6.763333</v>
      </c>
      <c r="L92" s="3">
        <v>21.730956</v>
      </c>
      <c r="M92" s="3">
        <v>183.138904</v>
      </c>
      <c r="N92" s="3">
        <v>603.378769</v>
      </c>
      <c r="O92" s="3">
        <v>10.709065</v>
      </c>
      <c r="P92" s="3">
        <v>3.49397</v>
      </c>
      <c r="Q92" s="3">
        <v>0.325004</v>
      </c>
      <c r="R92" s="3">
        <v>10.796985</v>
      </c>
      <c r="S92" s="3">
        <v>1.017201</v>
      </c>
      <c r="T92" s="3">
        <v>92.712847</v>
      </c>
      <c r="U92" s="3">
        <v>8.64985</v>
      </c>
      <c r="V92" s="3">
        <v>66.379076</v>
      </c>
      <c r="W92" s="3">
        <v>602.441043</v>
      </c>
      <c r="X92" s="3">
        <v>10.471461</v>
      </c>
      <c r="Y92" s="3">
        <v>3.269363</v>
      </c>
      <c r="Z92" s="3">
        <v>0.308337</v>
      </c>
      <c r="AA92" s="3">
        <v>10.933971</v>
      </c>
      <c r="AB92" s="3">
        <v>1.033867</v>
      </c>
      <c r="AC92" s="3">
        <v>90.426057</v>
      </c>
      <c r="AD92" s="3">
        <v>8.64985</v>
      </c>
      <c r="AE92" s="3">
        <v>52.698673</v>
      </c>
    </row>
    <row r="93" spans="1:31" ht="12.75">
      <c r="A93">
        <v>137193</v>
      </c>
      <c r="B93">
        <v>2010</v>
      </c>
      <c r="C93">
        <v>3</v>
      </c>
      <c r="D93">
        <v>29</v>
      </c>
      <c r="E93">
        <v>11</v>
      </c>
      <c r="F93">
        <v>22</v>
      </c>
      <c r="G93">
        <v>52</v>
      </c>
      <c r="H93" s="3">
        <v>9.991795</v>
      </c>
      <c r="I93" s="3">
        <v>599.507674</v>
      </c>
      <c r="J93" s="3">
        <v>21.375801</v>
      </c>
      <c r="K93" s="3">
        <v>177.123806</v>
      </c>
      <c r="L93" s="3">
        <v>22.882785</v>
      </c>
      <c r="M93" s="3">
        <v>13.57652</v>
      </c>
      <c r="N93" s="3">
        <v>604.347076</v>
      </c>
      <c r="O93" s="3">
        <v>10.958174</v>
      </c>
      <c r="P93" s="3">
        <v>90.918197</v>
      </c>
      <c r="Q93" s="3">
        <v>8.291773</v>
      </c>
      <c r="R93" s="3">
        <v>11.691484</v>
      </c>
      <c r="S93" s="3">
        <v>1.067201</v>
      </c>
      <c r="T93" s="3">
        <v>6.882721</v>
      </c>
      <c r="U93" s="3">
        <v>0.632821</v>
      </c>
      <c r="V93" s="3">
        <v>66.269494</v>
      </c>
      <c r="W93" s="3">
        <v>602.22599</v>
      </c>
      <c r="X93" s="3">
        <v>10.417627</v>
      </c>
      <c r="Y93" s="3">
        <v>86.205609</v>
      </c>
      <c r="Z93" s="3">
        <v>8.275366</v>
      </c>
      <c r="AA93" s="3">
        <v>11.191301</v>
      </c>
      <c r="AB93" s="3">
        <v>1.075274</v>
      </c>
      <c r="AC93" s="3">
        <v>6.693799</v>
      </c>
      <c r="AD93" s="3">
        <v>0.641154</v>
      </c>
      <c r="AE93" s="3">
        <v>52.594496</v>
      </c>
    </row>
    <row r="94" spans="1:31" ht="12.75">
      <c r="A94">
        <v>137194</v>
      </c>
      <c r="B94">
        <v>2010</v>
      </c>
      <c r="C94">
        <v>3</v>
      </c>
      <c r="D94">
        <v>29</v>
      </c>
      <c r="E94">
        <v>11</v>
      </c>
      <c r="F94">
        <v>32</v>
      </c>
      <c r="G94">
        <v>52</v>
      </c>
      <c r="H94" s="3">
        <v>9.992055</v>
      </c>
      <c r="I94" s="3">
        <v>599.523299</v>
      </c>
      <c r="J94" s="3">
        <v>21.005982</v>
      </c>
      <c r="K94" s="3">
        <v>173.664744</v>
      </c>
      <c r="L94" s="3">
        <v>22.864051</v>
      </c>
      <c r="M94" s="3">
        <v>13.364323</v>
      </c>
      <c r="N94" s="3">
        <v>603.889811</v>
      </c>
      <c r="O94" s="3">
        <v>10.839315</v>
      </c>
      <c r="P94" s="3">
        <v>89.739538</v>
      </c>
      <c r="Q94" s="3">
        <v>8.274845</v>
      </c>
      <c r="R94" s="3">
        <v>11.667351</v>
      </c>
      <c r="S94" s="3">
        <v>1.075535</v>
      </c>
      <c r="T94" s="3">
        <v>6.900183</v>
      </c>
      <c r="U94" s="3">
        <v>0.641675</v>
      </c>
      <c r="V94" s="3">
        <v>66.161101</v>
      </c>
      <c r="W94" s="3">
        <v>601.206703</v>
      </c>
      <c r="X94" s="3">
        <v>10.166667</v>
      </c>
      <c r="Y94" s="3">
        <v>83.925206</v>
      </c>
      <c r="Z94" s="3">
        <v>8.258439</v>
      </c>
      <c r="AA94" s="3">
        <v>11.1967</v>
      </c>
      <c r="AB94" s="3">
        <v>1.100275</v>
      </c>
      <c r="AC94" s="3">
        <v>6.46414</v>
      </c>
      <c r="AD94" s="3">
        <v>0.633341</v>
      </c>
      <c r="AE94" s="3">
        <v>52.49283</v>
      </c>
    </row>
    <row r="95" spans="1:31" ht="12.75">
      <c r="A95">
        <v>137195</v>
      </c>
      <c r="B95">
        <v>2010</v>
      </c>
      <c r="C95">
        <v>3</v>
      </c>
      <c r="D95">
        <v>29</v>
      </c>
      <c r="E95">
        <v>11</v>
      </c>
      <c r="F95">
        <v>42</v>
      </c>
      <c r="G95">
        <v>52</v>
      </c>
      <c r="H95" s="3">
        <v>9.992055</v>
      </c>
      <c r="I95" s="3">
        <v>599.523299</v>
      </c>
      <c r="J95" s="3">
        <v>21.018319</v>
      </c>
      <c r="K95" s="3">
        <v>174.592119</v>
      </c>
      <c r="L95" s="3">
        <v>22.016542</v>
      </c>
      <c r="M95" s="3">
        <v>13.404222</v>
      </c>
      <c r="N95" s="3">
        <v>603.693779</v>
      </c>
      <c r="O95" s="3">
        <v>10.788786</v>
      </c>
      <c r="P95" s="3">
        <v>89.706027</v>
      </c>
      <c r="Q95" s="3">
        <v>8.317034</v>
      </c>
      <c r="R95" s="3">
        <v>11.260074</v>
      </c>
      <c r="S95" s="3">
        <v>1.04168</v>
      </c>
      <c r="T95" s="3">
        <v>6.835799</v>
      </c>
      <c r="U95" s="3">
        <v>0.633341</v>
      </c>
      <c r="V95" s="3">
        <v>66.053213</v>
      </c>
      <c r="W95" s="3">
        <v>601.461726</v>
      </c>
      <c r="X95" s="3">
        <v>10.229533</v>
      </c>
      <c r="Y95" s="3">
        <v>84.886092</v>
      </c>
      <c r="Z95" s="3">
        <v>8.300106</v>
      </c>
      <c r="AA95" s="3">
        <v>10.756469</v>
      </c>
      <c r="AB95" s="3">
        <v>1.058607</v>
      </c>
      <c r="AC95" s="3">
        <v>6.568423</v>
      </c>
      <c r="AD95" s="3">
        <v>0.633341</v>
      </c>
      <c r="AE95" s="3">
        <v>52.390534</v>
      </c>
    </row>
    <row r="96" spans="1:31" ht="12.75">
      <c r="A96">
        <v>137196</v>
      </c>
      <c r="B96">
        <v>2010</v>
      </c>
      <c r="C96">
        <v>3</v>
      </c>
      <c r="D96">
        <v>29</v>
      </c>
      <c r="E96">
        <v>11</v>
      </c>
      <c r="F96">
        <v>52</v>
      </c>
      <c r="G96">
        <v>52</v>
      </c>
      <c r="H96" s="3">
        <v>9.992055</v>
      </c>
      <c r="I96" s="3">
        <v>599.523299</v>
      </c>
      <c r="J96" s="3">
        <v>21.289272</v>
      </c>
      <c r="K96" s="3">
        <v>177.546326</v>
      </c>
      <c r="L96" s="3">
        <v>21.877425</v>
      </c>
      <c r="M96" s="3">
        <v>13.296815</v>
      </c>
      <c r="N96" s="3">
        <v>603.428267</v>
      </c>
      <c r="O96" s="3">
        <v>10.720695</v>
      </c>
      <c r="P96" s="3">
        <v>89.415699</v>
      </c>
      <c r="Q96" s="3">
        <v>8.341773</v>
      </c>
      <c r="R96" s="3">
        <v>11.096607</v>
      </c>
      <c r="S96" s="3">
        <v>1.033867</v>
      </c>
      <c r="T96" s="3">
        <v>6.610281</v>
      </c>
      <c r="U96" s="3">
        <v>0.616414</v>
      </c>
      <c r="V96" s="3">
        <v>65.946006</v>
      </c>
      <c r="W96" s="3">
        <v>602.825986</v>
      </c>
      <c r="X96" s="3">
        <v>10.568577</v>
      </c>
      <c r="Y96" s="3">
        <v>88.130627</v>
      </c>
      <c r="Z96" s="3">
        <v>8.33344</v>
      </c>
      <c r="AA96" s="3">
        <v>10.780818</v>
      </c>
      <c r="AB96" s="3">
        <v>1.033867</v>
      </c>
      <c r="AC96" s="3">
        <v>6.686534</v>
      </c>
      <c r="AD96" s="3">
        <v>0.624748</v>
      </c>
      <c r="AE96" s="3">
        <v>52.284849</v>
      </c>
    </row>
    <row r="97" spans="1:31" ht="12.75">
      <c r="A97">
        <v>137197</v>
      </c>
      <c r="B97">
        <v>2010</v>
      </c>
      <c r="C97">
        <v>3</v>
      </c>
      <c r="D97">
        <v>29</v>
      </c>
      <c r="E97">
        <v>12</v>
      </c>
      <c r="F97">
        <v>2</v>
      </c>
      <c r="G97">
        <v>52</v>
      </c>
      <c r="H97" s="3">
        <v>9.991795</v>
      </c>
      <c r="I97" s="3">
        <v>599.507673</v>
      </c>
      <c r="J97" s="3">
        <v>21.487273</v>
      </c>
      <c r="K97" s="3">
        <v>177.74593</v>
      </c>
      <c r="L97" s="3">
        <v>23.300776</v>
      </c>
      <c r="M97" s="3">
        <v>13.64852</v>
      </c>
      <c r="N97" s="3">
        <v>603.384882</v>
      </c>
      <c r="O97" s="3">
        <v>10.709622</v>
      </c>
      <c r="P97" s="3">
        <v>88.675596</v>
      </c>
      <c r="Q97" s="3">
        <v>8.283179</v>
      </c>
      <c r="R97" s="3">
        <v>11.561299</v>
      </c>
      <c r="S97" s="3">
        <v>1.075535</v>
      </c>
      <c r="T97" s="3">
        <v>6.771232</v>
      </c>
      <c r="U97" s="3">
        <v>0.633081</v>
      </c>
      <c r="V97" s="3">
        <v>65.83891</v>
      </c>
      <c r="W97" s="3">
        <v>603.649983</v>
      </c>
      <c r="X97" s="3">
        <v>10.777651</v>
      </c>
      <c r="Y97" s="3">
        <v>89.070334</v>
      </c>
      <c r="Z97" s="3">
        <v>8.266772</v>
      </c>
      <c r="AA97" s="3">
        <v>11.739477</v>
      </c>
      <c r="AB97" s="3">
        <v>1.092201</v>
      </c>
      <c r="AC97" s="3">
        <v>6.877287</v>
      </c>
      <c r="AD97" s="3">
        <v>0.632821</v>
      </c>
      <c r="AE97" s="3">
        <v>52.177072</v>
      </c>
    </row>
    <row r="98" spans="1:31" ht="12.75">
      <c r="A98">
        <v>137198</v>
      </c>
      <c r="B98">
        <v>2010</v>
      </c>
      <c r="C98">
        <v>3</v>
      </c>
      <c r="D98">
        <v>29</v>
      </c>
      <c r="E98">
        <v>12</v>
      </c>
      <c r="F98">
        <v>15</v>
      </c>
      <c r="G98">
        <v>22</v>
      </c>
      <c r="H98" s="3">
        <v>12.491827</v>
      </c>
      <c r="I98" s="3">
        <v>749.509593</v>
      </c>
      <c r="J98" s="3">
        <v>21.673808</v>
      </c>
      <c r="K98" s="3">
        <v>178.360761</v>
      </c>
      <c r="L98" s="3">
        <v>23.034719</v>
      </c>
      <c r="M98" s="3">
        <v>69.341098</v>
      </c>
      <c r="N98" s="3">
        <v>603.455526</v>
      </c>
      <c r="O98" s="3">
        <v>10.727996</v>
      </c>
      <c r="P98" s="3">
        <v>88.420369</v>
      </c>
      <c r="Q98" s="3">
        <v>8.275106</v>
      </c>
      <c r="R98" s="3">
        <v>11.423582</v>
      </c>
      <c r="S98" s="3">
        <v>1.066941</v>
      </c>
      <c r="T98" s="3">
        <v>34.165156</v>
      </c>
      <c r="U98" s="3">
        <v>3.14978</v>
      </c>
      <c r="V98" s="3">
        <v>65.70481</v>
      </c>
      <c r="W98" s="3">
        <v>604.296577</v>
      </c>
      <c r="X98" s="3">
        <v>10.945812</v>
      </c>
      <c r="Y98" s="3">
        <v>89.940392</v>
      </c>
      <c r="Z98" s="3">
        <v>8.258699</v>
      </c>
      <c r="AA98" s="3">
        <v>11.611138</v>
      </c>
      <c r="AB98" s="3">
        <v>1.083087</v>
      </c>
      <c r="AC98" s="3">
        <v>35.175942</v>
      </c>
      <c r="AD98" s="3">
        <v>3.15004</v>
      </c>
      <c r="AE98" s="3">
        <v>52.040249</v>
      </c>
    </row>
    <row r="99" spans="1:31" ht="12.75">
      <c r="A99">
        <v>137199</v>
      </c>
      <c r="B99">
        <v>2010</v>
      </c>
      <c r="C99">
        <v>3</v>
      </c>
      <c r="D99">
        <v>29</v>
      </c>
      <c r="E99">
        <v>12</v>
      </c>
      <c r="F99">
        <v>25</v>
      </c>
      <c r="G99">
        <v>22</v>
      </c>
      <c r="H99" s="3">
        <v>9.991795</v>
      </c>
      <c r="I99" s="3">
        <v>599.507674</v>
      </c>
      <c r="J99" s="3">
        <v>22.143985</v>
      </c>
      <c r="K99" s="3">
        <v>182.923963</v>
      </c>
      <c r="L99" s="3">
        <v>24.541697</v>
      </c>
      <c r="M99" s="3">
        <v>13.791843</v>
      </c>
      <c r="N99" s="3">
        <v>604.27196</v>
      </c>
      <c r="O99" s="3">
        <v>10.938292</v>
      </c>
      <c r="P99" s="3">
        <v>90.506065</v>
      </c>
      <c r="Q99" s="3">
        <v>8.274845</v>
      </c>
      <c r="R99" s="3">
        <v>12.038298</v>
      </c>
      <c r="S99" s="3">
        <v>1.100795</v>
      </c>
      <c r="T99" s="3">
        <v>6.749641</v>
      </c>
      <c r="U99" s="3">
        <v>0.616154</v>
      </c>
      <c r="V99" s="3">
        <v>65.595427</v>
      </c>
      <c r="W99" s="3">
        <v>605.28888</v>
      </c>
      <c r="X99" s="3">
        <v>11.205693</v>
      </c>
      <c r="Y99" s="3">
        <v>92.417898</v>
      </c>
      <c r="Z99" s="3">
        <v>8.250106</v>
      </c>
      <c r="AA99" s="3">
        <v>12.503399</v>
      </c>
      <c r="AB99" s="3">
        <v>1.117202</v>
      </c>
      <c r="AC99" s="3">
        <v>7.042202</v>
      </c>
      <c r="AD99" s="3">
        <v>0.624487</v>
      </c>
      <c r="AE99" s="3">
        <v>51.928192</v>
      </c>
    </row>
    <row r="100" spans="1:31" ht="12.75">
      <c r="A100">
        <v>137200</v>
      </c>
      <c r="B100">
        <v>2010</v>
      </c>
      <c r="C100">
        <v>3</v>
      </c>
      <c r="D100">
        <v>29</v>
      </c>
      <c r="E100">
        <v>12</v>
      </c>
      <c r="F100">
        <v>35</v>
      </c>
      <c r="G100">
        <v>22</v>
      </c>
      <c r="H100" s="3">
        <v>9.992055</v>
      </c>
      <c r="I100" s="3">
        <v>599.523299</v>
      </c>
      <c r="J100" s="3">
        <v>21.903481</v>
      </c>
      <c r="K100" s="3">
        <v>181.936319</v>
      </c>
      <c r="L100" s="3">
        <v>22.94183</v>
      </c>
      <c r="M100" s="3">
        <v>13.980003</v>
      </c>
      <c r="N100" s="3">
        <v>603.895748</v>
      </c>
      <c r="O100" s="3">
        <v>10.840785</v>
      </c>
      <c r="P100" s="3">
        <v>90.091235</v>
      </c>
      <c r="Q100" s="3">
        <v>8.317034</v>
      </c>
      <c r="R100" s="3">
        <v>11.346858</v>
      </c>
      <c r="S100" s="3">
        <v>1.04168</v>
      </c>
      <c r="T100" s="3">
        <v>6.8827</v>
      </c>
      <c r="U100" s="3">
        <v>0.633341</v>
      </c>
      <c r="V100" s="3">
        <v>65.487019</v>
      </c>
      <c r="W100" s="3">
        <v>604.748097</v>
      </c>
      <c r="X100" s="3">
        <v>11.062696</v>
      </c>
      <c r="Y100" s="3">
        <v>91.845084</v>
      </c>
      <c r="Z100" s="3">
        <v>8.300106</v>
      </c>
      <c r="AA100" s="3">
        <v>11.594972</v>
      </c>
      <c r="AB100" s="3">
        <v>1.050534</v>
      </c>
      <c r="AC100" s="3">
        <v>7.097303</v>
      </c>
      <c r="AD100" s="3">
        <v>0.641414</v>
      </c>
      <c r="AE100" s="3">
        <v>51.817565</v>
      </c>
    </row>
    <row r="101" spans="1:31" ht="12.75">
      <c r="A101">
        <v>137201</v>
      </c>
      <c r="B101">
        <v>2010</v>
      </c>
      <c r="C101">
        <v>3</v>
      </c>
      <c r="D101">
        <v>29</v>
      </c>
      <c r="E101">
        <v>12</v>
      </c>
      <c r="F101">
        <v>45</v>
      </c>
      <c r="G101">
        <v>22</v>
      </c>
      <c r="H101" s="3">
        <v>9.992055</v>
      </c>
      <c r="I101" s="3">
        <v>599.523299</v>
      </c>
      <c r="J101" s="3">
        <v>21.799134</v>
      </c>
      <c r="K101" s="3">
        <v>180.021129</v>
      </c>
      <c r="L101" s="3">
        <v>24.354762</v>
      </c>
      <c r="M101" s="3">
        <v>13.441904</v>
      </c>
      <c r="N101" s="3">
        <v>603.804618</v>
      </c>
      <c r="O101" s="3">
        <v>10.817264</v>
      </c>
      <c r="P101" s="3">
        <v>89.382145</v>
      </c>
      <c r="Q101" s="3">
        <v>8.267033</v>
      </c>
      <c r="R101" s="3">
        <v>12.015904</v>
      </c>
      <c r="S101" s="3">
        <v>1.108608</v>
      </c>
      <c r="T101" s="3">
        <v>6.688403</v>
      </c>
      <c r="U101" s="3">
        <v>0.616414</v>
      </c>
      <c r="V101" s="3">
        <v>65.378847</v>
      </c>
      <c r="W101" s="3">
        <v>604.439198</v>
      </c>
      <c r="X101" s="3">
        <v>10.981869</v>
      </c>
      <c r="Y101" s="3">
        <v>90.638984</v>
      </c>
      <c r="Z101" s="3">
        <v>8.250106</v>
      </c>
      <c r="AA101" s="3">
        <v>12.338859</v>
      </c>
      <c r="AB101" s="3">
        <v>1.125535</v>
      </c>
      <c r="AC101" s="3">
        <v>6.753501</v>
      </c>
      <c r="AD101" s="3">
        <v>0.616414</v>
      </c>
      <c r="AE101" s="3">
        <v>51.707747</v>
      </c>
    </row>
    <row r="102" spans="1:31" ht="12.75">
      <c r="A102">
        <v>137202</v>
      </c>
      <c r="B102">
        <v>2010</v>
      </c>
      <c r="C102">
        <v>3</v>
      </c>
      <c r="D102">
        <v>29</v>
      </c>
      <c r="E102">
        <v>12</v>
      </c>
      <c r="F102">
        <v>55</v>
      </c>
      <c r="G102">
        <v>22</v>
      </c>
      <c r="H102" s="3">
        <v>9.992055</v>
      </c>
      <c r="I102" s="3">
        <v>599.523299</v>
      </c>
      <c r="J102" s="3">
        <v>21.739525</v>
      </c>
      <c r="K102" s="3">
        <v>179.905797</v>
      </c>
      <c r="L102" s="3">
        <v>23.908637</v>
      </c>
      <c r="M102" s="3">
        <v>13.40811</v>
      </c>
      <c r="N102" s="3">
        <v>603.635309</v>
      </c>
      <c r="O102" s="3">
        <v>10.773714</v>
      </c>
      <c r="P102" s="3">
        <v>89.136857</v>
      </c>
      <c r="Q102" s="3">
        <v>8.275106</v>
      </c>
      <c r="R102" s="3">
        <v>11.886321</v>
      </c>
      <c r="S102" s="3">
        <v>1.100535</v>
      </c>
      <c r="T102" s="3">
        <v>6.629284</v>
      </c>
      <c r="U102" s="3">
        <v>0.616414</v>
      </c>
      <c r="V102" s="3">
        <v>65.27111</v>
      </c>
      <c r="W102" s="3">
        <v>604.377252</v>
      </c>
      <c r="X102" s="3">
        <v>10.965811</v>
      </c>
      <c r="Y102" s="3">
        <v>90.76894</v>
      </c>
      <c r="Z102" s="3">
        <v>8.267033</v>
      </c>
      <c r="AA102" s="3">
        <v>12.022316</v>
      </c>
      <c r="AB102" s="3">
        <v>1.108608</v>
      </c>
      <c r="AC102" s="3">
        <v>6.778826</v>
      </c>
      <c r="AD102" s="3">
        <v>0.616414</v>
      </c>
      <c r="AE102" s="3">
        <v>51.598089</v>
      </c>
    </row>
    <row r="103" spans="1:31" ht="12.75">
      <c r="A103">
        <v>137203</v>
      </c>
      <c r="B103">
        <v>2010</v>
      </c>
      <c r="C103">
        <v>3</v>
      </c>
      <c r="D103">
        <v>29</v>
      </c>
      <c r="E103">
        <v>13</v>
      </c>
      <c r="F103">
        <v>5</v>
      </c>
      <c r="G103">
        <v>22</v>
      </c>
      <c r="H103" s="3">
        <v>9.992055</v>
      </c>
      <c r="I103" s="3">
        <v>599.523299</v>
      </c>
      <c r="J103" s="3">
        <v>21.650603</v>
      </c>
      <c r="K103" s="3">
        <v>179.448064</v>
      </c>
      <c r="L103" s="3">
        <v>23.076812</v>
      </c>
      <c r="M103" s="3">
        <v>13.81163</v>
      </c>
      <c r="N103" s="3">
        <v>603.381764</v>
      </c>
      <c r="O103" s="3">
        <v>10.708921</v>
      </c>
      <c r="P103" s="3">
        <v>88.874224</v>
      </c>
      <c r="Q103" s="3">
        <v>8.300106</v>
      </c>
      <c r="R103" s="3">
        <v>11.37516</v>
      </c>
      <c r="S103" s="3">
        <v>1.058868</v>
      </c>
      <c r="T103" s="3">
        <v>6.756816</v>
      </c>
      <c r="U103" s="3">
        <v>0.633081</v>
      </c>
      <c r="V103" s="3">
        <v>65.16402</v>
      </c>
      <c r="W103" s="3">
        <v>604.284844</v>
      </c>
      <c r="X103" s="3">
        <v>10.941682</v>
      </c>
      <c r="Y103" s="3">
        <v>90.573841</v>
      </c>
      <c r="Z103" s="3">
        <v>8.274845</v>
      </c>
      <c r="AA103" s="3">
        <v>11.701652</v>
      </c>
      <c r="AB103" s="3">
        <v>1.075535</v>
      </c>
      <c r="AC103" s="3">
        <v>7.054814</v>
      </c>
      <c r="AD103" s="3">
        <v>0.641675</v>
      </c>
      <c r="AE103" s="3">
        <v>51.488672</v>
      </c>
    </row>
    <row r="104" spans="1:31" ht="12.75">
      <c r="A104">
        <v>137204</v>
      </c>
      <c r="B104">
        <v>2010</v>
      </c>
      <c r="C104">
        <v>3</v>
      </c>
      <c r="D104">
        <v>29</v>
      </c>
      <c r="E104">
        <v>13</v>
      </c>
      <c r="F104">
        <v>15</v>
      </c>
      <c r="G104">
        <v>22</v>
      </c>
      <c r="H104" s="3">
        <v>9.992055</v>
      </c>
      <c r="I104" s="3">
        <v>599.523299</v>
      </c>
      <c r="J104" s="3">
        <v>21.704115</v>
      </c>
      <c r="K104" s="3">
        <v>179.296525</v>
      </c>
      <c r="L104" s="3">
        <v>23.926838</v>
      </c>
      <c r="M104" s="3">
        <v>13.644266</v>
      </c>
      <c r="N104" s="3">
        <v>603.607033</v>
      </c>
      <c r="O104" s="3">
        <v>10.766458</v>
      </c>
      <c r="P104" s="3">
        <v>89.028649</v>
      </c>
      <c r="Q104" s="3">
        <v>8.266512</v>
      </c>
      <c r="R104" s="3">
        <v>11.843318</v>
      </c>
      <c r="S104" s="3">
        <v>1.100795</v>
      </c>
      <c r="T104" s="3">
        <v>6.707839</v>
      </c>
      <c r="U104" s="3">
        <v>0.624748</v>
      </c>
      <c r="V104" s="3">
        <v>65.056356</v>
      </c>
      <c r="W104" s="3">
        <v>604.269134</v>
      </c>
      <c r="X104" s="3">
        <v>10.937657</v>
      </c>
      <c r="Y104" s="3">
        <v>90.267875</v>
      </c>
      <c r="Z104" s="3">
        <v>8.250106</v>
      </c>
      <c r="AA104" s="3">
        <v>12.08352</v>
      </c>
      <c r="AB104" s="3">
        <v>1.108608</v>
      </c>
      <c r="AC104" s="3">
        <v>6.936427</v>
      </c>
      <c r="AD104" s="3">
        <v>0.633341</v>
      </c>
      <c r="AE104" s="3">
        <v>51.379295</v>
      </c>
    </row>
    <row r="105" spans="1:31" ht="12.75">
      <c r="A105">
        <v>137205</v>
      </c>
      <c r="B105">
        <v>2010</v>
      </c>
      <c r="C105">
        <v>3</v>
      </c>
      <c r="D105">
        <v>29</v>
      </c>
      <c r="E105">
        <v>13</v>
      </c>
      <c r="F105">
        <v>25</v>
      </c>
      <c r="G105">
        <v>22</v>
      </c>
      <c r="H105" s="3">
        <v>9.992055</v>
      </c>
      <c r="I105" s="3">
        <v>599.523299</v>
      </c>
      <c r="J105" s="3">
        <v>21.671058</v>
      </c>
      <c r="K105" s="3">
        <v>180.782458</v>
      </c>
      <c r="L105" s="3">
        <v>22.372328</v>
      </c>
      <c r="M105" s="3">
        <v>13.380546</v>
      </c>
      <c r="N105" s="3">
        <v>603.456786</v>
      </c>
      <c r="O105" s="3">
        <v>10.728027</v>
      </c>
      <c r="P105" s="3">
        <v>89.554298</v>
      </c>
      <c r="Q105" s="3">
        <v>8.350107</v>
      </c>
      <c r="R105" s="3">
        <v>11.032548</v>
      </c>
      <c r="S105" s="3">
        <v>1.025534</v>
      </c>
      <c r="T105" s="3">
        <v>6.608242</v>
      </c>
      <c r="U105" s="3">
        <v>0.616414</v>
      </c>
      <c r="V105" s="3">
        <v>64.949076</v>
      </c>
      <c r="W105" s="3">
        <v>604.290089</v>
      </c>
      <c r="X105" s="3">
        <v>10.943031</v>
      </c>
      <c r="Y105" s="3">
        <v>91.22816</v>
      </c>
      <c r="Z105" s="3">
        <v>8.33318</v>
      </c>
      <c r="AA105" s="3">
        <v>11.33978</v>
      </c>
      <c r="AB105" s="3">
        <v>1.042461</v>
      </c>
      <c r="AC105" s="3">
        <v>6.772304</v>
      </c>
      <c r="AD105" s="3">
        <v>0.616414</v>
      </c>
      <c r="AE105" s="3">
        <v>51.269865</v>
      </c>
    </row>
    <row r="106" spans="1:31" ht="12.75">
      <c r="A106">
        <v>137206</v>
      </c>
      <c r="B106">
        <v>2010</v>
      </c>
      <c r="C106">
        <v>3</v>
      </c>
      <c r="D106">
        <v>29</v>
      </c>
      <c r="E106">
        <v>13</v>
      </c>
      <c r="F106">
        <v>35</v>
      </c>
      <c r="G106">
        <v>22</v>
      </c>
      <c r="H106" s="3">
        <v>9.992055</v>
      </c>
      <c r="I106" s="3">
        <v>599.523299</v>
      </c>
      <c r="J106" s="3">
        <v>21.655938</v>
      </c>
      <c r="K106" s="3">
        <v>179.758699</v>
      </c>
      <c r="L106" s="3">
        <v>23.179826</v>
      </c>
      <c r="M106" s="3">
        <v>13.448602</v>
      </c>
      <c r="N106" s="3">
        <v>603.48698</v>
      </c>
      <c r="O106" s="3">
        <v>10.735616</v>
      </c>
      <c r="P106" s="3">
        <v>89.224832</v>
      </c>
      <c r="Q106" s="3">
        <v>8.30844</v>
      </c>
      <c r="R106" s="3">
        <v>11.429682</v>
      </c>
      <c r="S106" s="3">
        <v>1.067201</v>
      </c>
      <c r="T106" s="3">
        <v>6.617504</v>
      </c>
      <c r="U106" s="3">
        <v>0.616414</v>
      </c>
      <c r="V106" s="3">
        <v>64.841719</v>
      </c>
      <c r="W106" s="3">
        <v>604.202853</v>
      </c>
      <c r="X106" s="3">
        <v>10.920323</v>
      </c>
      <c r="Y106" s="3">
        <v>90.533867</v>
      </c>
      <c r="Z106" s="3">
        <v>8.2837</v>
      </c>
      <c r="AA106" s="3">
        <v>11.750144</v>
      </c>
      <c r="AB106" s="3">
        <v>1.083608</v>
      </c>
      <c r="AC106" s="3">
        <v>6.831098</v>
      </c>
      <c r="AD106" s="3">
        <v>0.624748</v>
      </c>
      <c r="AE106" s="3">
        <v>51.160662</v>
      </c>
    </row>
    <row r="107" spans="1:31" ht="12.75">
      <c r="A107">
        <v>137207</v>
      </c>
      <c r="B107">
        <v>2010</v>
      </c>
      <c r="C107">
        <v>3</v>
      </c>
      <c r="D107">
        <v>29</v>
      </c>
      <c r="E107">
        <v>13</v>
      </c>
      <c r="F107">
        <v>45</v>
      </c>
      <c r="G107">
        <v>22</v>
      </c>
      <c r="H107" s="3">
        <v>9.992055</v>
      </c>
      <c r="I107" s="3">
        <v>599.523299</v>
      </c>
      <c r="J107" s="3">
        <v>21.647685</v>
      </c>
      <c r="K107" s="3">
        <v>179.110637</v>
      </c>
      <c r="L107" s="3">
        <v>23.892243</v>
      </c>
      <c r="M107" s="3">
        <v>13.299881</v>
      </c>
      <c r="N107" s="3">
        <v>603.520516</v>
      </c>
      <c r="O107" s="3">
        <v>10.744316</v>
      </c>
      <c r="P107" s="3">
        <v>88.92136</v>
      </c>
      <c r="Q107" s="3">
        <v>8.275366</v>
      </c>
      <c r="R107" s="3">
        <v>11.91223</v>
      </c>
      <c r="S107" s="3">
        <v>1.108608</v>
      </c>
      <c r="T107" s="3">
        <v>6.524804</v>
      </c>
      <c r="U107" s="3">
        <v>0.608081</v>
      </c>
      <c r="V107" s="3">
        <v>64.734276</v>
      </c>
      <c r="W107" s="3">
        <v>604.137112</v>
      </c>
      <c r="X107" s="3">
        <v>10.903369</v>
      </c>
      <c r="Y107" s="3">
        <v>90.189277</v>
      </c>
      <c r="Z107" s="3">
        <v>8.267033</v>
      </c>
      <c r="AA107" s="3">
        <v>11.980013</v>
      </c>
      <c r="AB107" s="3">
        <v>1.108608</v>
      </c>
      <c r="AC107" s="3">
        <v>6.775077</v>
      </c>
      <c r="AD107" s="3">
        <v>0.616414</v>
      </c>
      <c r="AE107" s="3">
        <v>51.051628</v>
      </c>
    </row>
    <row r="108" spans="1:31" ht="12.75">
      <c r="A108">
        <v>137208</v>
      </c>
      <c r="B108">
        <v>2010</v>
      </c>
      <c r="C108">
        <v>3</v>
      </c>
      <c r="D108">
        <v>29</v>
      </c>
      <c r="E108">
        <v>13</v>
      </c>
      <c r="F108">
        <v>57</v>
      </c>
      <c r="G108">
        <v>52</v>
      </c>
      <c r="H108" s="3">
        <v>12.492087</v>
      </c>
      <c r="I108" s="3">
        <v>749.525219</v>
      </c>
      <c r="J108" s="3">
        <v>21.675989</v>
      </c>
      <c r="K108" s="3">
        <v>176.69998</v>
      </c>
      <c r="L108" s="3">
        <v>22.843947</v>
      </c>
      <c r="M108" s="3">
        <v>71.230737</v>
      </c>
      <c r="N108" s="3">
        <v>603.608225</v>
      </c>
      <c r="O108" s="3">
        <v>10.766974</v>
      </c>
      <c r="P108" s="3">
        <v>87.888502</v>
      </c>
      <c r="Q108" s="3">
        <v>8.191772</v>
      </c>
      <c r="R108" s="3">
        <v>11.293984</v>
      </c>
      <c r="S108" s="3">
        <v>1.050274</v>
      </c>
      <c r="T108" s="3">
        <v>35.318535</v>
      </c>
      <c r="U108" s="3">
        <v>3.250042</v>
      </c>
      <c r="V108" s="3">
        <v>64.599689</v>
      </c>
      <c r="W108" s="3">
        <v>604.158578</v>
      </c>
      <c r="X108" s="3">
        <v>10.909015</v>
      </c>
      <c r="Y108" s="3">
        <v>88.811478</v>
      </c>
      <c r="Z108" s="3">
        <v>8.166511</v>
      </c>
      <c r="AA108" s="3">
        <v>11.549963</v>
      </c>
      <c r="AB108" s="3">
        <v>1.066941</v>
      </c>
      <c r="AC108" s="3">
        <v>35.912203</v>
      </c>
      <c r="AD108" s="3">
        <v>3.258635</v>
      </c>
      <c r="AE108" s="3">
        <v>50.915265</v>
      </c>
    </row>
    <row r="109" spans="1:31" ht="12.75">
      <c r="A109">
        <v>137210</v>
      </c>
      <c r="B109">
        <v>2010</v>
      </c>
      <c r="C109">
        <v>3</v>
      </c>
      <c r="D109">
        <v>29</v>
      </c>
      <c r="E109">
        <v>14</v>
      </c>
      <c r="F109">
        <v>12</v>
      </c>
      <c r="G109">
        <v>52</v>
      </c>
      <c r="H109" s="3">
        <v>14.992119</v>
      </c>
      <c r="I109" s="3">
        <v>899.527139</v>
      </c>
      <c r="J109" s="3">
        <v>21.355712</v>
      </c>
      <c r="K109" s="3">
        <v>181.707206</v>
      </c>
      <c r="L109" s="3">
        <v>23.212146</v>
      </c>
      <c r="M109" s="3">
        <v>115.276956</v>
      </c>
      <c r="N109" s="3">
        <v>603.193835</v>
      </c>
      <c r="O109" s="3">
        <v>10.671266</v>
      </c>
      <c r="P109" s="3">
        <v>90.872093</v>
      </c>
      <c r="Q109" s="3">
        <v>8.316773</v>
      </c>
      <c r="R109" s="3">
        <v>11.60754</v>
      </c>
      <c r="S109" s="3">
        <v>1.067201</v>
      </c>
      <c r="T109" s="3">
        <v>57.518339</v>
      </c>
      <c r="U109" s="3">
        <v>5.608145</v>
      </c>
      <c r="V109" s="3">
        <v>64.43962</v>
      </c>
      <c r="W109" s="3">
        <v>603.2372</v>
      </c>
      <c r="X109" s="3">
        <v>10.684446</v>
      </c>
      <c r="Y109" s="3">
        <v>90.835113</v>
      </c>
      <c r="Z109" s="3">
        <v>8.300106</v>
      </c>
      <c r="AA109" s="3">
        <v>11.604606</v>
      </c>
      <c r="AB109" s="3">
        <v>1.075535</v>
      </c>
      <c r="AC109" s="3">
        <v>57.758617</v>
      </c>
      <c r="AD109" s="3">
        <v>5.616478</v>
      </c>
      <c r="AE109" s="3">
        <v>50.754999</v>
      </c>
    </row>
    <row r="110" spans="1:31" ht="12.75">
      <c r="A110">
        <v>137211</v>
      </c>
      <c r="B110">
        <v>2010</v>
      </c>
      <c r="C110">
        <v>3</v>
      </c>
      <c r="D110">
        <v>29</v>
      </c>
      <c r="E110">
        <v>14</v>
      </c>
      <c r="F110">
        <v>22</v>
      </c>
      <c r="G110">
        <v>52</v>
      </c>
      <c r="H110" s="3">
        <v>9.992055</v>
      </c>
      <c r="I110" s="3">
        <v>599.523299</v>
      </c>
      <c r="J110" s="3">
        <v>15.758036</v>
      </c>
      <c r="K110" s="3">
        <v>128.23602</v>
      </c>
      <c r="L110" s="3">
        <v>18.413829</v>
      </c>
      <c r="M110" s="3">
        <v>10.799244</v>
      </c>
      <c r="N110" s="3">
        <v>592.373967</v>
      </c>
      <c r="O110" s="3">
        <v>8.216357</v>
      </c>
      <c r="P110" s="3">
        <v>66.988312</v>
      </c>
      <c r="Q110" s="3">
        <v>8.258699</v>
      </c>
      <c r="R110" s="3">
        <v>9.435203</v>
      </c>
      <c r="S110" s="3">
        <v>1.083087</v>
      </c>
      <c r="T110" s="3">
        <v>5.671643</v>
      </c>
      <c r="U110" s="3">
        <v>0.650269</v>
      </c>
      <c r="V110" s="3">
        <v>64.357456</v>
      </c>
      <c r="W110" s="3">
        <v>588.869928</v>
      </c>
      <c r="X110" s="3">
        <v>7.541679</v>
      </c>
      <c r="Y110" s="3">
        <v>61.247708</v>
      </c>
      <c r="Z110" s="3">
        <v>8.241772</v>
      </c>
      <c r="AA110" s="3">
        <v>8.978626</v>
      </c>
      <c r="AB110" s="3">
        <v>1.100014</v>
      </c>
      <c r="AC110" s="3">
        <v>5.127601</v>
      </c>
      <c r="AD110" s="3">
        <v>0.650269</v>
      </c>
      <c r="AE110" s="3">
        <v>50.679582</v>
      </c>
    </row>
    <row r="111" spans="1:31" ht="12.75">
      <c r="A111">
        <v>137212</v>
      </c>
      <c r="B111">
        <v>2010</v>
      </c>
      <c r="C111">
        <v>3</v>
      </c>
      <c r="D111">
        <v>29</v>
      </c>
      <c r="E111">
        <v>14</v>
      </c>
      <c r="F111">
        <v>47</v>
      </c>
      <c r="G111">
        <v>52</v>
      </c>
      <c r="H111" s="3">
        <v>24.992247</v>
      </c>
      <c r="I111" s="3">
        <v>1499.534819</v>
      </c>
      <c r="J111" s="3">
        <v>19.237332</v>
      </c>
      <c r="K111" s="3">
        <v>185.486569</v>
      </c>
      <c r="L111" s="3">
        <v>24.628923</v>
      </c>
      <c r="M111" s="3">
        <v>270.665767</v>
      </c>
      <c r="N111" s="3">
        <v>599.567664</v>
      </c>
      <c r="O111" s="3">
        <v>9.788886</v>
      </c>
      <c r="P111" s="3">
        <v>94.627702</v>
      </c>
      <c r="Q111" s="3">
        <v>10.208204</v>
      </c>
      <c r="R111" s="3">
        <v>12.589402</v>
      </c>
      <c r="S111" s="3">
        <v>1.350538</v>
      </c>
      <c r="T111" s="3">
        <v>137.425492</v>
      </c>
      <c r="U111" s="3">
        <v>13.433505</v>
      </c>
      <c r="V111" s="3">
        <v>64.112734</v>
      </c>
      <c r="W111" s="3">
        <v>598.018998</v>
      </c>
      <c r="X111" s="3">
        <v>9.448445</v>
      </c>
      <c r="Y111" s="3">
        <v>90.858868</v>
      </c>
      <c r="Z111" s="3">
        <v>10.191797</v>
      </c>
      <c r="AA111" s="3">
        <v>12.039521</v>
      </c>
      <c r="AB111" s="3">
        <v>1.358611</v>
      </c>
      <c r="AC111" s="3">
        <v>133.240275</v>
      </c>
      <c r="AD111" s="3">
        <v>13.441839</v>
      </c>
      <c r="AE111" s="3">
        <v>50.443371</v>
      </c>
    </row>
    <row r="112" spans="1:31" ht="12.75">
      <c r="A112">
        <v>137213</v>
      </c>
      <c r="B112">
        <v>2010</v>
      </c>
      <c r="C112">
        <v>3</v>
      </c>
      <c r="D112">
        <v>29</v>
      </c>
      <c r="E112">
        <v>15</v>
      </c>
      <c r="F112">
        <v>47</v>
      </c>
      <c r="G112">
        <v>52</v>
      </c>
      <c r="H112" s="3">
        <v>59.992695</v>
      </c>
      <c r="I112" s="3">
        <v>3599.561699</v>
      </c>
      <c r="J112" s="3">
        <v>21.966766</v>
      </c>
      <c r="K112" s="3">
        <v>185.879185</v>
      </c>
      <c r="L112" s="3">
        <v>17.216942</v>
      </c>
      <c r="M112" s="3">
        <v>1114.742181</v>
      </c>
      <c r="N112" s="3">
        <v>604.365549</v>
      </c>
      <c r="O112" s="3">
        <v>10.970413</v>
      </c>
      <c r="P112" s="3">
        <v>96.944142</v>
      </c>
      <c r="Q112" s="3">
        <v>9.491788</v>
      </c>
      <c r="R112" s="3">
        <v>8.981934</v>
      </c>
      <c r="S112" s="3">
        <v>0.875272</v>
      </c>
      <c r="T112" s="3">
        <v>552.218141</v>
      </c>
      <c r="U112" s="3">
        <v>49.625635</v>
      </c>
      <c r="V112" s="3">
        <v>63.45451</v>
      </c>
      <c r="W112" s="3">
        <v>604.342188</v>
      </c>
      <c r="X112" s="3">
        <v>10.996353</v>
      </c>
      <c r="Y112" s="3">
        <v>88.935043</v>
      </c>
      <c r="Z112" s="3">
        <v>9.474861</v>
      </c>
      <c r="AA112" s="3">
        <v>8.235008</v>
      </c>
      <c r="AB112" s="3">
        <v>0.892199</v>
      </c>
      <c r="AC112" s="3">
        <v>562.524039</v>
      </c>
      <c r="AD112" s="3">
        <v>49.625635</v>
      </c>
      <c r="AE112" s="3">
        <v>49.78359</v>
      </c>
    </row>
    <row r="113" spans="1:31" ht="12.75">
      <c r="A113">
        <v>137214</v>
      </c>
      <c r="B113">
        <v>2010</v>
      </c>
      <c r="C113">
        <v>3</v>
      </c>
      <c r="D113">
        <v>29</v>
      </c>
      <c r="E113">
        <v>16</v>
      </c>
      <c r="F113">
        <v>7</v>
      </c>
      <c r="G113">
        <v>52</v>
      </c>
      <c r="H113" s="3">
        <v>19.992183</v>
      </c>
      <c r="I113" s="3">
        <v>1199.530979</v>
      </c>
      <c r="J113" s="3">
        <v>22.200895</v>
      </c>
      <c r="K113" s="3">
        <v>181.534415</v>
      </c>
      <c r="L113" s="3">
        <v>24.858273</v>
      </c>
      <c r="M113" s="3">
        <v>237.442493</v>
      </c>
      <c r="N113" s="3">
        <v>602.800278</v>
      </c>
      <c r="O113" s="3">
        <v>10.564618</v>
      </c>
      <c r="P113" s="3">
        <v>86.714401</v>
      </c>
      <c r="Q113" s="3">
        <v>8.308179</v>
      </c>
      <c r="R113" s="3">
        <v>11.717605</v>
      </c>
      <c r="S113" s="3">
        <v>1.108868</v>
      </c>
      <c r="T113" s="3">
        <v>112.773573</v>
      </c>
      <c r="U113" s="3">
        <v>10.575135</v>
      </c>
      <c r="V113" s="3">
        <v>63.243217</v>
      </c>
      <c r="W113" s="3">
        <v>606.868913</v>
      </c>
      <c r="X113" s="3">
        <v>11.636276</v>
      </c>
      <c r="Y113" s="3">
        <v>94.820013</v>
      </c>
      <c r="Z113" s="3">
        <v>8.291773</v>
      </c>
      <c r="AA113" s="3">
        <v>13.140668</v>
      </c>
      <c r="AB113" s="3">
        <v>1.125275</v>
      </c>
      <c r="AC113" s="3">
        <v>124.66892</v>
      </c>
      <c r="AD113" s="3">
        <v>10.575135</v>
      </c>
      <c r="AE113" s="3">
        <v>49.550864</v>
      </c>
    </row>
    <row r="114" spans="1:31" ht="12.75">
      <c r="A114">
        <v>137215</v>
      </c>
      <c r="B114">
        <v>2010</v>
      </c>
      <c r="C114">
        <v>3</v>
      </c>
      <c r="D114">
        <v>29</v>
      </c>
      <c r="E114">
        <v>16</v>
      </c>
      <c r="F114">
        <v>15</v>
      </c>
      <c r="G114">
        <v>22</v>
      </c>
      <c r="H114" s="3">
        <v>7.492023</v>
      </c>
      <c r="I114" s="3">
        <v>449.521379</v>
      </c>
      <c r="J114" s="3">
        <v>23.000925</v>
      </c>
      <c r="K114" s="3">
        <v>0</v>
      </c>
      <c r="L114" s="3">
        <v>16.106285</v>
      </c>
      <c r="M114" s="3">
        <v>156.218066</v>
      </c>
      <c r="N114" s="3">
        <v>604.683114</v>
      </c>
      <c r="O114" s="3">
        <v>11.045681</v>
      </c>
      <c r="P114" s="3">
        <v>0</v>
      </c>
      <c r="Q114" s="3">
        <v>0</v>
      </c>
      <c r="R114" s="3">
        <v>7.719097</v>
      </c>
      <c r="S114" s="3">
        <v>0.692196</v>
      </c>
      <c r="T114" s="3">
        <v>75.03531</v>
      </c>
      <c r="U114" s="3">
        <v>6.799827</v>
      </c>
      <c r="V114" s="3">
        <v>63.160375</v>
      </c>
      <c r="W114" s="3">
        <v>608.024334</v>
      </c>
      <c r="X114" s="3">
        <v>11.955244</v>
      </c>
      <c r="Y114" s="3">
        <v>0</v>
      </c>
      <c r="Z114" s="3">
        <v>0</v>
      </c>
      <c r="AA114" s="3">
        <v>8.387188</v>
      </c>
      <c r="AB114" s="3">
        <v>0.683863</v>
      </c>
      <c r="AC114" s="3">
        <v>81.182756</v>
      </c>
      <c r="AD114" s="3">
        <v>6.80816</v>
      </c>
      <c r="AE114" s="3">
        <v>49.4612</v>
      </c>
    </row>
    <row r="115" spans="1:31" ht="12.75">
      <c r="A115">
        <v>137216</v>
      </c>
      <c r="B115">
        <v>2010</v>
      </c>
      <c r="C115">
        <v>3</v>
      </c>
      <c r="D115">
        <v>29</v>
      </c>
      <c r="E115">
        <v>16</v>
      </c>
      <c r="F115">
        <v>27</v>
      </c>
      <c r="G115">
        <v>52</v>
      </c>
      <c r="H115" s="3">
        <v>12.492087</v>
      </c>
      <c r="I115" s="3">
        <v>749.525219</v>
      </c>
      <c r="J115" s="3">
        <v>21.783295</v>
      </c>
      <c r="K115" s="3">
        <v>181.886934</v>
      </c>
      <c r="L115" s="3">
        <v>24.149262</v>
      </c>
      <c r="M115" s="3">
        <v>66.088189</v>
      </c>
      <c r="N115" s="3">
        <v>602.686864</v>
      </c>
      <c r="O115" s="3">
        <v>10.535528</v>
      </c>
      <c r="P115" s="3">
        <v>88.135059</v>
      </c>
      <c r="Q115" s="3">
        <v>8.317034</v>
      </c>
      <c r="R115" s="3">
        <v>11.613163</v>
      </c>
      <c r="S115" s="3">
        <v>1.083347</v>
      </c>
      <c r="T115" s="3">
        <v>31.864223</v>
      </c>
      <c r="U115" s="3">
        <v>3.091706</v>
      </c>
      <c r="V115" s="3">
        <v>63.02868</v>
      </c>
      <c r="W115" s="3">
        <v>605.436656</v>
      </c>
      <c r="X115" s="3">
        <v>11.247767</v>
      </c>
      <c r="Y115" s="3">
        <v>93.751875</v>
      </c>
      <c r="Z115" s="3">
        <v>8.3087</v>
      </c>
      <c r="AA115" s="3">
        <v>12.536098</v>
      </c>
      <c r="AB115" s="3">
        <v>1.083347</v>
      </c>
      <c r="AC115" s="3">
        <v>34.223966</v>
      </c>
      <c r="AD115" s="3">
        <v>3.10004</v>
      </c>
      <c r="AE115" s="3">
        <v>49.320603</v>
      </c>
    </row>
    <row r="116" spans="1:31" ht="12.75">
      <c r="A116">
        <v>137217</v>
      </c>
      <c r="B116">
        <v>2010</v>
      </c>
      <c r="C116">
        <v>3</v>
      </c>
      <c r="D116">
        <v>29</v>
      </c>
      <c r="E116">
        <v>17</v>
      </c>
      <c r="F116">
        <v>0</v>
      </c>
      <c r="G116">
        <v>22</v>
      </c>
      <c r="H116" s="3">
        <v>32.492343</v>
      </c>
      <c r="I116" s="3">
        <v>1949.540579</v>
      </c>
      <c r="J116" s="3">
        <v>21.252258</v>
      </c>
      <c r="K116" s="3">
        <v>189.529742</v>
      </c>
      <c r="L116" s="3">
        <v>19.831503</v>
      </c>
      <c r="M116" s="3">
        <v>481.163719</v>
      </c>
      <c r="N116" s="3">
        <v>602.481482</v>
      </c>
      <c r="O116" s="3">
        <v>10.4933</v>
      </c>
      <c r="P116" s="3">
        <v>92.161387</v>
      </c>
      <c r="Q116" s="3">
        <v>9.183711</v>
      </c>
      <c r="R116" s="3">
        <v>9.509321</v>
      </c>
      <c r="S116" s="3">
        <v>0.941939</v>
      </c>
      <c r="T116" s="3">
        <v>239.273496</v>
      </c>
      <c r="U116" s="3">
        <v>22.366693</v>
      </c>
      <c r="V116" s="3">
        <v>62.687648</v>
      </c>
      <c r="W116" s="3">
        <v>603.571232</v>
      </c>
      <c r="X116" s="3">
        <v>10.758958</v>
      </c>
      <c r="Y116" s="3">
        <v>97.368355</v>
      </c>
      <c r="Z116" s="3">
        <v>9.150117</v>
      </c>
      <c r="AA116" s="3">
        <v>10.322183</v>
      </c>
      <c r="AB116" s="3">
        <v>0.966939</v>
      </c>
      <c r="AC116" s="3">
        <v>241.890223</v>
      </c>
      <c r="AD116" s="3">
        <v>22.375286</v>
      </c>
      <c r="AE116" s="3">
        <v>48.970937</v>
      </c>
    </row>
    <row r="117" spans="1:31" ht="12.75">
      <c r="A117">
        <v>137218</v>
      </c>
      <c r="B117">
        <v>2010</v>
      </c>
      <c r="C117">
        <v>3</v>
      </c>
      <c r="D117">
        <v>29</v>
      </c>
      <c r="E117">
        <v>17</v>
      </c>
      <c r="F117">
        <v>18</v>
      </c>
      <c r="G117">
        <v>27</v>
      </c>
      <c r="H117" s="3">
        <v>18.075252</v>
      </c>
      <c r="I117" s="3">
        <v>1084.515147</v>
      </c>
      <c r="J117" s="3">
        <v>16.353361</v>
      </c>
      <c r="K117" s="3">
        <v>0</v>
      </c>
      <c r="L117" s="3">
        <v>0</v>
      </c>
      <c r="M117" s="3">
        <v>295.643118</v>
      </c>
      <c r="N117" s="3">
        <v>591.825614</v>
      </c>
      <c r="O117" s="3">
        <v>8.316679</v>
      </c>
      <c r="P117" s="3">
        <v>0</v>
      </c>
      <c r="Q117" s="3">
        <v>0</v>
      </c>
      <c r="R117" s="3">
        <v>0</v>
      </c>
      <c r="S117" s="3">
        <v>0</v>
      </c>
      <c r="T117" s="3">
        <v>150.353572</v>
      </c>
      <c r="U117" s="3">
        <v>18.075252</v>
      </c>
      <c r="V117" s="3">
        <v>62.537255</v>
      </c>
      <c r="W117" s="3">
        <v>590.563627</v>
      </c>
      <c r="X117" s="3">
        <v>8.036682</v>
      </c>
      <c r="Y117" s="3">
        <v>0</v>
      </c>
      <c r="Z117" s="3">
        <v>0</v>
      </c>
      <c r="AA117" s="3">
        <v>0</v>
      </c>
      <c r="AB117" s="3">
        <v>0</v>
      </c>
      <c r="AC117" s="3">
        <v>145.289547</v>
      </c>
      <c r="AD117" s="3">
        <v>18.075252</v>
      </c>
      <c r="AE117" s="3">
        <v>48.825607</v>
      </c>
    </row>
    <row r="118" spans="1:31" ht="12.75">
      <c r="A118">
        <v>137219</v>
      </c>
      <c r="B118">
        <v>2010</v>
      </c>
      <c r="C118">
        <v>3</v>
      </c>
      <c r="D118">
        <v>29</v>
      </c>
      <c r="E118">
        <v>17</v>
      </c>
      <c r="F118">
        <v>24</v>
      </c>
      <c r="G118">
        <v>39</v>
      </c>
      <c r="H118" s="3">
        <v>6.197524</v>
      </c>
      <c r="I118" s="3">
        <v>371.851464</v>
      </c>
      <c r="J118" s="3">
        <v>9.2153</v>
      </c>
      <c r="K118" s="3">
        <v>0</v>
      </c>
      <c r="L118" s="3">
        <v>0</v>
      </c>
      <c r="M118" s="3">
        <v>57.120578</v>
      </c>
      <c r="N118" s="3">
        <v>568.322415</v>
      </c>
      <c r="O118" s="3">
        <v>4.497086</v>
      </c>
      <c r="P118" s="3">
        <v>0</v>
      </c>
      <c r="Q118" s="3">
        <v>0</v>
      </c>
      <c r="R118" s="3">
        <v>0</v>
      </c>
      <c r="S118" s="3">
        <v>0</v>
      </c>
      <c r="T118" s="3">
        <v>27.875719</v>
      </c>
      <c r="U118" s="3">
        <v>6.197524</v>
      </c>
      <c r="V118" s="3">
        <v>62.509336</v>
      </c>
      <c r="W118" s="3">
        <v>570.238926</v>
      </c>
      <c r="X118" s="3">
        <v>4.718214</v>
      </c>
      <c r="Y118" s="3">
        <v>0</v>
      </c>
      <c r="Z118" s="3">
        <v>0</v>
      </c>
      <c r="AA118" s="3">
        <v>0</v>
      </c>
      <c r="AB118" s="3">
        <v>0</v>
      </c>
      <c r="AC118" s="3">
        <v>29.244858</v>
      </c>
      <c r="AD118" s="3">
        <v>6.197524</v>
      </c>
      <c r="AE118" s="3">
        <v>48.796314</v>
      </c>
    </row>
    <row r="119" spans="1:37" ht="12.75">
      <c r="A119">
        <v>137220</v>
      </c>
      <c r="B119">
        <v>2010</v>
      </c>
      <c r="C119">
        <v>3</v>
      </c>
      <c r="D119">
        <v>29</v>
      </c>
      <c r="E119">
        <v>17</v>
      </c>
      <c r="F119">
        <v>39</v>
      </c>
      <c r="G119">
        <v>57</v>
      </c>
      <c r="H119" s="3">
        <v>15.282464</v>
      </c>
      <c r="I119" s="3">
        <v>916.947814</v>
      </c>
      <c r="J119" s="3">
        <v>6.16537</v>
      </c>
      <c r="K119" s="3">
        <v>0</v>
      </c>
      <c r="L119" s="3">
        <v>0</v>
      </c>
      <c r="M119" s="3">
        <v>94.234319</v>
      </c>
      <c r="N119" s="3">
        <v>550.41779</v>
      </c>
      <c r="O119" s="3">
        <v>2.833962</v>
      </c>
      <c r="P119" s="3">
        <v>0</v>
      </c>
      <c r="Q119" s="3">
        <v>0</v>
      </c>
      <c r="R119" s="3">
        <v>0</v>
      </c>
      <c r="S119" s="3">
        <v>0</v>
      </c>
      <c r="T119" s="3">
        <v>43.316413</v>
      </c>
      <c r="U119" s="3">
        <v>15.282464</v>
      </c>
      <c r="V119" s="3">
        <v>62.466</v>
      </c>
      <c r="W119" s="3">
        <v>556.670426</v>
      </c>
      <c r="X119" s="3">
        <v>3.331407</v>
      </c>
      <c r="Y119" s="3">
        <v>0</v>
      </c>
      <c r="Z119" s="3">
        <v>0</v>
      </c>
      <c r="AA119" s="3">
        <v>0</v>
      </c>
      <c r="AB119" s="3">
        <v>0</v>
      </c>
      <c r="AC119" s="3">
        <v>50.917906</v>
      </c>
      <c r="AD119" s="3">
        <v>15.282464</v>
      </c>
      <c r="AE119" s="3">
        <v>48.745372</v>
      </c>
      <c r="AF119" s="7" t="s">
        <v>26</v>
      </c>
      <c r="AG119" s="7" t="s">
        <v>27</v>
      </c>
      <c r="AH119" s="4"/>
      <c r="AI119" s="4"/>
      <c r="AJ119" s="4"/>
      <c r="AK119" s="3"/>
    </row>
    <row r="120" spans="1:37" ht="12.75">
      <c r="A120">
        <v>137221</v>
      </c>
      <c r="B120">
        <v>2010</v>
      </c>
      <c r="C120">
        <v>3</v>
      </c>
      <c r="D120">
        <v>29</v>
      </c>
      <c r="E120">
        <v>19</v>
      </c>
      <c r="F120">
        <v>7</v>
      </c>
      <c r="G120">
        <v>14</v>
      </c>
      <c r="H120" s="3">
        <v>87.284412</v>
      </c>
      <c r="I120" s="3">
        <v>5237.064721</v>
      </c>
      <c r="J120" s="3">
        <v>1.520729</v>
      </c>
      <c r="K120" s="3">
        <v>0</v>
      </c>
      <c r="L120" s="3">
        <v>0</v>
      </c>
      <c r="M120" s="3">
        <v>132.746183</v>
      </c>
      <c r="N120" s="3">
        <v>483.547928</v>
      </c>
      <c r="O120" s="3">
        <v>0.569766</v>
      </c>
      <c r="P120" s="3">
        <v>0</v>
      </c>
      <c r="Q120" s="3">
        <v>0</v>
      </c>
      <c r="R120" s="3">
        <v>0</v>
      </c>
      <c r="S120" s="3">
        <v>0</v>
      </c>
      <c r="T120" s="3">
        <v>49.735818</v>
      </c>
      <c r="U120" s="3">
        <v>87.284412</v>
      </c>
      <c r="V120" s="3">
        <v>62.416264</v>
      </c>
      <c r="W120" s="3">
        <v>505.066852</v>
      </c>
      <c r="X120" s="3">
        <v>0.950963</v>
      </c>
      <c r="Y120" s="3">
        <v>0</v>
      </c>
      <c r="Z120" s="3">
        <v>0</v>
      </c>
      <c r="AA120" s="3">
        <v>0</v>
      </c>
      <c r="AB120" s="3">
        <v>0</v>
      </c>
      <c r="AC120" s="3">
        <v>83.010365</v>
      </c>
      <c r="AD120" s="3">
        <v>87.284412</v>
      </c>
      <c r="AE120" s="3">
        <v>48.66236</v>
      </c>
      <c r="AF120" s="5">
        <f>SUM(R75:R123)</f>
        <v>422.15674100000007</v>
      </c>
      <c r="AG120" s="5">
        <f>SUM(AA75:AA123)</f>
        <v>432.05049199999996</v>
      </c>
      <c r="AH120" s="4"/>
      <c r="AI120" s="4"/>
      <c r="AJ120" s="4"/>
      <c r="AK120" s="3"/>
    </row>
    <row r="121" spans="1:37" ht="12.75">
      <c r="A121">
        <v>137222</v>
      </c>
      <c r="B121">
        <v>2010</v>
      </c>
      <c r="C121">
        <v>3</v>
      </c>
      <c r="D121">
        <v>29</v>
      </c>
      <c r="E121">
        <v>19</v>
      </c>
      <c r="F121">
        <v>17</v>
      </c>
      <c r="G121">
        <v>17</v>
      </c>
      <c r="H121" s="3">
        <v>10.033201</v>
      </c>
      <c r="I121" s="3">
        <v>601.99208</v>
      </c>
      <c r="J121" s="3">
        <v>0.243668</v>
      </c>
      <c r="K121" s="3">
        <v>0</v>
      </c>
      <c r="L121" s="3">
        <v>0</v>
      </c>
      <c r="M121" s="3">
        <v>2.445061</v>
      </c>
      <c r="N121" s="3">
        <v>429.790091</v>
      </c>
      <c r="O121" s="3">
        <v>0.061092</v>
      </c>
      <c r="P121" s="3">
        <v>0</v>
      </c>
      <c r="Q121" s="3">
        <v>0</v>
      </c>
      <c r="R121" s="3">
        <v>0</v>
      </c>
      <c r="S121" s="3">
        <v>0</v>
      </c>
      <c r="T121" s="3">
        <v>0.613041</v>
      </c>
      <c r="U121" s="3">
        <v>10.033201</v>
      </c>
      <c r="V121" s="3">
        <v>62.41565</v>
      </c>
      <c r="W121" s="3">
        <v>460.545781</v>
      </c>
      <c r="X121" s="3">
        <v>0.182576</v>
      </c>
      <c r="Y121" s="3">
        <v>0</v>
      </c>
      <c r="Z121" s="3">
        <v>0</v>
      </c>
      <c r="AA121" s="3">
        <v>0</v>
      </c>
      <c r="AB121" s="3">
        <v>0</v>
      </c>
      <c r="AC121" s="3">
        <v>1.832021</v>
      </c>
      <c r="AD121" s="3">
        <v>10.033201</v>
      </c>
      <c r="AE121" s="3">
        <v>48.660527</v>
      </c>
      <c r="AF121" s="4"/>
      <c r="AG121" s="4"/>
      <c r="AH121" s="4"/>
      <c r="AI121" s="4"/>
      <c r="AJ121" s="4"/>
      <c r="AK121" s="2" t="s">
        <v>28</v>
      </c>
    </row>
    <row r="122" spans="1:37" ht="12.75">
      <c r="A122">
        <v>137223</v>
      </c>
      <c r="B122">
        <v>2010</v>
      </c>
      <c r="C122">
        <v>3</v>
      </c>
      <c r="D122">
        <v>29</v>
      </c>
      <c r="E122">
        <v>19</v>
      </c>
      <c r="F122">
        <v>22</v>
      </c>
      <c r="G122">
        <v>52</v>
      </c>
      <c r="H122" s="3">
        <v>5.575071</v>
      </c>
      <c r="I122" s="3">
        <v>334.504282</v>
      </c>
      <c r="J122" s="3">
        <v>0.188039</v>
      </c>
      <c r="K122" s="3">
        <v>0</v>
      </c>
      <c r="L122" s="3">
        <v>0</v>
      </c>
      <c r="M122" s="3">
        <v>1.04846</v>
      </c>
      <c r="N122" s="3">
        <v>422.083424</v>
      </c>
      <c r="O122" s="3">
        <v>0.045519</v>
      </c>
      <c r="P122" s="3">
        <v>0</v>
      </c>
      <c r="Q122" s="3">
        <v>0</v>
      </c>
      <c r="R122" s="3">
        <v>0</v>
      </c>
      <c r="S122" s="3">
        <v>0</v>
      </c>
      <c r="T122" s="3">
        <v>0.253804</v>
      </c>
      <c r="U122" s="3">
        <v>5.575071</v>
      </c>
      <c r="V122" s="3">
        <v>62.415396</v>
      </c>
      <c r="W122" s="3">
        <v>453.439445</v>
      </c>
      <c r="X122" s="3">
        <v>0.14252</v>
      </c>
      <c r="Y122" s="3">
        <v>0</v>
      </c>
      <c r="Z122" s="3">
        <v>0</v>
      </c>
      <c r="AA122" s="3">
        <v>0</v>
      </c>
      <c r="AB122" s="3">
        <v>0</v>
      </c>
      <c r="AC122" s="3">
        <v>0.794656</v>
      </c>
      <c r="AD122" s="3">
        <v>5.575071</v>
      </c>
      <c r="AE122" s="3">
        <v>48.659731</v>
      </c>
      <c r="AF122" s="7" t="s">
        <v>29</v>
      </c>
      <c r="AG122" s="7" t="s">
        <v>30</v>
      </c>
      <c r="AH122" s="7" t="s">
        <v>31</v>
      </c>
      <c r="AI122" s="7" t="s">
        <v>32</v>
      </c>
      <c r="AJ122" s="7"/>
      <c r="AK122" s="2" t="s">
        <v>33</v>
      </c>
    </row>
    <row r="123" spans="1:37" ht="12.75">
      <c r="A123">
        <v>999999</v>
      </c>
      <c r="B123">
        <v>2010</v>
      </c>
      <c r="C123">
        <v>3</v>
      </c>
      <c r="D123">
        <v>30</v>
      </c>
      <c r="E123">
        <v>3</v>
      </c>
      <c r="F123">
        <v>30</v>
      </c>
      <c r="G123">
        <v>23</v>
      </c>
      <c r="H123" s="3">
        <v>487.5025</v>
      </c>
      <c r="I123" s="3">
        <v>29250.150025</v>
      </c>
      <c r="J123" s="3">
        <v>0.011568</v>
      </c>
      <c r="K123" s="3">
        <v>0</v>
      </c>
      <c r="L123" s="3">
        <v>0</v>
      </c>
      <c r="M123" s="3">
        <v>5.639374</v>
      </c>
      <c r="N123" s="3">
        <v>253.777678</v>
      </c>
      <c r="O123" s="3">
        <v>0.002459</v>
      </c>
      <c r="P123" s="3">
        <v>0</v>
      </c>
      <c r="Q123" s="3">
        <v>0</v>
      </c>
      <c r="R123" s="3">
        <v>0</v>
      </c>
      <c r="S123" s="3">
        <v>0</v>
      </c>
      <c r="T123" s="3">
        <v>1.19862</v>
      </c>
      <c r="U123" s="3">
        <v>487.5025</v>
      </c>
      <c r="V123" s="3">
        <v>62.414197</v>
      </c>
      <c r="W123" s="3">
        <v>271.893145</v>
      </c>
      <c r="X123" s="3">
        <v>0.009109</v>
      </c>
      <c r="Y123" s="3">
        <v>0</v>
      </c>
      <c r="Z123" s="3">
        <v>0</v>
      </c>
      <c r="AA123" s="3">
        <v>0</v>
      </c>
      <c r="AB123" s="3">
        <v>0</v>
      </c>
      <c r="AC123" s="3">
        <v>4.440754</v>
      </c>
      <c r="AD123" s="3">
        <v>487.5025</v>
      </c>
      <c r="AE123" s="3">
        <v>48.655291</v>
      </c>
      <c r="AF123" s="5">
        <f>SUM(P75:P123)</f>
        <v>3143.086626</v>
      </c>
      <c r="AG123" s="5">
        <f>SUM(Y75:Y123)</f>
        <v>3124.837866</v>
      </c>
      <c r="AH123" s="5">
        <f>AF123+AG123</f>
        <v>6267.924492</v>
      </c>
      <c r="AI123" s="5">
        <f>AH123+AF120+AG120</f>
        <v>7122.131725</v>
      </c>
      <c r="AJ123" s="4"/>
      <c r="AK123" s="6">
        <f>SUM(AI1:AI123)/1000</f>
        <v>34.352548328</v>
      </c>
    </row>
    <row r="124" spans="1:31" ht="12.75">
      <c r="A124" s="1" t="s">
        <v>0</v>
      </c>
      <c r="B124" s="1" t="s">
        <v>1</v>
      </c>
      <c r="C124" s="1" t="s">
        <v>2</v>
      </c>
      <c r="D124" s="1" t="s">
        <v>3</v>
      </c>
      <c r="E124" s="1" t="s">
        <v>4</v>
      </c>
      <c r="F124" s="1" t="s">
        <v>5</v>
      </c>
      <c r="G124" s="1" t="s">
        <v>6</v>
      </c>
      <c r="H124" s="2" t="s">
        <v>7</v>
      </c>
      <c r="I124" s="2" t="s">
        <v>8</v>
      </c>
      <c r="J124" s="2" t="s">
        <v>9</v>
      </c>
      <c r="K124" s="2" t="s">
        <v>10</v>
      </c>
      <c r="L124" s="2" t="s">
        <v>11</v>
      </c>
      <c r="M124" s="2" t="s">
        <v>12</v>
      </c>
      <c r="N124" s="2" t="s">
        <v>13</v>
      </c>
      <c r="O124" s="2" t="s">
        <v>14</v>
      </c>
      <c r="P124" s="2" t="s">
        <v>15</v>
      </c>
      <c r="Q124" s="2" t="s">
        <v>16</v>
      </c>
      <c r="R124" s="2" t="s">
        <v>17</v>
      </c>
      <c r="S124" s="2" t="s">
        <v>16</v>
      </c>
      <c r="T124" s="2" t="s">
        <v>18</v>
      </c>
      <c r="U124" s="2" t="s">
        <v>16</v>
      </c>
      <c r="V124" s="2" t="s">
        <v>19</v>
      </c>
      <c r="W124" s="2" t="s">
        <v>20</v>
      </c>
      <c r="X124" s="2" t="s">
        <v>21</v>
      </c>
      <c r="Y124" s="2" t="s">
        <v>22</v>
      </c>
      <c r="Z124" s="2" t="s">
        <v>16</v>
      </c>
      <c r="AA124" s="2" t="s">
        <v>23</v>
      </c>
      <c r="AB124" s="2" t="s">
        <v>16</v>
      </c>
      <c r="AC124" s="2" t="s">
        <v>24</v>
      </c>
      <c r="AD124" s="2" t="s">
        <v>16</v>
      </c>
      <c r="AE124" s="2" t="s">
        <v>25</v>
      </c>
    </row>
    <row r="125" spans="1:31" ht="12.75">
      <c r="A125">
        <v>137226</v>
      </c>
      <c r="B125">
        <v>2010</v>
      </c>
      <c r="C125">
        <v>3</v>
      </c>
      <c r="D125">
        <v>30</v>
      </c>
      <c r="E125">
        <v>8</v>
      </c>
      <c r="F125">
        <v>6</v>
      </c>
      <c r="G125">
        <v>30</v>
      </c>
      <c r="H125" s="3">
        <v>55879926.494208</v>
      </c>
      <c r="I125" s="3">
        <v>3352795589.65248</v>
      </c>
      <c r="J125" s="3">
        <v>0</v>
      </c>
      <c r="K125" s="3">
        <v>0</v>
      </c>
      <c r="L125" s="3">
        <v>0</v>
      </c>
      <c r="M125" s="3">
        <v>0</v>
      </c>
      <c r="N125" s="3">
        <v>86.678991</v>
      </c>
      <c r="O125" s="3">
        <v>0</v>
      </c>
      <c r="P125" s="3">
        <v>0</v>
      </c>
      <c r="Q125" s="3">
        <v>0</v>
      </c>
      <c r="R125" s="3">
        <v>0</v>
      </c>
      <c r="S125" s="3">
        <v>55879896.543824</v>
      </c>
      <c r="T125" s="3">
        <v>0</v>
      </c>
      <c r="U125" s="3">
        <v>29.950383</v>
      </c>
      <c r="V125" s="3">
        <v>62.414197</v>
      </c>
      <c r="W125" s="3">
        <v>87.084147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55879926.494208</v>
      </c>
      <c r="AE125" s="3">
        <v>48.655291</v>
      </c>
    </row>
    <row r="126" spans="1:31" ht="12.75">
      <c r="A126">
        <v>137227</v>
      </c>
      <c r="B126">
        <v>2010</v>
      </c>
      <c r="C126">
        <v>3</v>
      </c>
      <c r="D126">
        <v>30</v>
      </c>
      <c r="E126">
        <v>8</v>
      </c>
      <c r="F126">
        <v>16</v>
      </c>
      <c r="G126">
        <v>30</v>
      </c>
      <c r="H126" s="3">
        <v>9.991795</v>
      </c>
      <c r="I126" s="3">
        <v>599.507673</v>
      </c>
      <c r="J126" s="3">
        <v>0</v>
      </c>
      <c r="K126" s="3">
        <v>0</v>
      </c>
      <c r="L126" s="3">
        <v>0</v>
      </c>
      <c r="M126" s="3">
        <v>0</v>
      </c>
      <c r="N126" s="3">
        <v>158.372489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9.991795</v>
      </c>
      <c r="V126" s="3">
        <v>62.414197</v>
      </c>
      <c r="W126" s="3">
        <v>151.179231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9.991795</v>
      </c>
      <c r="AE126" s="3">
        <v>48.655291</v>
      </c>
    </row>
    <row r="127" spans="1:31" ht="12.75">
      <c r="A127">
        <v>137228</v>
      </c>
      <c r="B127">
        <v>2010</v>
      </c>
      <c r="C127">
        <v>3</v>
      </c>
      <c r="D127">
        <v>30</v>
      </c>
      <c r="E127">
        <v>8</v>
      </c>
      <c r="F127">
        <v>27</v>
      </c>
      <c r="G127">
        <v>52</v>
      </c>
      <c r="H127" s="3">
        <v>11.366552</v>
      </c>
      <c r="I127" s="3">
        <v>681.993104</v>
      </c>
      <c r="J127" s="3">
        <v>0.031282</v>
      </c>
      <c r="K127" s="3">
        <v>0</v>
      </c>
      <c r="L127" s="3">
        <v>0</v>
      </c>
      <c r="M127" s="3">
        <v>0.353862</v>
      </c>
      <c r="N127" s="3">
        <v>345.99534</v>
      </c>
      <c r="O127" s="3">
        <v>0.021793</v>
      </c>
      <c r="P127" s="3">
        <v>0</v>
      </c>
      <c r="Q127" s="3">
        <v>0</v>
      </c>
      <c r="R127" s="3">
        <v>0</v>
      </c>
      <c r="S127" s="3">
        <v>0</v>
      </c>
      <c r="T127" s="3">
        <v>0.246545</v>
      </c>
      <c r="U127" s="3">
        <v>11.366552</v>
      </c>
      <c r="V127" s="3">
        <v>62.41395</v>
      </c>
      <c r="W127" s="3">
        <v>326.674119</v>
      </c>
      <c r="X127" s="3">
        <v>0.009489</v>
      </c>
      <c r="Y127" s="3">
        <v>0</v>
      </c>
      <c r="Z127" s="3">
        <v>0</v>
      </c>
      <c r="AA127" s="3">
        <v>0</v>
      </c>
      <c r="AB127" s="3">
        <v>0</v>
      </c>
      <c r="AC127" s="3">
        <v>0.107318</v>
      </c>
      <c r="AD127" s="3">
        <v>11.366552</v>
      </c>
      <c r="AE127" s="3">
        <v>48.655183</v>
      </c>
    </row>
    <row r="128" spans="1:31" ht="12.75">
      <c r="A128">
        <v>137229</v>
      </c>
      <c r="B128">
        <v>2010</v>
      </c>
      <c r="C128">
        <v>3</v>
      </c>
      <c r="D128">
        <v>30</v>
      </c>
      <c r="E128">
        <v>8</v>
      </c>
      <c r="F128">
        <v>45</v>
      </c>
      <c r="G128">
        <v>22</v>
      </c>
      <c r="H128" s="3">
        <v>17.491891</v>
      </c>
      <c r="I128" s="3">
        <v>1049.513434</v>
      </c>
      <c r="J128" s="3">
        <v>14.769196</v>
      </c>
      <c r="K128" s="3">
        <v>131.066593</v>
      </c>
      <c r="L128" s="3">
        <v>17.727822</v>
      </c>
      <c r="M128" s="3">
        <v>109.316495</v>
      </c>
      <c r="N128" s="3">
        <v>554.265083</v>
      </c>
      <c r="O128" s="3">
        <v>5.422747</v>
      </c>
      <c r="P128" s="3">
        <v>45.769027</v>
      </c>
      <c r="Q128" s="3">
        <v>6.25008</v>
      </c>
      <c r="R128" s="3">
        <v>7.165398</v>
      </c>
      <c r="S128" s="3">
        <v>1.108608</v>
      </c>
      <c r="T128" s="3">
        <v>41.839553</v>
      </c>
      <c r="U128" s="3">
        <v>10.133203</v>
      </c>
      <c r="V128" s="3">
        <v>62.319051</v>
      </c>
      <c r="W128" s="3">
        <v>558.287861</v>
      </c>
      <c r="X128" s="3">
        <v>9.346449</v>
      </c>
      <c r="Y128" s="3">
        <v>85.297567</v>
      </c>
      <c r="Z128" s="3">
        <v>6.241486</v>
      </c>
      <c r="AA128" s="3">
        <v>10.562423</v>
      </c>
      <c r="AB128" s="3">
        <v>1.117202</v>
      </c>
      <c r="AC128" s="3">
        <v>67.476942</v>
      </c>
      <c r="AD128" s="3">
        <v>10.133203</v>
      </c>
      <c r="AE128" s="3">
        <v>48.49162</v>
      </c>
    </row>
    <row r="129" spans="1:31" ht="12.75">
      <c r="A129">
        <v>137230</v>
      </c>
      <c r="B129">
        <v>2010</v>
      </c>
      <c r="C129">
        <v>3</v>
      </c>
      <c r="D129">
        <v>30</v>
      </c>
      <c r="E129">
        <v>8</v>
      </c>
      <c r="F129">
        <v>55</v>
      </c>
      <c r="G129">
        <v>22</v>
      </c>
      <c r="H129" s="3">
        <v>9.991795</v>
      </c>
      <c r="I129" s="3">
        <v>599.507674</v>
      </c>
      <c r="J129" s="3">
        <v>38.42151</v>
      </c>
      <c r="K129" s="3">
        <v>107.578617</v>
      </c>
      <c r="L129" s="3">
        <v>44.913579</v>
      </c>
      <c r="M129" s="3">
        <v>231.442101</v>
      </c>
      <c r="N129" s="3">
        <v>615.000723</v>
      </c>
      <c r="O129" s="3">
        <v>14.084157</v>
      </c>
      <c r="P129" s="3">
        <v>39.097728</v>
      </c>
      <c r="Q129" s="3">
        <v>2.658367</v>
      </c>
      <c r="R129" s="3">
        <v>16.056342</v>
      </c>
      <c r="S129" s="3">
        <v>1.108608</v>
      </c>
      <c r="T129" s="3">
        <v>85.583754</v>
      </c>
      <c r="U129" s="3">
        <v>6.224819</v>
      </c>
      <c r="V129" s="3">
        <v>62.17821</v>
      </c>
      <c r="W129" s="3">
        <v>639.183641</v>
      </c>
      <c r="X129" s="3">
        <v>24.337354</v>
      </c>
      <c r="Y129" s="3">
        <v>68.48089</v>
      </c>
      <c r="Z129" s="3">
        <v>2.650034</v>
      </c>
      <c r="AA129" s="3">
        <v>28.857237</v>
      </c>
      <c r="AB129" s="3">
        <v>1.116941</v>
      </c>
      <c r="AC129" s="3">
        <v>145.858347</v>
      </c>
      <c r="AD129" s="3">
        <v>6.224819</v>
      </c>
      <c r="AE129" s="3">
        <v>48.248246</v>
      </c>
    </row>
    <row r="130" spans="1:31" ht="12.75">
      <c r="A130">
        <v>137231</v>
      </c>
      <c r="B130">
        <v>2010</v>
      </c>
      <c r="C130">
        <v>3</v>
      </c>
      <c r="D130">
        <v>30</v>
      </c>
      <c r="E130">
        <v>9</v>
      </c>
      <c r="F130">
        <v>5</v>
      </c>
      <c r="G130">
        <v>22</v>
      </c>
      <c r="H130" s="3">
        <v>9.991795</v>
      </c>
      <c r="I130" s="3">
        <v>599.507674</v>
      </c>
      <c r="J130" s="3">
        <v>28.904463</v>
      </c>
      <c r="K130" s="3">
        <v>116.380023</v>
      </c>
      <c r="L130" s="3">
        <v>68.675323</v>
      </c>
      <c r="M130" s="3">
        <v>103.790603</v>
      </c>
      <c r="N130" s="3">
        <v>603.502677</v>
      </c>
      <c r="O130" s="3">
        <v>10.791182</v>
      </c>
      <c r="P130" s="3">
        <v>43.743974</v>
      </c>
      <c r="Q130" s="3">
        <v>3.733381</v>
      </c>
      <c r="R130" s="3">
        <v>25.353417</v>
      </c>
      <c r="S130" s="3">
        <v>2.350291</v>
      </c>
      <c r="T130" s="3">
        <v>38.740067</v>
      </c>
      <c r="U130" s="3">
        <v>3.908123</v>
      </c>
      <c r="V130" s="3">
        <v>62.070298</v>
      </c>
      <c r="W130" s="3">
        <v>625.804716</v>
      </c>
      <c r="X130" s="3">
        <v>18.11328</v>
      </c>
      <c r="Y130" s="3">
        <v>72.636049</v>
      </c>
      <c r="Z130" s="3">
        <v>3.716714</v>
      </c>
      <c r="AA130" s="3">
        <v>43.321906</v>
      </c>
      <c r="AB130" s="3">
        <v>2.366957</v>
      </c>
      <c r="AC130" s="3">
        <v>65.050536</v>
      </c>
      <c r="AD130" s="3">
        <v>3.908123</v>
      </c>
      <c r="AE130" s="3">
        <v>48.067113</v>
      </c>
    </row>
    <row r="131" spans="1:31" ht="12.75">
      <c r="A131">
        <v>137232</v>
      </c>
      <c r="B131">
        <v>2010</v>
      </c>
      <c r="C131">
        <v>3</v>
      </c>
      <c r="D131">
        <v>30</v>
      </c>
      <c r="E131">
        <v>9</v>
      </c>
      <c r="F131">
        <v>22</v>
      </c>
      <c r="G131">
        <v>52</v>
      </c>
      <c r="H131" s="3">
        <v>17.491891</v>
      </c>
      <c r="I131" s="3">
        <v>1049.513433</v>
      </c>
      <c r="J131" s="3">
        <v>20.972213</v>
      </c>
      <c r="K131" s="3">
        <v>124.791559</v>
      </c>
      <c r="L131" s="3">
        <v>24.31817</v>
      </c>
      <c r="M131" s="3">
        <v>217.747549</v>
      </c>
      <c r="N131" s="3">
        <v>593.374974</v>
      </c>
      <c r="O131" s="3">
        <v>8.417984</v>
      </c>
      <c r="P131" s="3">
        <v>49.035846</v>
      </c>
      <c r="Q131" s="3">
        <v>5.633405</v>
      </c>
      <c r="R131" s="3">
        <v>9.265574</v>
      </c>
      <c r="S131" s="3">
        <v>1.050534</v>
      </c>
      <c r="T131" s="3">
        <v>88.94812</v>
      </c>
      <c r="U131" s="3">
        <v>10.807951</v>
      </c>
      <c r="V131" s="3">
        <v>61.922983</v>
      </c>
      <c r="W131" s="3">
        <v>609.984979</v>
      </c>
      <c r="X131" s="3">
        <v>12.554228</v>
      </c>
      <c r="Y131" s="3">
        <v>75.755713</v>
      </c>
      <c r="Z131" s="3">
        <v>5.616999</v>
      </c>
      <c r="AA131" s="3">
        <v>15.052596</v>
      </c>
      <c r="AB131" s="3">
        <v>1.058347</v>
      </c>
      <c r="AC131" s="3">
        <v>128.799429</v>
      </c>
      <c r="AD131" s="3">
        <v>10.816545</v>
      </c>
      <c r="AE131" s="3">
        <v>47.847414</v>
      </c>
    </row>
    <row r="132" spans="1:31" ht="12.75">
      <c r="A132">
        <v>137233</v>
      </c>
      <c r="B132">
        <v>2010</v>
      </c>
      <c r="C132">
        <v>3</v>
      </c>
      <c r="D132">
        <v>30</v>
      </c>
      <c r="E132">
        <v>9</v>
      </c>
      <c r="F132">
        <v>35</v>
      </c>
      <c r="G132">
        <v>22</v>
      </c>
      <c r="H132" s="3">
        <v>12.491827</v>
      </c>
      <c r="I132" s="3">
        <v>749.509593</v>
      </c>
      <c r="J132" s="3">
        <v>18.140731</v>
      </c>
      <c r="K132" s="3">
        <v>129.672219</v>
      </c>
      <c r="L132" s="3">
        <v>20.294074</v>
      </c>
      <c r="M132" s="3">
        <v>76.651827</v>
      </c>
      <c r="N132" s="3">
        <v>590.245785</v>
      </c>
      <c r="O132" s="3">
        <v>7.796329</v>
      </c>
      <c r="P132" s="3">
        <v>55.651912</v>
      </c>
      <c r="Q132" s="3">
        <v>7.02535</v>
      </c>
      <c r="R132" s="3">
        <v>8.507515</v>
      </c>
      <c r="S132" s="3">
        <v>1.06668</v>
      </c>
      <c r="T132" s="3">
        <v>33.232692</v>
      </c>
      <c r="U132" s="3">
        <v>4.399796</v>
      </c>
      <c r="V132" s="3">
        <v>61.825529</v>
      </c>
      <c r="W132" s="3">
        <v>601.892899</v>
      </c>
      <c r="X132" s="3">
        <v>10.344402</v>
      </c>
      <c r="Y132" s="3">
        <v>74.020306</v>
      </c>
      <c r="Z132" s="3">
        <v>7.008423</v>
      </c>
      <c r="AA132" s="3">
        <v>11.786559</v>
      </c>
      <c r="AB132" s="3">
        <v>1.091941</v>
      </c>
      <c r="AC132" s="3">
        <v>43.419134</v>
      </c>
      <c r="AD132" s="3">
        <v>4.391462</v>
      </c>
      <c r="AE132" s="3">
        <v>47.718109</v>
      </c>
    </row>
    <row r="133" spans="1:31" ht="12.75">
      <c r="A133">
        <v>137234</v>
      </c>
      <c r="B133">
        <v>2010</v>
      </c>
      <c r="C133">
        <v>3</v>
      </c>
      <c r="D133">
        <v>30</v>
      </c>
      <c r="E133">
        <v>9</v>
      </c>
      <c r="F133">
        <v>45</v>
      </c>
      <c r="G133">
        <v>22</v>
      </c>
      <c r="H133" s="3">
        <v>9.991795</v>
      </c>
      <c r="I133" s="3">
        <v>599.507673</v>
      </c>
      <c r="J133" s="3">
        <v>16.411943</v>
      </c>
      <c r="K133" s="3">
        <v>135.567453</v>
      </c>
      <c r="L133" s="3">
        <v>18.303431</v>
      </c>
      <c r="M133" s="3">
        <v>10.121931</v>
      </c>
      <c r="N133" s="3">
        <v>587.316396</v>
      </c>
      <c r="O133" s="3">
        <v>7.251462</v>
      </c>
      <c r="P133" s="3">
        <v>59.946993</v>
      </c>
      <c r="Q133" s="3">
        <v>8.266512</v>
      </c>
      <c r="R133" s="3">
        <v>8.027257</v>
      </c>
      <c r="S133" s="3">
        <v>1.092201</v>
      </c>
      <c r="T133" s="3">
        <v>4.483869</v>
      </c>
      <c r="U133" s="3">
        <v>0.633081</v>
      </c>
      <c r="V133" s="3">
        <v>61.753015</v>
      </c>
      <c r="W133" s="3">
        <v>596.856233</v>
      </c>
      <c r="X133" s="3">
        <v>9.160481</v>
      </c>
      <c r="Y133" s="3">
        <v>75.620459</v>
      </c>
      <c r="Z133" s="3">
        <v>8.258439</v>
      </c>
      <c r="AA133" s="3">
        <v>10.276175</v>
      </c>
      <c r="AB133" s="3">
        <v>1.091941</v>
      </c>
      <c r="AC133" s="3">
        <v>5.638062</v>
      </c>
      <c r="AD133" s="3">
        <v>0.641414</v>
      </c>
      <c r="AE133" s="3">
        <v>47.626505</v>
      </c>
    </row>
    <row r="134" spans="1:31" ht="12.75">
      <c r="A134">
        <v>137236</v>
      </c>
      <c r="B134">
        <v>2010</v>
      </c>
      <c r="C134">
        <v>3</v>
      </c>
      <c r="D134">
        <v>30</v>
      </c>
      <c r="E134">
        <v>10</v>
      </c>
      <c r="F134">
        <v>10</v>
      </c>
      <c r="G134">
        <v>22</v>
      </c>
      <c r="H134" s="3">
        <v>24.991987</v>
      </c>
      <c r="I134" s="3">
        <v>1499.519194</v>
      </c>
      <c r="J134" s="3">
        <v>15.403524</v>
      </c>
      <c r="K134" s="3">
        <v>126.957843</v>
      </c>
      <c r="L134" s="3">
        <v>17.36087</v>
      </c>
      <c r="M134" s="3">
        <v>240.638994</v>
      </c>
      <c r="N134" s="3">
        <v>586.741101</v>
      </c>
      <c r="O134" s="3">
        <v>7.153528</v>
      </c>
      <c r="P134" s="3">
        <v>57.362791</v>
      </c>
      <c r="Q134" s="3">
        <v>8.30844</v>
      </c>
      <c r="R134" s="3">
        <v>7.819559</v>
      </c>
      <c r="S134" s="3">
        <v>1.125796</v>
      </c>
      <c r="T134" s="3">
        <v>113.592372</v>
      </c>
      <c r="U134" s="3">
        <v>15.557751</v>
      </c>
      <c r="V134" s="3">
        <v>61.574176</v>
      </c>
      <c r="W134" s="3">
        <v>592.564372</v>
      </c>
      <c r="X134" s="3">
        <v>8.249996</v>
      </c>
      <c r="Y134" s="3">
        <v>69.595051</v>
      </c>
      <c r="Z134" s="3">
        <v>8.291773</v>
      </c>
      <c r="AA134" s="3">
        <v>9.541312</v>
      </c>
      <c r="AB134" s="3">
        <v>1.125275</v>
      </c>
      <c r="AC134" s="3">
        <v>127.046622</v>
      </c>
      <c r="AD134" s="3">
        <v>15.574939</v>
      </c>
      <c r="AE134" s="3">
        <v>47.420255</v>
      </c>
    </row>
    <row r="135" spans="1:31" ht="12.75">
      <c r="A135">
        <v>137237</v>
      </c>
      <c r="B135">
        <v>2010</v>
      </c>
      <c r="C135">
        <v>3</v>
      </c>
      <c r="D135">
        <v>30</v>
      </c>
      <c r="E135">
        <v>10</v>
      </c>
      <c r="F135">
        <v>20</v>
      </c>
      <c r="G135">
        <v>22</v>
      </c>
      <c r="H135" s="3">
        <v>9.991795</v>
      </c>
      <c r="I135" s="3">
        <v>599.507674</v>
      </c>
      <c r="J135" s="3">
        <v>16.162874</v>
      </c>
      <c r="K135" s="3">
        <v>134.303863</v>
      </c>
      <c r="L135" s="3">
        <v>17.410533</v>
      </c>
      <c r="M135" s="3">
        <v>9.783341</v>
      </c>
      <c r="N135" s="3">
        <v>590.695985</v>
      </c>
      <c r="O135" s="3">
        <v>7.879326</v>
      </c>
      <c r="P135" s="3">
        <v>65.537275</v>
      </c>
      <c r="Q135" s="3">
        <v>8.30844</v>
      </c>
      <c r="R135" s="3">
        <v>8.447428</v>
      </c>
      <c r="S135" s="3">
        <v>1.075535</v>
      </c>
      <c r="T135" s="3">
        <v>4.745256</v>
      </c>
      <c r="U135" s="3">
        <v>0.60782</v>
      </c>
      <c r="V135" s="3">
        <v>61.495383</v>
      </c>
      <c r="W135" s="3">
        <v>592.738469</v>
      </c>
      <c r="X135" s="3">
        <v>8.283548</v>
      </c>
      <c r="Y135" s="3">
        <v>68.766588</v>
      </c>
      <c r="Z135" s="3">
        <v>8.291773</v>
      </c>
      <c r="AA135" s="3">
        <v>8.963106</v>
      </c>
      <c r="AB135" s="3">
        <v>1.083868</v>
      </c>
      <c r="AC135" s="3">
        <v>5.038085</v>
      </c>
      <c r="AD135" s="3">
        <v>0.616154</v>
      </c>
      <c r="AE135" s="3">
        <v>47.337419</v>
      </c>
    </row>
    <row r="136" spans="1:31" ht="12.75">
      <c r="A136">
        <v>137238</v>
      </c>
      <c r="B136">
        <v>2010</v>
      </c>
      <c r="C136">
        <v>3</v>
      </c>
      <c r="D136">
        <v>30</v>
      </c>
      <c r="E136">
        <v>10</v>
      </c>
      <c r="F136">
        <v>30</v>
      </c>
      <c r="G136">
        <v>22</v>
      </c>
      <c r="H136" s="3">
        <v>9.991795</v>
      </c>
      <c r="I136" s="3">
        <v>599.507674</v>
      </c>
      <c r="J136" s="3">
        <v>15.721464</v>
      </c>
      <c r="K136" s="3">
        <v>129.55019</v>
      </c>
      <c r="L136" s="3">
        <v>17.938565</v>
      </c>
      <c r="M136" s="3">
        <v>9.596902</v>
      </c>
      <c r="N136" s="3">
        <v>589.948725</v>
      </c>
      <c r="O136" s="3">
        <v>7.735928</v>
      </c>
      <c r="P136" s="3">
        <v>63.794742</v>
      </c>
      <c r="Q136" s="3">
        <v>8.242033</v>
      </c>
      <c r="R136" s="3">
        <v>8.773921</v>
      </c>
      <c r="S136" s="3">
        <v>1.133608</v>
      </c>
      <c r="T136" s="3">
        <v>4.726776</v>
      </c>
      <c r="U136" s="3">
        <v>0.616154</v>
      </c>
      <c r="V136" s="3">
        <v>61.418024</v>
      </c>
      <c r="W136" s="3">
        <v>591.241082</v>
      </c>
      <c r="X136" s="3">
        <v>7.985536</v>
      </c>
      <c r="Y136" s="3">
        <v>65.755449</v>
      </c>
      <c r="Z136" s="3">
        <v>8.225105</v>
      </c>
      <c r="AA136" s="3">
        <v>9.164644</v>
      </c>
      <c r="AB136" s="3">
        <v>1.150536</v>
      </c>
      <c r="AC136" s="3">
        <v>4.870127</v>
      </c>
      <c r="AD136" s="3">
        <v>0.616154</v>
      </c>
      <c r="AE136" s="3">
        <v>47.257564</v>
      </c>
    </row>
    <row r="137" spans="1:31" ht="12.75">
      <c r="A137">
        <v>137239</v>
      </c>
      <c r="B137">
        <v>2010</v>
      </c>
      <c r="C137">
        <v>3</v>
      </c>
      <c r="D137">
        <v>30</v>
      </c>
      <c r="E137">
        <v>10</v>
      </c>
      <c r="F137">
        <v>35</v>
      </c>
      <c r="G137">
        <v>22</v>
      </c>
      <c r="H137" s="3">
        <v>4.991731</v>
      </c>
      <c r="I137" s="3">
        <v>299.503834</v>
      </c>
      <c r="J137" s="3">
        <v>15.465742</v>
      </c>
      <c r="K137" s="3">
        <v>0</v>
      </c>
      <c r="L137" s="3">
        <v>3.423784</v>
      </c>
      <c r="M137" s="3">
        <v>73.778057</v>
      </c>
      <c r="N137" s="3">
        <v>589.672525</v>
      </c>
      <c r="O137" s="3">
        <v>7.683416</v>
      </c>
      <c r="P137" s="3">
        <v>0</v>
      </c>
      <c r="Q137" s="3">
        <v>0</v>
      </c>
      <c r="R137" s="3">
        <v>1.716724</v>
      </c>
      <c r="S137" s="3">
        <v>0.225524</v>
      </c>
      <c r="T137" s="3">
        <v>36.637404</v>
      </c>
      <c r="U137" s="3">
        <v>4.766207</v>
      </c>
      <c r="V137" s="3">
        <v>61.379607</v>
      </c>
      <c r="W137" s="3">
        <v>590.191772</v>
      </c>
      <c r="X137" s="3">
        <v>7.782326</v>
      </c>
      <c r="Y137" s="3">
        <v>0</v>
      </c>
      <c r="Z137" s="3">
        <v>0</v>
      </c>
      <c r="AA137" s="3">
        <v>1.70706</v>
      </c>
      <c r="AB137" s="3">
        <v>0.21693</v>
      </c>
      <c r="AC137" s="3">
        <v>37.140653</v>
      </c>
      <c r="AD137" s="3">
        <v>4.774801</v>
      </c>
      <c r="AE137" s="3">
        <v>47.218652</v>
      </c>
    </row>
    <row r="138" spans="1:31" ht="12.75">
      <c r="A138">
        <v>137240</v>
      </c>
      <c r="B138">
        <v>2010</v>
      </c>
      <c r="C138">
        <v>3</v>
      </c>
      <c r="D138">
        <v>30</v>
      </c>
      <c r="E138">
        <v>10</v>
      </c>
      <c r="F138">
        <v>45</v>
      </c>
      <c r="G138">
        <v>22</v>
      </c>
      <c r="H138" s="3">
        <v>9.991795</v>
      </c>
      <c r="I138" s="3">
        <v>599.507674</v>
      </c>
      <c r="J138" s="3">
        <v>15.285072</v>
      </c>
      <c r="K138" s="3">
        <v>127.182094</v>
      </c>
      <c r="L138" s="3">
        <v>15.888567</v>
      </c>
      <c r="M138" s="3">
        <v>9.655174</v>
      </c>
      <c r="N138" s="3">
        <v>589.697345</v>
      </c>
      <c r="O138" s="3">
        <v>7.688238</v>
      </c>
      <c r="P138" s="3">
        <v>64.009035</v>
      </c>
      <c r="Q138" s="3">
        <v>8.324846</v>
      </c>
      <c r="R138" s="3">
        <v>7.989393</v>
      </c>
      <c r="S138" s="3">
        <v>1.033867</v>
      </c>
      <c r="T138" s="3">
        <v>4.822526</v>
      </c>
      <c r="U138" s="3">
        <v>0.633081</v>
      </c>
      <c r="V138" s="3">
        <v>61.302724</v>
      </c>
      <c r="W138" s="3">
        <v>589.211195</v>
      </c>
      <c r="X138" s="3">
        <v>7.596834</v>
      </c>
      <c r="Y138" s="3">
        <v>63.173059</v>
      </c>
      <c r="Z138" s="3">
        <v>8.316513</v>
      </c>
      <c r="AA138" s="3">
        <v>7.899173</v>
      </c>
      <c r="AB138" s="3">
        <v>1.042461</v>
      </c>
      <c r="AC138" s="3">
        <v>4.832648</v>
      </c>
      <c r="AD138" s="3">
        <v>0.632821</v>
      </c>
      <c r="AE138" s="3">
        <v>47.142684</v>
      </c>
    </row>
    <row r="139" spans="1:31" ht="12.75">
      <c r="A139">
        <v>137241</v>
      </c>
      <c r="B139">
        <v>2010</v>
      </c>
      <c r="C139">
        <v>3</v>
      </c>
      <c r="D139">
        <v>30</v>
      </c>
      <c r="E139">
        <v>10</v>
      </c>
      <c r="F139">
        <v>55</v>
      </c>
      <c r="G139">
        <v>22</v>
      </c>
      <c r="H139" s="3">
        <v>9.991795</v>
      </c>
      <c r="I139" s="3">
        <v>599.507674</v>
      </c>
      <c r="J139" s="3">
        <v>15.387706</v>
      </c>
      <c r="K139" s="3">
        <v>128.502781</v>
      </c>
      <c r="L139" s="3">
        <v>15.45098</v>
      </c>
      <c r="M139" s="3">
        <v>9.795286</v>
      </c>
      <c r="N139" s="3">
        <v>590.17836</v>
      </c>
      <c r="O139" s="3">
        <v>7.779977</v>
      </c>
      <c r="P139" s="3">
        <v>65.042122</v>
      </c>
      <c r="Q139" s="3">
        <v>8.358701</v>
      </c>
      <c r="R139" s="3">
        <v>7.738306</v>
      </c>
      <c r="S139" s="3">
        <v>1.000013</v>
      </c>
      <c r="T139" s="3">
        <v>4.954427</v>
      </c>
      <c r="U139" s="3">
        <v>0.633081</v>
      </c>
      <c r="V139" s="3">
        <v>61.224925</v>
      </c>
      <c r="W139" s="3">
        <v>589.269392</v>
      </c>
      <c r="X139" s="3">
        <v>7.607729</v>
      </c>
      <c r="Y139" s="3">
        <v>63.460658</v>
      </c>
      <c r="Z139" s="3">
        <v>8.341513</v>
      </c>
      <c r="AA139" s="3">
        <v>7.712673</v>
      </c>
      <c r="AB139" s="3">
        <v>1.017201</v>
      </c>
      <c r="AC139" s="3">
        <v>4.840858</v>
      </c>
      <c r="AD139" s="3">
        <v>0.633081</v>
      </c>
      <c r="AE139" s="3">
        <v>47.066607</v>
      </c>
    </row>
    <row r="140" spans="1:31" ht="12.75">
      <c r="A140">
        <v>137242</v>
      </c>
      <c r="B140">
        <v>2010</v>
      </c>
      <c r="C140">
        <v>3</v>
      </c>
      <c r="D140">
        <v>30</v>
      </c>
      <c r="E140">
        <v>11</v>
      </c>
      <c r="F140">
        <v>7</v>
      </c>
      <c r="G140">
        <v>52</v>
      </c>
      <c r="H140" s="3">
        <v>12.491827</v>
      </c>
      <c r="I140" s="3">
        <v>749.509593</v>
      </c>
      <c r="J140" s="3">
        <v>15.935774</v>
      </c>
      <c r="K140" s="3">
        <v>134.621941</v>
      </c>
      <c r="L140" s="3">
        <v>17.310041</v>
      </c>
      <c r="M140" s="3">
        <v>47.130137</v>
      </c>
      <c r="N140" s="3">
        <v>591.744879</v>
      </c>
      <c r="O140" s="3">
        <v>8.085254</v>
      </c>
      <c r="P140" s="3">
        <v>68.326117</v>
      </c>
      <c r="Q140" s="3">
        <v>8.500109</v>
      </c>
      <c r="R140" s="3">
        <v>8.793223</v>
      </c>
      <c r="S140" s="3">
        <v>1.100274</v>
      </c>
      <c r="T140" s="3">
        <v>23.87844</v>
      </c>
      <c r="U140" s="3">
        <v>2.891443</v>
      </c>
      <c r="V140" s="3">
        <v>61.123859</v>
      </c>
      <c r="W140" s="3">
        <v>590.543788</v>
      </c>
      <c r="X140" s="3">
        <v>7.85052</v>
      </c>
      <c r="Y140" s="3">
        <v>66.295825</v>
      </c>
      <c r="Z140" s="3">
        <v>8.491775</v>
      </c>
      <c r="AA140" s="3">
        <v>8.516819</v>
      </c>
      <c r="AB140" s="3">
        <v>1.100014</v>
      </c>
      <c r="AC140" s="3">
        <v>23.251697</v>
      </c>
      <c r="AD140" s="3">
        <v>2.900037</v>
      </c>
      <c r="AE140" s="3">
        <v>46.968475</v>
      </c>
    </row>
    <row r="141" spans="1:31" ht="12.75">
      <c r="A141">
        <v>137243</v>
      </c>
      <c r="B141">
        <v>2010</v>
      </c>
      <c r="C141">
        <v>3</v>
      </c>
      <c r="D141">
        <v>30</v>
      </c>
      <c r="E141">
        <v>11</v>
      </c>
      <c r="F141">
        <v>50</v>
      </c>
      <c r="G141">
        <v>22</v>
      </c>
      <c r="H141" s="3">
        <v>42.48831</v>
      </c>
      <c r="I141" s="3">
        <v>2549.298609</v>
      </c>
      <c r="J141" s="3">
        <v>16.68095</v>
      </c>
      <c r="K141" s="3">
        <v>137.907728</v>
      </c>
      <c r="L141" s="3">
        <v>16.912745</v>
      </c>
      <c r="M141" s="3">
        <v>553.924406</v>
      </c>
      <c r="N141" s="3">
        <v>592.62168</v>
      </c>
      <c r="O141" s="3">
        <v>8.262308</v>
      </c>
      <c r="P141" s="3">
        <v>70.137215</v>
      </c>
      <c r="Q141" s="3">
        <v>8.300106</v>
      </c>
      <c r="R141" s="3">
        <v>8.549053</v>
      </c>
      <c r="S141" s="3">
        <v>1.017201</v>
      </c>
      <c r="T141" s="3">
        <v>272.367081</v>
      </c>
      <c r="U141" s="3">
        <v>33.171003</v>
      </c>
      <c r="V141" s="3">
        <v>60.772711</v>
      </c>
      <c r="W141" s="3">
        <v>593.395797</v>
      </c>
      <c r="X141" s="3">
        <v>8.418642</v>
      </c>
      <c r="Y141" s="3">
        <v>67.770513</v>
      </c>
      <c r="Z141" s="3">
        <v>8.2837</v>
      </c>
      <c r="AA141" s="3">
        <v>8.363691</v>
      </c>
      <c r="AB141" s="3">
        <v>1.025274</v>
      </c>
      <c r="AC141" s="3">
        <v>281.557325</v>
      </c>
      <c r="AD141" s="3">
        <v>33.179337</v>
      </c>
      <c r="AE141" s="3">
        <v>46.610683</v>
      </c>
    </row>
    <row r="142" spans="1:31" ht="12.75">
      <c r="A142">
        <v>137244</v>
      </c>
      <c r="B142">
        <v>2010</v>
      </c>
      <c r="C142">
        <v>3</v>
      </c>
      <c r="D142">
        <v>30</v>
      </c>
      <c r="E142">
        <v>12</v>
      </c>
      <c r="F142">
        <v>15</v>
      </c>
      <c r="G142">
        <v>22</v>
      </c>
      <c r="H142" s="3">
        <v>24.995309</v>
      </c>
      <c r="I142" s="3">
        <v>1499.718534</v>
      </c>
      <c r="J142" s="3">
        <v>16.262154</v>
      </c>
      <c r="K142" s="3">
        <v>142.67498</v>
      </c>
      <c r="L142" s="3">
        <v>18.263849</v>
      </c>
      <c r="M142" s="3">
        <v>226.244133</v>
      </c>
      <c r="N142" s="3">
        <v>589.766228</v>
      </c>
      <c r="O142" s="3">
        <v>7.930201</v>
      </c>
      <c r="P142" s="3">
        <v>69.650668</v>
      </c>
      <c r="Q142" s="3">
        <v>8.683389</v>
      </c>
      <c r="R142" s="3">
        <v>8.81097</v>
      </c>
      <c r="S142" s="3">
        <v>1.091934</v>
      </c>
      <c r="T142" s="3">
        <v>110.345423</v>
      </c>
      <c r="U142" s="3">
        <v>15.219986</v>
      </c>
      <c r="V142" s="3">
        <v>60.58384</v>
      </c>
      <c r="W142" s="3">
        <v>591.777994</v>
      </c>
      <c r="X142" s="3">
        <v>8.331953</v>
      </c>
      <c r="Y142" s="3">
        <v>73.024312</v>
      </c>
      <c r="Z142" s="3">
        <v>8.658649</v>
      </c>
      <c r="AA142" s="3">
        <v>9.452879</v>
      </c>
      <c r="AB142" s="3">
        <v>1.116674</v>
      </c>
      <c r="AC142" s="3">
        <v>115.898711</v>
      </c>
      <c r="AD142" s="3">
        <v>15.219986</v>
      </c>
      <c r="AE142" s="3">
        <v>46.412244</v>
      </c>
    </row>
    <row r="143" spans="1:31" ht="12.75">
      <c r="A143">
        <v>137245</v>
      </c>
      <c r="B143">
        <v>2010</v>
      </c>
      <c r="C143">
        <v>3</v>
      </c>
      <c r="D143">
        <v>30</v>
      </c>
      <c r="E143">
        <v>12</v>
      </c>
      <c r="F143">
        <v>25</v>
      </c>
      <c r="G143">
        <v>22</v>
      </c>
      <c r="H143" s="3">
        <v>9.991795</v>
      </c>
      <c r="I143" s="3">
        <v>599.507674</v>
      </c>
      <c r="J143" s="3">
        <v>16.062991</v>
      </c>
      <c r="K143" s="3">
        <v>133.548849</v>
      </c>
      <c r="L143" s="3">
        <v>16.906278</v>
      </c>
      <c r="M143" s="3">
        <v>10.045219</v>
      </c>
      <c r="N143" s="3">
        <v>590.595281</v>
      </c>
      <c r="O143" s="3">
        <v>7.859938</v>
      </c>
      <c r="P143" s="3">
        <v>65.371192</v>
      </c>
      <c r="Q143" s="3">
        <v>8.30844</v>
      </c>
      <c r="R143" s="3">
        <v>8.240675</v>
      </c>
      <c r="S143" s="3">
        <v>1.050274</v>
      </c>
      <c r="T143" s="3">
        <v>4.924588</v>
      </c>
      <c r="U143" s="3">
        <v>0.633081</v>
      </c>
      <c r="V143" s="3">
        <v>60.505241</v>
      </c>
      <c r="W143" s="3">
        <v>592.339715</v>
      </c>
      <c r="X143" s="3">
        <v>8.203053</v>
      </c>
      <c r="Y143" s="3">
        <v>68.177657</v>
      </c>
      <c r="Z143" s="3">
        <v>8.292033</v>
      </c>
      <c r="AA143" s="3">
        <v>8.665603</v>
      </c>
      <c r="AB143" s="3">
        <v>1.06668</v>
      </c>
      <c r="AC143" s="3">
        <v>5.120631</v>
      </c>
      <c r="AD143" s="3">
        <v>0.633081</v>
      </c>
      <c r="AE143" s="3">
        <v>46.330213</v>
      </c>
    </row>
    <row r="144" spans="1:31" ht="12.75">
      <c r="A144">
        <v>137246</v>
      </c>
      <c r="B144">
        <v>2010</v>
      </c>
      <c r="C144">
        <v>3</v>
      </c>
      <c r="D144">
        <v>30</v>
      </c>
      <c r="E144">
        <v>12</v>
      </c>
      <c r="F144">
        <v>35</v>
      </c>
      <c r="G144">
        <v>22</v>
      </c>
      <c r="H144" s="3">
        <v>9.991795</v>
      </c>
      <c r="I144" s="3">
        <v>599.507674</v>
      </c>
      <c r="J144" s="3">
        <v>15.910946</v>
      </c>
      <c r="K144" s="3">
        <v>132.139738</v>
      </c>
      <c r="L144" s="3">
        <v>16.763374</v>
      </c>
      <c r="M144" s="3">
        <v>10.075515</v>
      </c>
      <c r="N144" s="3">
        <v>590.035458</v>
      </c>
      <c r="O144" s="3">
        <v>7.75242</v>
      </c>
      <c r="P144" s="3">
        <v>64.420535</v>
      </c>
      <c r="Q144" s="3">
        <v>8.30844</v>
      </c>
      <c r="R144" s="3">
        <v>8.162992</v>
      </c>
      <c r="S144" s="3">
        <v>1.050274</v>
      </c>
      <c r="T144" s="3">
        <v>4.876986</v>
      </c>
      <c r="U144" s="3">
        <v>0.633081</v>
      </c>
      <c r="V144" s="3">
        <v>60.427716</v>
      </c>
      <c r="W144" s="3">
        <v>592.117527</v>
      </c>
      <c r="X144" s="3">
        <v>8.158526</v>
      </c>
      <c r="Y144" s="3">
        <v>67.719203</v>
      </c>
      <c r="Z144" s="3">
        <v>8.291773</v>
      </c>
      <c r="AA144" s="3">
        <v>8.600382</v>
      </c>
      <c r="AB144" s="3">
        <v>1.058347</v>
      </c>
      <c r="AC144" s="3">
        <v>5.198529</v>
      </c>
      <c r="AD144" s="3">
        <v>0.641675</v>
      </c>
      <c r="AE144" s="3">
        <v>46.248628</v>
      </c>
    </row>
    <row r="145" spans="1:31" ht="12.75">
      <c r="A145">
        <v>137247</v>
      </c>
      <c r="B145">
        <v>2010</v>
      </c>
      <c r="C145">
        <v>3</v>
      </c>
      <c r="D145">
        <v>30</v>
      </c>
      <c r="E145">
        <v>12</v>
      </c>
      <c r="F145">
        <v>45</v>
      </c>
      <c r="G145">
        <v>22</v>
      </c>
      <c r="H145" s="3">
        <v>9.992055</v>
      </c>
      <c r="I145" s="3">
        <v>599.523299</v>
      </c>
      <c r="J145" s="3">
        <v>15.876205</v>
      </c>
      <c r="K145" s="3">
        <v>131.451234</v>
      </c>
      <c r="L145" s="3">
        <v>17.211938</v>
      </c>
      <c r="M145" s="3">
        <v>9.972792</v>
      </c>
      <c r="N145" s="3">
        <v>589.879197</v>
      </c>
      <c r="O145" s="3">
        <v>7.722683</v>
      </c>
      <c r="P145" s="3">
        <v>63.920093</v>
      </c>
      <c r="Q145" s="3">
        <v>8.275106</v>
      </c>
      <c r="R145" s="3">
        <v>8.361567</v>
      </c>
      <c r="S145" s="3">
        <v>1.083347</v>
      </c>
      <c r="T145" s="3">
        <v>4.883854</v>
      </c>
      <c r="U145" s="3">
        <v>0.633602</v>
      </c>
      <c r="V145" s="3">
        <v>60.35049</v>
      </c>
      <c r="W145" s="3">
        <v>592.092131</v>
      </c>
      <c r="X145" s="3">
        <v>8.153522</v>
      </c>
      <c r="Y145" s="3">
        <v>67.531141</v>
      </c>
      <c r="Z145" s="3">
        <v>8.266772</v>
      </c>
      <c r="AA145" s="3">
        <v>8.850371</v>
      </c>
      <c r="AB145" s="3">
        <v>1.091681</v>
      </c>
      <c r="AC145" s="3">
        <v>5.088937</v>
      </c>
      <c r="AD145" s="3">
        <v>0.633602</v>
      </c>
      <c r="AE145" s="3">
        <v>46.167093</v>
      </c>
    </row>
    <row r="146" spans="1:31" ht="12.75">
      <c r="A146">
        <v>137248</v>
      </c>
      <c r="B146">
        <v>2010</v>
      </c>
      <c r="C146">
        <v>3</v>
      </c>
      <c r="D146">
        <v>30</v>
      </c>
      <c r="E146">
        <v>12</v>
      </c>
      <c r="F146">
        <v>55</v>
      </c>
      <c r="G146">
        <v>22</v>
      </c>
      <c r="H146" s="3">
        <v>9.991795</v>
      </c>
      <c r="I146" s="3">
        <v>599.507674</v>
      </c>
      <c r="J146" s="3">
        <v>15.786181</v>
      </c>
      <c r="K146" s="3">
        <v>130.804152</v>
      </c>
      <c r="L146" s="3">
        <v>17.07291</v>
      </c>
      <c r="M146" s="3">
        <v>9.856717</v>
      </c>
      <c r="N146" s="3">
        <v>589.694747</v>
      </c>
      <c r="O146" s="3">
        <v>7.687642</v>
      </c>
      <c r="P146" s="3">
        <v>63.746827</v>
      </c>
      <c r="Q146" s="3">
        <v>8.2837</v>
      </c>
      <c r="R146" s="3">
        <v>8.299484</v>
      </c>
      <c r="S146" s="3">
        <v>1.083608</v>
      </c>
      <c r="T146" s="3">
        <v>4.768142</v>
      </c>
      <c r="U146" s="3">
        <v>0.624487</v>
      </c>
      <c r="V146" s="3">
        <v>60.273613</v>
      </c>
      <c r="W146" s="3">
        <v>591.815582</v>
      </c>
      <c r="X146" s="3">
        <v>8.098538</v>
      </c>
      <c r="Y146" s="3">
        <v>67.057324</v>
      </c>
      <c r="Z146" s="3">
        <v>8.267033</v>
      </c>
      <c r="AA146" s="3">
        <v>8.773426</v>
      </c>
      <c r="AB146" s="3">
        <v>1.091941</v>
      </c>
      <c r="AC146" s="3">
        <v>5.088574</v>
      </c>
      <c r="AD146" s="3">
        <v>0.632821</v>
      </c>
      <c r="AE146" s="3">
        <v>46.086107</v>
      </c>
    </row>
    <row r="147" spans="1:31" ht="12.75">
      <c r="A147">
        <v>137249</v>
      </c>
      <c r="B147">
        <v>2010</v>
      </c>
      <c r="C147">
        <v>3</v>
      </c>
      <c r="D147">
        <v>30</v>
      </c>
      <c r="E147">
        <v>13</v>
      </c>
      <c r="F147">
        <v>5</v>
      </c>
      <c r="G147">
        <v>22</v>
      </c>
      <c r="H147" s="3">
        <v>9.991795</v>
      </c>
      <c r="I147" s="3">
        <v>599.507674</v>
      </c>
      <c r="J147" s="3">
        <v>15.733661</v>
      </c>
      <c r="K147" s="3">
        <v>129.933626</v>
      </c>
      <c r="L147" s="3">
        <v>17.21031</v>
      </c>
      <c r="M147" s="3">
        <v>10.063728</v>
      </c>
      <c r="N147" s="3">
        <v>589.509887</v>
      </c>
      <c r="O147" s="3">
        <v>7.652697</v>
      </c>
      <c r="P147" s="3">
        <v>63.239693</v>
      </c>
      <c r="Q147" s="3">
        <v>8.258439</v>
      </c>
      <c r="R147" s="3">
        <v>8.347288</v>
      </c>
      <c r="S147" s="3">
        <v>1.091941</v>
      </c>
      <c r="T147" s="3">
        <v>4.877042</v>
      </c>
      <c r="U147" s="3">
        <v>0.641414</v>
      </c>
      <c r="V147" s="3">
        <v>60.197086</v>
      </c>
      <c r="W147" s="3">
        <v>591.727227</v>
      </c>
      <c r="X147" s="3">
        <v>8.080964</v>
      </c>
      <c r="Y147" s="3">
        <v>66.693933</v>
      </c>
      <c r="Z147" s="3">
        <v>8.241772</v>
      </c>
      <c r="AA147" s="3">
        <v>8.863021</v>
      </c>
      <c r="AB147" s="3">
        <v>1.100274</v>
      </c>
      <c r="AC147" s="3">
        <v>5.186686</v>
      </c>
      <c r="AD147" s="3">
        <v>0.649748</v>
      </c>
      <c r="AE147" s="3">
        <v>46.005298</v>
      </c>
    </row>
    <row r="148" spans="1:31" ht="12.75">
      <c r="A148">
        <v>137250</v>
      </c>
      <c r="B148">
        <v>2010</v>
      </c>
      <c r="C148">
        <v>3</v>
      </c>
      <c r="D148">
        <v>30</v>
      </c>
      <c r="E148">
        <v>13</v>
      </c>
      <c r="F148">
        <v>53</v>
      </c>
      <c r="G148">
        <v>47</v>
      </c>
      <c r="H148" s="3">
        <v>48.408953</v>
      </c>
      <c r="I148" s="3">
        <v>2904.537178</v>
      </c>
      <c r="J148" s="3">
        <v>15.68096</v>
      </c>
      <c r="K148" s="3">
        <v>133.303704</v>
      </c>
      <c r="L148" s="3">
        <v>18.623209</v>
      </c>
      <c r="M148" s="3">
        <v>607.175787</v>
      </c>
      <c r="N148" s="3">
        <v>588.606704</v>
      </c>
      <c r="O148" s="3">
        <v>7.488851</v>
      </c>
      <c r="P148" s="3">
        <v>64.881294</v>
      </c>
      <c r="Q148" s="3">
        <v>8.508182</v>
      </c>
      <c r="R148" s="3">
        <v>8.979638</v>
      </c>
      <c r="S148" s="3">
        <v>1.175536</v>
      </c>
      <c r="T148" s="3">
        <v>288.665581</v>
      </c>
      <c r="U148" s="3">
        <v>38.725235</v>
      </c>
      <c r="V148" s="3">
        <v>59.834501</v>
      </c>
      <c r="W148" s="3">
        <v>592.267888</v>
      </c>
      <c r="X148" s="3">
        <v>8.19211</v>
      </c>
      <c r="Y148" s="3">
        <v>68.422409</v>
      </c>
      <c r="Z148" s="3">
        <v>8.483182</v>
      </c>
      <c r="AA148" s="3">
        <v>9.643571</v>
      </c>
      <c r="AB148" s="3">
        <v>1.200536</v>
      </c>
      <c r="AC148" s="3">
        <v>318.510205</v>
      </c>
      <c r="AD148" s="3">
        <v>38.725235</v>
      </c>
      <c r="AE148" s="3">
        <v>45.608663</v>
      </c>
    </row>
    <row r="149" spans="1:31" ht="12.75">
      <c r="A149">
        <v>137252</v>
      </c>
      <c r="B149">
        <v>2010</v>
      </c>
      <c r="C149">
        <v>3</v>
      </c>
      <c r="D149">
        <v>30</v>
      </c>
      <c r="E149">
        <v>14</v>
      </c>
      <c r="F149">
        <v>10</v>
      </c>
      <c r="G149">
        <v>22</v>
      </c>
      <c r="H149" s="3">
        <v>16.575473</v>
      </c>
      <c r="I149" s="3">
        <v>994.528355</v>
      </c>
      <c r="J149" s="3">
        <v>15.590874</v>
      </c>
      <c r="K149" s="3">
        <v>0</v>
      </c>
      <c r="L149" s="3">
        <v>2.091889</v>
      </c>
      <c r="M149" s="3">
        <v>256.327057</v>
      </c>
      <c r="N149" s="3">
        <v>590.812493</v>
      </c>
      <c r="O149" s="3">
        <v>7.904482</v>
      </c>
      <c r="P149" s="3">
        <v>0</v>
      </c>
      <c r="Q149" s="3">
        <v>0</v>
      </c>
      <c r="R149" s="3">
        <v>1.075734</v>
      </c>
      <c r="S149" s="3">
        <v>0.141929</v>
      </c>
      <c r="T149" s="3">
        <v>129.940777</v>
      </c>
      <c r="U149" s="3">
        <v>16.433544</v>
      </c>
      <c r="V149" s="3">
        <v>59.703418</v>
      </c>
      <c r="W149" s="3">
        <v>589.672746</v>
      </c>
      <c r="X149" s="3">
        <v>7.686393</v>
      </c>
      <c r="Y149" s="3">
        <v>0</v>
      </c>
      <c r="Z149" s="3">
        <v>0</v>
      </c>
      <c r="AA149" s="3">
        <v>1.016155</v>
      </c>
      <c r="AB149" s="3">
        <v>0.133856</v>
      </c>
      <c r="AC149" s="3">
        <v>126.38628</v>
      </c>
      <c r="AD149" s="3">
        <v>16.441617</v>
      </c>
      <c r="AE149" s="3">
        <v>45.481197</v>
      </c>
    </row>
    <row r="150" spans="1:31" ht="12.75">
      <c r="A150">
        <v>137253</v>
      </c>
      <c r="B150">
        <v>2010</v>
      </c>
      <c r="C150">
        <v>3</v>
      </c>
      <c r="D150">
        <v>30</v>
      </c>
      <c r="E150">
        <v>14</v>
      </c>
      <c r="F150">
        <v>35</v>
      </c>
      <c r="G150">
        <v>22</v>
      </c>
      <c r="H150" s="3">
        <v>24.991987</v>
      </c>
      <c r="I150" s="3">
        <v>1499.519194</v>
      </c>
      <c r="J150" s="3">
        <v>16.889073</v>
      </c>
      <c r="K150" s="3">
        <v>137.684143</v>
      </c>
      <c r="L150" s="3">
        <v>16.528329</v>
      </c>
      <c r="M150" s="3">
        <v>267.871635</v>
      </c>
      <c r="N150" s="3">
        <v>593.638554</v>
      </c>
      <c r="O150" s="3">
        <v>8.470931</v>
      </c>
      <c r="P150" s="3">
        <v>69.55534</v>
      </c>
      <c r="Q150" s="3">
        <v>8.425368</v>
      </c>
      <c r="R150" s="3">
        <v>8.38738</v>
      </c>
      <c r="S150" s="3">
        <v>1.01668</v>
      </c>
      <c r="T150" s="3">
        <v>133.758943</v>
      </c>
      <c r="U150" s="3">
        <v>15.549939</v>
      </c>
      <c r="V150" s="3">
        <v>59.491645</v>
      </c>
      <c r="W150" s="3">
        <v>593.367748</v>
      </c>
      <c r="X150" s="3">
        <v>8.418142</v>
      </c>
      <c r="Y150" s="3">
        <v>68.128803</v>
      </c>
      <c r="Z150" s="3">
        <v>8.416774</v>
      </c>
      <c r="AA150" s="3">
        <v>8.140949</v>
      </c>
      <c r="AB150" s="3">
        <v>1.01694</v>
      </c>
      <c r="AC150" s="3">
        <v>134.112692</v>
      </c>
      <c r="AD150" s="3">
        <v>15.558272</v>
      </c>
      <c r="AE150" s="3">
        <v>45.270743</v>
      </c>
    </row>
    <row r="151" spans="1:31" ht="12.75">
      <c r="A151">
        <v>137254</v>
      </c>
      <c r="B151">
        <v>2010</v>
      </c>
      <c r="C151">
        <v>3</v>
      </c>
      <c r="D151">
        <v>30</v>
      </c>
      <c r="E151">
        <v>14</v>
      </c>
      <c r="F151">
        <v>45</v>
      </c>
      <c r="G151">
        <v>22</v>
      </c>
      <c r="H151" s="3">
        <v>9.991795</v>
      </c>
      <c r="I151" s="3">
        <v>599.507674</v>
      </c>
      <c r="J151" s="3">
        <v>17.323638</v>
      </c>
      <c r="K151" s="3">
        <v>135.915862</v>
      </c>
      <c r="L151" s="3">
        <v>18.231011</v>
      </c>
      <c r="M151" s="3">
        <v>18.953881</v>
      </c>
      <c r="N151" s="3">
        <v>594.454167</v>
      </c>
      <c r="O151" s="3">
        <v>8.639574</v>
      </c>
      <c r="P151" s="3">
        <v>67.891024</v>
      </c>
      <c r="Q151" s="3">
        <v>7.833694</v>
      </c>
      <c r="R151" s="3">
        <v>9.008245</v>
      </c>
      <c r="S151" s="3">
        <v>1.033086</v>
      </c>
      <c r="T151" s="3">
        <v>9.429572</v>
      </c>
      <c r="U151" s="3">
        <v>1.125014</v>
      </c>
      <c r="V151" s="3">
        <v>59.405249</v>
      </c>
      <c r="W151" s="3">
        <v>594.670039</v>
      </c>
      <c r="X151" s="3">
        <v>8.684064</v>
      </c>
      <c r="Y151" s="3">
        <v>68.024838</v>
      </c>
      <c r="Z151" s="3">
        <v>7.816767</v>
      </c>
      <c r="AA151" s="3">
        <v>9.222766</v>
      </c>
      <c r="AB151" s="3">
        <v>1.050534</v>
      </c>
      <c r="AC151" s="3">
        <v>9.524309</v>
      </c>
      <c r="AD151" s="3">
        <v>1.124494</v>
      </c>
      <c r="AE151" s="3">
        <v>45.183903</v>
      </c>
    </row>
    <row r="152" spans="1:31" ht="12.75">
      <c r="A152">
        <v>137255</v>
      </c>
      <c r="B152">
        <v>2010</v>
      </c>
      <c r="C152">
        <v>3</v>
      </c>
      <c r="D152">
        <v>30</v>
      </c>
      <c r="E152">
        <v>14</v>
      </c>
      <c r="F152">
        <v>55</v>
      </c>
      <c r="G152">
        <v>22</v>
      </c>
      <c r="H152" s="3">
        <v>9.991795</v>
      </c>
      <c r="I152" s="3">
        <v>599.507673</v>
      </c>
      <c r="J152" s="3">
        <v>16.300493</v>
      </c>
      <c r="K152" s="3">
        <v>135.953308</v>
      </c>
      <c r="L152" s="3">
        <v>20.277441</v>
      </c>
      <c r="M152" s="3">
        <v>6.644393</v>
      </c>
      <c r="N152" s="3">
        <v>591.667072</v>
      </c>
      <c r="O152" s="3">
        <v>8.070205</v>
      </c>
      <c r="P152" s="3">
        <v>67.302695</v>
      </c>
      <c r="Q152" s="3">
        <v>8.3337</v>
      </c>
      <c r="R152" s="3">
        <v>10.118359</v>
      </c>
      <c r="S152" s="3">
        <v>1.250276</v>
      </c>
      <c r="T152" s="3">
        <v>3.216554</v>
      </c>
      <c r="U152" s="3">
        <v>0.407818</v>
      </c>
      <c r="V152" s="3">
        <v>59.324547</v>
      </c>
      <c r="W152" s="3">
        <v>592.472002</v>
      </c>
      <c r="X152" s="3">
        <v>8.230288</v>
      </c>
      <c r="Y152" s="3">
        <v>68.650612</v>
      </c>
      <c r="Z152" s="3">
        <v>8.325107</v>
      </c>
      <c r="AA152" s="3">
        <v>10.159082</v>
      </c>
      <c r="AB152" s="3">
        <v>1.242203</v>
      </c>
      <c r="AC152" s="3">
        <v>3.427839</v>
      </c>
      <c r="AD152" s="3">
        <v>0.424485</v>
      </c>
      <c r="AE152" s="3">
        <v>45.1016</v>
      </c>
    </row>
    <row r="153" spans="1:31" ht="12.75">
      <c r="A153">
        <v>137257</v>
      </c>
      <c r="B153">
        <v>2010</v>
      </c>
      <c r="C153">
        <v>3</v>
      </c>
      <c r="D153">
        <v>30</v>
      </c>
      <c r="E153">
        <v>15</v>
      </c>
      <c r="F153">
        <v>30</v>
      </c>
      <c r="G153">
        <v>22</v>
      </c>
      <c r="H153" s="3">
        <v>34.992115</v>
      </c>
      <c r="I153" s="3">
        <v>2099.526874</v>
      </c>
      <c r="J153" s="3">
        <v>16.563544</v>
      </c>
      <c r="K153" s="3">
        <v>135.076158</v>
      </c>
      <c r="L153" s="3">
        <v>16.268009</v>
      </c>
      <c r="M153" s="3">
        <v>428.245943</v>
      </c>
      <c r="N153" s="3">
        <v>591.814563</v>
      </c>
      <c r="O153" s="3">
        <v>8.107973</v>
      </c>
      <c r="P153" s="3">
        <v>66.472902</v>
      </c>
      <c r="Q153" s="3">
        <v>8.675371</v>
      </c>
      <c r="R153" s="3">
        <v>7.987788</v>
      </c>
      <c r="S153" s="3">
        <v>1.033347</v>
      </c>
      <c r="T153" s="3">
        <v>209.252856</v>
      </c>
      <c r="U153" s="3">
        <v>25.283397</v>
      </c>
      <c r="V153" s="3">
        <v>59.040768</v>
      </c>
      <c r="W153" s="3">
        <v>593.524552</v>
      </c>
      <c r="X153" s="3">
        <v>8.455571</v>
      </c>
      <c r="Y153" s="3">
        <v>68.603256</v>
      </c>
      <c r="Z153" s="3">
        <v>8.666778</v>
      </c>
      <c r="AA153" s="3">
        <v>8.280221</v>
      </c>
      <c r="AB153" s="3">
        <v>1.04194</v>
      </c>
      <c r="AC153" s="3">
        <v>218.993088</v>
      </c>
      <c r="AD153" s="3">
        <v>25.283397</v>
      </c>
      <c r="AE153" s="3">
        <v>44.805655</v>
      </c>
    </row>
    <row r="154" spans="1:31" ht="12.75">
      <c r="A154">
        <v>137258</v>
      </c>
      <c r="B154">
        <v>2010</v>
      </c>
      <c r="C154">
        <v>3</v>
      </c>
      <c r="D154">
        <v>30</v>
      </c>
      <c r="E154">
        <v>15</v>
      </c>
      <c r="F154">
        <v>52</v>
      </c>
      <c r="G154">
        <v>52</v>
      </c>
      <c r="H154" s="3">
        <v>22.491955</v>
      </c>
      <c r="I154" s="3">
        <v>1349.517274</v>
      </c>
      <c r="J154" s="3">
        <v>16.624122</v>
      </c>
      <c r="K154" s="3">
        <v>135.66857</v>
      </c>
      <c r="L154" s="3">
        <v>15.992104</v>
      </c>
      <c r="M154" s="3">
        <v>222.243853</v>
      </c>
      <c r="N154" s="3">
        <v>592.104334</v>
      </c>
      <c r="O154" s="3">
        <v>8.157304</v>
      </c>
      <c r="P154" s="3">
        <v>66.880354</v>
      </c>
      <c r="Q154" s="3">
        <v>8.191772</v>
      </c>
      <c r="R154" s="3">
        <v>7.916064</v>
      </c>
      <c r="S154" s="3">
        <v>0.958606</v>
      </c>
      <c r="T154" s="3">
        <v>108.675514</v>
      </c>
      <c r="U154" s="3">
        <v>13.341577</v>
      </c>
      <c r="V154" s="3">
        <v>58.857229</v>
      </c>
      <c r="W154" s="3">
        <v>593.628744</v>
      </c>
      <c r="X154" s="3">
        <v>8.466818</v>
      </c>
      <c r="Y154" s="3">
        <v>68.788215</v>
      </c>
      <c r="Z154" s="3">
        <v>8.183699</v>
      </c>
      <c r="AA154" s="3">
        <v>8.076039</v>
      </c>
      <c r="AB154" s="3">
        <v>0.958346</v>
      </c>
      <c r="AC154" s="3">
        <v>113.568339</v>
      </c>
      <c r="AD154" s="3">
        <v>13.34991</v>
      </c>
      <c r="AE154" s="3">
        <v>44.615151</v>
      </c>
    </row>
    <row r="155" spans="1:31" ht="12.75">
      <c r="A155">
        <v>137259</v>
      </c>
      <c r="B155">
        <v>2010</v>
      </c>
      <c r="C155">
        <v>3</v>
      </c>
      <c r="D155">
        <v>30</v>
      </c>
      <c r="E155">
        <v>16</v>
      </c>
      <c r="F155">
        <v>2</v>
      </c>
      <c r="G155">
        <v>52</v>
      </c>
      <c r="H155" s="3">
        <v>9.991795</v>
      </c>
      <c r="I155" s="3">
        <v>599.507674</v>
      </c>
      <c r="J155" s="3">
        <v>16.654604</v>
      </c>
      <c r="K155" s="3">
        <v>137.068797</v>
      </c>
      <c r="L155" s="3">
        <v>13.93865</v>
      </c>
      <c r="M155" s="3">
        <v>15.405684</v>
      </c>
      <c r="N155" s="3">
        <v>592.123106</v>
      </c>
      <c r="O155" s="3">
        <v>8.160632</v>
      </c>
      <c r="P155" s="3">
        <v>67.1927</v>
      </c>
      <c r="Q155" s="3">
        <v>8.217032</v>
      </c>
      <c r="R155" s="3">
        <v>6.806261</v>
      </c>
      <c r="S155" s="3">
        <v>0.833344</v>
      </c>
      <c r="T155" s="3">
        <v>7.542846</v>
      </c>
      <c r="U155" s="3">
        <v>0.941418</v>
      </c>
      <c r="V155" s="3">
        <v>58.775623</v>
      </c>
      <c r="W155" s="3">
        <v>593.762367</v>
      </c>
      <c r="X155" s="3">
        <v>8.493972</v>
      </c>
      <c r="Y155" s="3">
        <v>69.876097</v>
      </c>
      <c r="Z155" s="3">
        <v>8.200105</v>
      </c>
      <c r="AA155" s="3">
        <v>7.132389</v>
      </c>
      <c r="AB155" s="3">
        <v>0.841938</v>
      </c>
      <c r="AC155" s="3">
        <v>7.862837</v>
      </c>
      <c r="AD155" s="3">
        <v>0.949752</v>
      </c>
      <c r="AE155" s="3">
        <v>44.530212</v>
      </c>
    </row>
    <row r="156" spans="1:31" ht="12.75">
      <c r="A156">
        <v>137260</v>
      </c>
      <c r="B156">
        <v>2010</v>
      </c>
      <c r="C156">
        <v>3</v>
      </c>
      <c r="D156">
        <v>30</v>
      </c>
      <c r="E156">
        <v>16</v>
      </c>
      <c r="F156">
        <v>12</v>
      </c>
      <c r="G156">
        <v>52</v>
      </c>
      <c r="H156" s="3">
        <v>9.991795</v>
      </c>
      <c r="I156" s="3">
        <v>599.507674</v>
      </c>
      <c r="J156" s="3">
        <v>15.908313</v>
      </c>
      <c r="K156" s="3">
        <v>132.845505</v>
      </c>
      <c r="L156" s="3">
        <v>17.471561</v>
      </c>
      <c r="M156" s="3">
        <v>8.638908</v>
      </c>
      <c r="N156" s="3">
        <v>589.991044</v>
      </c>
      <c r="O156" s="3">
        <v>7.744546</v>
      </c>
      <c r="P156" s="3">
        <v>64.715654</v>
      </c>
      <c r="Q156" s="3">
        <v>8.350107</v>
      </c>
      <c r="R156" s="3">
        <v>7.968851</v>
      </c>
      <c r="S156" s="3">
        <v>1.025013</v>
      </c>
      <c r="T156" s="3">
        <v>4.699177</v>
      </c>
      <c r="U156" s="3">
        <v>0.616675</v>
      </c>
      <c r="V156" s="3">
        <v>58.698177</v>
      </c>
      <c r="W156" s="3">
        <v>592.140589</v>
      </c>
      <c r="X156" s="3">
        <v>8.163767</v>
      </c>
      <c r="Y156" s="3">
        <v>68.12985</v>
      </c>
      <c r="Z156" s="3">
        <v>8.33318</v>
      </c>
      <c r="AA156" s="3">
        <v>9.502711</v>
      </c>
      <c r="AB156" s="3">
        <v>1.167202</v>
      </c>
      <c r="AC156" s="3">
        <v>3.939731</v>
      </c>
      <c r="AD156" s="3">
        <v>0.491413</v>
      </c>
      <c r="AE156" s="3">
        <v>44.448574</v>
      </c>
    </row>
    <row r="157" spans="1:31" ht="12.75">
      <c r="A157">
        <v>137261</v>
      </c>
      <c r="B157">
        <v>2010</v>
      </c>
      <c r="C157">
        <v>3</v>
      </c>
      <c r="D157">
        <v>30</v>
      </c>
      <c r="E157">
        <v>16</v>
      </c>
      <c r="F157">
        <v>25</v>
      </c>
      <c r="G157">
        <v>23</v>
      </c>
      <c r="H157" s="3">
        <v>12.491827</v>
      </c>
      <c r="I157" s="3">
        <v>749.509593</v>
      </c>
      <c r="J157" s="3">
        <v>15.678389</v>
      </c>
      <c r="K157" s="3">
        <v>137.700114</v>
      </c>
      <c r="L157" s="3">
        <v>13.606482</v>
      </c>
      <c r="M157" s="3">
        <v>44.540771</v>
      </c>
      <c r="N157" s="3">
        <v>589.23093</v>
      </c>
      <c r="O157" s="3">
        <v>7.600552</v>
      </c>
      <c r="P157" s="3">
        <v>66.809733</v>
      </c>
      <c r="Q157" s="3">
        <v>8.824853</v>
      </c>
      <c r="R157" s="3">
        <v>6.523951</v>
      </c>
      <c r="S157" s="3">
        <v>0.858865</v>
      </c>
      <c r="T157" s="3">
        <v>21.608593</v>
      </c>
      <c r="U157" s="3">
        <v>2.808109</v>
      </c>
      <c r="V157" s="3">
        <v>58.60317</v>
      </c>
      <c r="W157" s="3">
        <v>591.709542</v>
      </c>
      <c r="X157" s="3">
        <v>8.077837</v>
      </c>
      <c r="Y157" s="3">
        <v>70.890381</v>
      </c>
      <c r="Z157" s="3">
        <v>8.816519</v>
      </c>
      <c r="AA157" s="3">
        <v>7.082531</v>
      </c>
      <c r="AB157" s="3">
        <v>0.875532</v>
      </c>
      <c r="AC157" s="3">
        <v>22.932178</v>
      </c>
      <c r="AD157" s="3">
        <v>2.799775</v>
      </c>
      <c r="AE157" s="3">
        <v>44.347601</v>
      </c>
    </row>
    <row r="158" spans="1:31" ht="12.75">
      <c r="A158">
        <v>137262</v>
      </c>
      <c r="B158">
        <v>2010</v>
      </c>
      <c r="C158">
        <v>3</v>
      </c>
      <c r="D158">
        <v>30</v>
      </c>
      <c r="E158">
        <v>16</v>
      </c>
      <c r="F158">
        <v>35</v>
      </c>
      <c r="G158">
        <v>23</v>
      </c>
      <c r="H158" s="3">
        <v>9.991795</v>
      </c>
      <c r="I158" s="3">
        <v>599.507674</v>
      </c>
      <c r="J158" s="3">
        <v>16.322247</v>
      </c>
      <c r="K158" s="3">
        <v>0</v>
      </c>
      <c r="L158" s="3">
        <v>0</v>
      </c>
      <c r="M158" s="3">
        <v>163.084986</v>
      </c>
      <c r="N158" s="3">
        <v>591.04003</v>
      </c>
      <c r="O158" s="3">
        <v>7.946913</v>
      </c>
      <c r="P158" s="3">
        <v>0</v>
      </c>
      <c r="Q158" s="3">
        <v>0</v>
      </c>
      <c r="R158" s="3">
        <v>0</v>
      </c>
      <c r="S158" s="3">
        <v>0</v>
      </c>
      <c r="T158" s="3">
        <v>79.401298</v>
      </c>
      <c r="U158" s="3">
        <v>9.991795</v>
      </c>
      <c r="V158" s="3">
        <v>58.523701</v>
      </c>
      <c r="W158" s="3">
        <v>593.188446</v>
      </c>
      <c r="X158" s="3">
        <v>8.375334</v>
      </c>
      <c r="Y158" s="3">
        <v>0</v>
      </c>
      <c r="Z158" s="3">
        <v>0</v>
      </c>
      <c r="AA158" s="3">
        <v>0</v>
      </c>
      <c r="AB158" s="3">
        <v>0</v>
      </c>
      <c r="AC158" s="3">
        <v>83.683688</v>
      </c>
      <c r="AD158" s="3">
        <v>9.991795</v>
      </c>
      <c r="AE158" s="3">
        <v>44.263848</v>
      </c>
    </row>
    <row r="159" spans="1:31" ht="12.75">
      <c r="A159">
        <v>137263</v>
      </c>
      <c r="B159">
        <v>2010</v>
      </c>
      <c r="C159">
        <v>3</v>
      </c>
      <c r="D159">
        <v>30</v>
      </c>
      <c r="E159">
        <v>16</v>
      </c>
      <c r="F159">
        <v>45</v>
      </c>
      <c r="G159">
        <v>23</v>
      </c>
      <c r="H159" s="3">
        <v>9.991795</v>
      </c>
      <c r="I159" s="3">
        <v>599.507674</v>
      </c>
      <c r="J159" s="3">
        <v>16.738462</v>
      </c>
      <c r="K159" s="3">
        <v>136.02168</v>
      </c>
      <c r="L159" s="3">
        <v>14.8652</v>
      </c>
      <c r="M159" s="3">
        <v>16.360683</v>
      </c>
      <c r="N159" s="3">
        <v>592.167636</v>
      </c>
      <c r="O159" s="3">
        <v>8.168681</v>
      </c>
      <c r="P159" s="3">
        <v>66.417683</v>
      </c>
      <c r="Q159" s="3">
        <v>8.124844</v>
      </c>
      <c r="R159" s="3">
        <v>7.201658</v>
      </c>
      <c r="S159" s="3">
        <v>0.883605</v>
      </c>
      <c r="T159" s="3">
        <v>8.001102</v>
      </c>
      <c r="U159" s="3">
        <v>0.983346</v>
      </c>
      <c r="V159" s="3">
        <v>58.442014</v>
      </c>
      <c r="W159" s="3">
        <v>594.132198</v>
      </c>
      <c r="X159" s="3">
        <v>8.569781</v>
      </c>
      <c r="Y159" s="3">
        <v>69.603997</v>
      </c>
      <c r="Z159" s="3">
        <v>8.108177</v>
      </c>
      <c r="AA159" s="3">
        <v>7.663542</v>
      </c>
      <c r="AB159" s="3">
        <v>0.900532</v>
      </c>
      <c r="AC159" s="3">
        <v>8.359581</v>
      </c>
      <c r="AD159" s="3">
        <v>0.983085</v>
      </c>
      <c r="AE159" s="3">
        <v>44.17815</v>
      </c>
    </row>
    <row r="160" spans="1:31" ht="12.75">
      <c r="A160">
        <v>137264</v>
      </c>
      <c r="B160">
        <v>2010</v>
      </c>
      <c r="C160">
        <v>3</v>
      </c>
      <c r="D160">
        <v>30</v>
      </c>
      <c r="E160">
        <v>16</v>
      </c>
      <c r="F160">
        <v>55</v>
      </c>
      <c r="G160">
        <v>23</v>
      </c>
      <c r="H160" s="3">
        <v>9.991795</v>
      </c>
      <c r="I160" s="3">
        <v>599.507674</v>
      </c>
      <c r="J160" s="3">
        <v>16.696175</v>
      </c>
      <c r="K160" s="3">
        <v>135.448532</v>
      </c>
      <c r="L160" s="3">
        <v>15.076873</v>
      </c>
      <c r="M160" s="3">
        <v>16.300345</v>
      </c>
      <c r="N160" s="3">
        <v>591.982512</v>
      </c>
      <c r="O160" s="3">
        <v>8.131572</v>
      </c>
      <c r="P160" s="3">
        <v>65.989432</v>
      </c>
      <c r="Q160" s="3">
        <v>8.116771</v>
      </c>
      <c r="R160" s="3">
        <v>7.250094</v>
      </c>
      <c r="S160" s="3">
        <v>0.891939</v>
      </c>
      <c r="T160" s="3">
        <v>8.009963</v>
      </c>
      <c r="U160" s="3">
        <v>0.983086</v>
      </c>
      <c r="V160" s="3">
        <v>58.360699</v>
      </c>
      <c r="W160" s="3">
        <v>594.106583</v>
      </c>
      <c r="X160" s="3">
        <v>8.564603</v>
      </c>
      <c r="Y160" s="3">
        <v>69.4591</v>
      </c>
      <c r="Z160" s="3">
        <v>8.09177</v>
      </c>
      <c r="AA160" s="3">
        <v>7.826779</v>
      </c>
      <c r="AB160" s="3">
        <v>0.916939</v>
      </c>
      <c r="AC160" s="3">
        <v>8.290382</v>
      </c>
      <c r="AD160" s="3">
        <v>0.983085</v>
      </c>
      <c r="AE160" s="3">
        <v>44.092504</v>
      </c>
    </row>
    <row r="161" spans="1:31" ht="12.75">
      <c r="A161">
        <v>137265</v>
      </c>
      <c r="B161">
        <v>2010</v>
      </c>
      <c r="C161">
        <v>3</v>
      </c>
      <c r="D161">
        <v>30</v>
      </c>
      <c r="E161">
        <v>17</v>
      </c>
      <c r="F161">
        <v>32</v>
      </c>
      <c r="G161">
        <v>53</v>
      </c>
      <c r="H161" s="3">
        <v>37.492147</v>
      </c>
      <c r="I161" s="3">
        <v>2249.528794</v>
      </c>
      <c r="J161" s="3">
        <v>11.008334</v>
      </c>
      <c r="K161" s="3">
        <v>0</v>
      </c>
      <c r="L161" s="3">
        <v>0</v>
      </c>
      <c r="M161" s="3">
        <v>412.771639</v>
      </c>
      <c r="N161" s="3">
        <v>569.850814</v>
      </c>
      <c r="O161" s="3">
        <v>4.996354</v>
      </c>
      <c r="P161" s="3">
        <v>0</v>
      </c>
      <c r="Q161" s="3">
        <v>0</v>
      </c>
      <c r="R161" s="3">
        <v>0</v>
      </c>
      <c r="S161" s="3">
        <v>0</v>
      </c>
      <c r="T161" s="3">
        <v>187.347718</v>
      </c>
      <c r="U161" s="3">
        <v>37.492147</v>
      </c>
      <c r="V161" s="3">
        <v>58.173335</v>
      </c>
      <c r="W161" s="3">
        <v>578.449854</v>
      </c>
      <c r="X161" s="3">
        <v>6.01198</v>
      </c>
      <c r="Y161" s="3">
        <v>0</v>
      </c>
      <c r="Z161" s="3">
        <v>0</v>
      </c>
      <c r="AA161" s="3">
        <v>0</v>
      </c>
      <c r="AB161" s="3">
        <v>0</v>
      </c>
      <c r="AC161" s="3">
        <v>225.423922</v>
      </c>
      <c r="AD161" s="3">
        <v>37.492147</v>
      </c>
      <c r="AE161" s="3">
        <v>43.867055</v>
      </c>
    </row>
    <row r="162" spans="1:31" ht="12.75">
      <c r="A162">
        <v>137266</v>
      </c>
      <c r="B162">
        <v>2010</v>
      </c>
      <c r="C162">
        <v>3</v>
      </c>
      <c r="D162">
        <v>30</v>
      </c>
      <c r="E162">
        <v>17</v>
      </c>
      <c r="F162">
        <v>50</v>
      </c>
      <c r="G162">
        <v>23</v>
      </c>
      <c r="H162" s="3">
        <v>17.491891</v>
      </c>
      <c r="I162" s="3">
        <v>1049.513434</v>
      </c>
      <c r="J162" s="3">
        <v>3.941217</v>
      </c>
      <c r="K162" s="3">
        <v>0</v>
      </c>
      <c r="L162" s="3">
        <v>0</v>
      </c>
      <c r="M162" s="3">
        <v>68.95008</v>
      </c>
      <c r="N162" s="3">
        <v>526.709643</v>
      </c>
      <c r="O162" s="3">
        <v>1.481035</v>
      </c>
      <c r="P162" s="3">
        <v>0</v>
      </c>
      <c r="Q162" s="3">
        <v>0</v>
      </c>
      <c r="R162" s="3">
        <v>0</v>
      </c>
      <c r="S162" s="3">
        <v>0</v>
      </c>
      <c r="T162" s="3">
        <v>25.910642</v>
      </c>
      <c r="U162" s="3">
        <v>17.491891</v>
      </c>
      <c r="V162" s="3">
        <v>58.147417</v>
      </c>
      <c r="W162" s="3">
        <v>545.195453</v>
      </c>
      <c r="X162" s="3">
        <v>2.460183</v>
      </c>
      <c r="Y162" s="3">
        <v>0</v>
      </c>
      <c r="Z162" s="3">
        <v>0</v>
      </c>
      <c r="AA162" s="3">
        <v>0</v>
      </c>
      <c r="AB162" s="3">
        <v>0</v>
      </c>
      <c r="AC162" s="3">
        <v>43.039438</v>
      </c>
      <c r="AD162" s="3">
        <v>17.491891</v>
      </c>
      <c r="AE162" s="3">
        <v>43.824001</v>
      </c>
    </row>
    <row r="163" spans="1:31" ht="12.75">
      <c r="A163">
        <v>137267</v>
      </c>
      <c r="B163">
        <v>2010</v>
      </c>
      <c r="C163">
        <v>3</v>
      </c>
      <c r="D163">
        <v>30</v>
      </c>
      <c r="E163">
        <v>18</v>
      </c>
      <c r="F163">
        <v>25</v>
      </c>
      <c r="G163">
        <v>23</v>
      </c>
      <c r="H163" s="3">
        <v>34.992115</v>
      </c>
      <c r="I163" s="3">
        <v>2099.526874</v>
      </c>
      <c r="J163" s="3">
        <v>1.442041</v>
      </c>
      <c r="K163" s="3">
        <v>0</v>
      </c>
      <c r="L163" s="3">
        <v>0</v>
      </c>
      <c r="M163" s="3">
        <v>50.466848</v>
      </c>
      <c r="N163" s="3">
        <v>485.193172</v>
      </c>
      <c r="O163" s="3">
        <v>0.456683</v>
      </c>
      <c r="P163" s="3">
        <v>0</v>
      </c>
      <c r="Q163" s="3">
        <v>0</v>
      </c>
      <c r="R163" s="3">
        <v>0</v>
      </c>
      <c r="S163" s="3">
        <v>0</v>
      </c>
      <c r="T163" s="3">
        <v>15.9827</v>
      </c>
      <c r="U163" s="3">
        <v>34.992115</v>
      </c>
      <c r="V163" s="3">
        <v>58.131433</v>
      </c>
      <c r="W163" s="3">
        <v>511.53334</v>
      </c>
      <c r="X163" s="3">
        <v>0.985358</v>
      </c>
      <c r="Y163" s="3">
        <v>0</v>
      </c>
      <c r="Z163" s="3">
        <v>0</v>
      </c>
      <c r="AA163" s="3">
        <v>0</v>
      </c>
      <c r="AB163" s="3">
        <v>0</v>
      </c>
      <c r="AC163" s="3">
        <v>34.484148</v>
      </c>
      <c r="AD163" s="3">
        <v>34.992115</v>
      </c>
      <c r="AE163" s="3">
        <v>43.789514</v>
      </c>
    </row>
    <row r="164" spans="1:31" ht="12.75">
      <c r="A164">
        <v>137268</v>
      </c>
      <c r="B164">
        <v>2010</v>
      </c>
      <c r="C164">
        <v>3</v>
      </c>
      <c r="D164">
        <v>30</v>
      </c>
      <c r="E164">
        <v>18</v>
      </c>
      <c r="F164">
        <v>35</v>
      </c>
      <c r="G164">
        <v>23</v>
      </c>
      <c r="H164" s="3">
        <v>9.991795</v>
      </c>
      <c r="I164" s="3">
        <v>599.507674</v>
      </c>
      <c r="J164" s="3">
        <v>0.520051</v>
      </c>
      <c r="K164" s="3">
        <v>0</v>
      </c>
      <c r="L164" s="3">
        <v>0</v>
      </c>
      <c r="M164" s="3">
        <v>5.196972</v>
      </c>
      <c r="N164" s="3">
        <v>451.975673</v>
      </c>
      <c r="O164" s="3">
        <v>0.136369</v>
      </c>
      <c r="P164" s="3">
        <v>0</v>
      </c>
      <c r="Q164" s="3">
        <v>0</v>
      </c>
      <c r="R164" s="3">
        <v>0</v>
      </c>
      <c r="S164" s="3">
        <v>0</v>
      </c>
      <c r="T164" s="3">
        <v>1.362808</v>
      </c>
      <c r="U164" s="3">
        <v>9.991795</v>
      </c>
      <c r="V164" s="3">
        <v>58.13007</v>
      </c>
      <c r="W164" s="3">
        <v>482.922204</v>
      </c>
      <c r="X164" s="3">
        <v>0.383682</v>
      </c>
      <c r="Y164" s="3">
        <v>0</v>
      </c>
      <c r="Z164" s="3">
        <v>0</v>
      </c>
      <c r="AA164" s="3">
        <v>0</v>
      </c>
      <c r="AB164" s="3">
        <v>0</v>
      </c>
      <c r="AC164" s="3">
        <v>3.834163</v>
      </c>
      <c r="AD164" s="3">
        <v>9.991795</v>
      </c>
      <c r="AE164" s="3">
        <v>43.785677</v>
      </c>
    </row>
    <row r="165" spans="1:31" ht="12.75">
      <c r="A165">
        <v>137269</v>
      </c>
      <c r="B165">
        <v>2010</v>
      </c>
      <c r="C165">
        <v>3</v>
      </c>
      <c r="D165">
        <v>30</v>
      </c>
      <c r="E165">
        <v>18</v>
      </c>
      <c r="F165">
        <v>45</v>
      </c>
      <c r="G165">
        <v>23</v>
      </c>
      <c r="H165" s="3">
        <v>9.991795</v>
      </c>
      <c r="I165" s="3">
        <v>599.507673</v>
      </c>
      <c r="J165" s="3">
        <v>0.362262</v>
      </c>
      <c r="K165" s="3">
        <v>0</v>
      </c>
      <c r="L165" s="3">
        <v>0</v>
      </c>
      <c r="M165" s="3">
        <v>3.620136</v>
      </c>
      <c r="N165" s="3">
        <v>439.639993</v>
      </c>
      <c r="O165" s="3">
        <v>0.087778</v>
      </c>
      <c r="P165" s="3">
        <v>0</v>
      </c>
      <c r="Q165" s="3">
        <v>0</v>
      </c>
      <c r="R165" s="3">
        <v>0</v>
      </c>
      <c r="S165" s="3">
        <v>0</v>
      </c>
      <c r="T165" s="3">
        <v>0.877205</v>
      </c>
      <c r="U165" s="3">
        <v>9.991795</v>
      </c>
      <c r="V165" s="3">
        <v>58.129192</v>
      </c>
      <c r="W165" s="3">
        <v>472.689978</v>
      </c>
      <c r="X165" s="3">
        <v>0.274484</v>
      </c>
      <c r="Y165" s="3">
        <v>0</v>
      </c>
      <c r="Z165" s="3">
        <v>0</v>
      </c>
      <c r="AA165" s="3">
        <v>0</v>
      </c>
      <c r="AB165" s="3">
        <v>0</v>
      </c>
      <c r="AC165" s="3">
        <v>2.742931</v>
      </c>
      <c r="AD165" s="3">
        <v>9.991795</v>
      </c>
      <c r="AE165" s="3">
        <v>43.782932</v>
      </c>
    </row>
    <row r="166" spans="1:31" ht="12.75">
      <c r="A166">
        <v>137270</v>
      </c>
      <c r="B166">
        <v>2010</v>
      </c>
      <c r="C166">
        <v>3</v>
      </c>
      <c r="D166">
        <v>30</v>
      </c>
      <c r="E166">
        <v>18</v>
      </c>
      <c r="F166">
        <v>55</v>
      </c>
      <c r="G166">
        <v>23</v>
      </c>
      <c r="H166" s="3">
        <v>9.991795</v>
      </c>
      <c r="I166" s="3">
        <v>599.507673</v>
      </c>
      <c r="J166" s="3">
        <v>0.263249</v>
      </c>
      <c r="K166" s="3">
        <v>0</v>
      </c>
      <c r="L166" s="3">
        <v>0</v>
      </c>
      <c r="M166" s="3">
        <v>2.630643</v>
      </c>
      <c r="N166" s="3">
        <v>429.10404</v>
      </c>
      <c r="O166" s="3">
        <v>0.059512</v>
      </c>
      <c r="P166" s="3">
        <v>0</v>
      </c>
      <c r="Q166" s="3">
        <v>0</v>
      </c>
      <c r="R166" s="3">
        <v>0</v>
      </c>
      <c r="S166" s="3">
        <v>0</v>
      </c>
      <c r="T166" s="3">
        <v>0.594719</v>
      </c>
      <c r="U166" s="3">
        <v>9.991795</v>
      </c>
      <c r="V166" s="3">
        <v>58.128597</v>
      </c>
      <c r="W166" s="3">
        <v>463.791103</v>
      </c>
      <c r="X166" s="3">
        <v>0.203738</v>
      </c>
      <c r="Y166" s="3">
        <v>0</v>
      </c>
      <c r="Z166" s="3">
        <v>0</v>
      </c>
      <c r="AA166" s="3">
        <v>0</v>
      </c>
      <c r="AB166" s="3">
        <v>0</v>
      </c>
      <c r="AC166" s="3">
        <v>2.035925</v>
      </c>
      <c r="AD166" s="3">
        <v>9.991795</v>
      </c>
      <c r="AE166" s="3">
        <v>43.780895</v>
      </c>
    </row>
    <row r="167" spans="1:31" ht="12.75">
      <c r="A167">
        <v>137271</v>
      </c>
      <c r="B167">
        <v>2010</v>
      </c>
      <c r="C167">
        <v>3</v>
      </c>
      <c r="D167">
        <v>30</v>
      </c>
      <c r="E167">
        <v>19</v>
      </c>
      <c r="F167">
        <v>5</v>
      </c>
      <c r="G167">
        <v>23</v>
      </c>
      <c r="H167" s="3">
        <v>9.991795</v>
      </c>
      <c r="I167" s="3">
        <v>599.507673</v>
      </c>
      <c r="J167" s="3">
        <v>0.19454</v>
      </c>
      <c r="K167" s="3">
        <v>0</v>
      </c>
      <c r="L167" s="3">
        <v>0</v>
      </c>
      <c r="M167" s="3">
        <v>1.944037</v>
      </c>
      <c r="N167" s="3">
        <v>419.501993</v>
      </c>
      <c r="O167" s="3">
        <v>0.041372</v>
      </c>
      <c r="P167" s="3">
        <v>0</v>
      </c>
      <c r="Q167" s="3">
        <v>0</v>
      </c>
      <c r="R167" s="3">
        <v>0</v>
      </c>
      <c r="S167" s="3">
        <v>0</v>
      </c>
      <c r="T167" s="3">
        <v>0.413446</v>
      </c>
      <c r="U167" s="3">
        <v>9.991795</v>
      </c>
      <c r="V167" s="3">
        <v>58.128183</v>
      </c>
      <c r="W167" s="3">
        <v>455.461825</v>
      </c>
      <c r="X167" s="3">
        <v>0.153167</v>
      </c>
      <c r="Y167" s="3">
        <v>0</v>
      </c>
      <c r="Z167" s="3">
        <v>0</v>
      </c>
      <c r="AA167" s="3">
        <v>0</v>
      </c>
      <c r="AB167" s="3">
        <v>0</v>
      </c>
      <c r="AC167" s="3">
        <v>1.530591</v>
      </c>
      <c r="AD167" s="3">
        <v>9.991795</v>
      </c>
      <c r="AE167" s="3">
        <v>43.779363</v>
      </c>
    </row>
    <row r="168" spans="1:31" ht="12.75">
      <c r="A168">
        <v>137272</v>
      </c>
      <c r="B168">
        <v>2010</v>
      </c>
      <c r="C168">
        <v>3</v>
      </c>
      <c r="D168">
        <v>30</v>
      </c>
      <c r="E168">
        <v>19</v>
      </c>
      <c r="F168">
        <v>15</v>
      </c>
      <c r="G168">
        <v>23</v>
      </c>
      <c r="H168" s="3">
        <v>9.992055</v>
      </c>
      <c r="I168" s="3">
        <v>599.523299</v>
      </c>
      <c r="J168" s="3">
        <v>0.144183</v>
      </c>
      <c r="K168" s="3">
        <v>0</v>
      </c>
      <c r="L168" s="3">
        <v>0</v>
      </c>
      <c r="M168" s="3">
        <v>1.440853</v>
      </c>
      <c r="N168" s="3">
        <v>410.23069</v>
      </c>
      <c r="O168" s="3">
        <v>0.028854</v>
      </c>
      <c r="P168" s="3">
        <v>0</v>
      </c>
      <c r="Q168" s="3">
        <v>0</v>
      </c>
      <c r="R168" s="3">
        <v>0</v>
      </c>
      <c r="S168" s="3">
        <v>0</v>
      </c>
      <c r="T168" s="3">
        <v>0.288348</v>
      </c>
      <c r="U168" s="3">
        <v>9.992055</v>
      </c>
      <c r="V168" s="3">
        <v>58.127894</v>
      </c>
      <c r="W168" s="3">
        <v>447.361665</v>
      </c>
      <c r="X168" s="3">
        <v>0.11533</v>
      </c>
      <c r="Y168" s="3">
        <v>0</v>
      </c>
      <c r="Z168" s="3">
        <v>0</v>
      </c>
      <c r="AA168" s="3">
        <v>0</v>
      </c>
      <c r="AB168" s="3">
        <v>0</v>
      </c>
      <c r="AC168" s="3">
        <v>1.152505</v>
      </c>
      <c r="AD168" s="3">
        <v>9.992055</v>
      </c>
      <c r="AE168" s="3">
        <v>43.77821</v>
      </c>
    </row>
    <row r="169" spans="1:31" ht="12.75">
      <c r="A169">
        <v>137273</v>
      </c>
      <c r="B169">
        <v>2010</v>
      </c>
      <c r="C169">
        <v>3</v>
      </c>
      <c r="D169">
        <v>30</v>
      </c>
      <c r="E169">
        <v>19</v>
      </c>
      <c r="F169">
        <v>25</v>
      </c>
      <c r="G169">
        <v>23</v>
      </c>
      <c r="H169" s="3">
        <v>9.991795</v>
      </c>
      <c r="I169" s="3">
        <v>599.507674</v>
      </c>
      <c r="J169" s="3">
        <v>0.107568</v>
      </c>
      <c r="K169" s="3">
        <v>0</v>
      </c>
      <c r="L169" s="3">
        <v>0</v>
      </c>
      <c r="M169" s="3">
        <v>1.074925</v>
      </c>
      <c r="N169" s="3">
        <v>401.2521</v>
      </c>
      <c r="O169" s="3">
        <v>0.020163</v>
      </c>
      <c r="P169" s="3">
        <v>0</v>
      </c>
      <c r="Q169" s="3">
        <v>0</v>
      </c>
      <c r="R169" s="3">
        <v>0</v>
      </c>
      <c r="S169" s="3">
        <v>0</v>
      </c>
      <c r="T169" s="3">
        <v>0.201486</v>
      </c>
      <c r="U169" s="3">
        <v>9.991795</v>
      </c>
      <c r="V169" s="3">
        <v>58.127693</v>
      </c>
      <c r="W169" s="3">
        <v>439.611931</v>
      </c>
      <c r="X169" s="3">
        <v>0.087405</v>
      </c>
      <c r="Y169" s="3">
        <v>0</v>
      </c>
      <c r="Z169" s="3">
        <v>0</v>
      </c>
      <c r="AA169" s="3">
        <v>0</v>
      </c>
      <c r="AB169" s="3">
        <v>0</v>
      </c>
      <c r="AC169" s="3">
        <v>0.873439</v>
      </c>
      <c r="AD169" s="3">
        <v>9.991795</v>
      </c>
      <c r="AE169" s="3">
        <v>43.777336</v>
      </c>
    </row>
    <row r="170" spans="1:31" ht="12.75">
      <c r="A170">
        <v>137274</v>
      </c>
      <c r="B170">
        <v>2010</v>
      </c>
      <c r="C170">
        <v>3</v>
      </c>
      <c r="D170">
        <v>30</v>
      </c>
      <c r="E170">
        <v>19</v>
      </c>
      <c r="F170">
        <v>37</v>
      </c>
      <c r="G170">
        <v>53</v>
      </c>
      <c r="H170" s="3">
        <v>12.491827</v>
      </c>
      <c r="I170" s="3">
        <v>749.509593</v>
      </c>
      <c r="J170" s="3">
        <v>0.076302</v>
      </c>
      <c r="K170" s="3">
        <v>0</v>
      </c>
      <c r="L170" s="3">
        <v>0</v>
      </c>
      <c r="M170" s="3">
        <v>0.95327</v>
      </c>
      <c r="N170" s="3">
        <v>391.383222</v>
      </c>
      <c r="O170" s="3">
        <v>0.013475</v>
      </c>
      <c r="P170" s="3">
        <v>0</v>
      </c>
      <c r="Q170" s="3">
        <v>0</v>
      </c>
      <c r="R170" s="3">
        <v>0</v>
      </c>
      <c r="S170" s="3">
        <v>0</v>
      </c>
      <c r="T170" s="3">
        <v>0.168347</v>
      </c>
      <c r="U170" s="3">
        <v>12.491827</v>
      </c>
      <c r="V170" s="3">
        <v>58.127524</v>
      </c>
      <c r="W170" s="3">
        <v>430.555983</v>
      </c>
      <c r="X170" s="3">
        <v>0.062828</v>
      </c>
      <c r="Y170" s="3">
        <v>0</v>
      </c>
      <c r="Z170" s="3">
        <v>0</v>
      </c>
      <c r="AA170" s="3">
        <v>0</v>
      </c>
      <c r="AB170" s="3">
        <v>0</v>
      </c>
      <c r="AC170" s="3">
        <v>0.784923</v>
      </c>
      <c r="AD170" s="3">
        <v>12.491827</v>
      </c>
      <c r="AE170" s="3">
        <v>43.776551</v>
      </c>
    </row>
    <row r="171" spans="1:31" ht="12.75">
      <c r="A171">
        <v>137275</v>
      </c>
      <c r="B171">
        <v>2010</v>
      </c>
      <c r="C171">
        <v>3</v>
      </c>
      <c r="D171">
        <v>30</v>
      </c>
      <c r="E171">
        <v>20</v>
      </c>
      <c r="F171">
        <v>2</v>
      </c>
      <c r="G171">
        <v>53</v>
      </c>
      <c r="H171" s="3">
        <v>24.991987</v>
      </c>
      <c r="I171" s="3">
        <v>1499.519194</v>
      </c>
      <c r="J171" s="3">
        <v>0.043513</v>
      </c>
      <c r="K171" s="3">
        <v>0</v>
      </c>
      <c r="L171" s="3">
        <v>0</v>
      </c>
      <c r="M171" s="3">
        <v>1.087591</v>
      </c>
      <c r="N171" s="3">
        <v>375.819395</v>
      </c>
      <c r="O171" s="3">
        <v>0.007088</v>
      </c>
      <c r="P171" s="3">
        <v>0</v>
      </c>
      <c r="Q171" s="3">
        <v>0</v>
      </c>
      <c r="R171" s="3">
        <v>0</v>
      </c>
      <c r="S171" s="3">
        <v>0</v>
      </c>
      <c r="T171" s="3">
        <v>0.177156</v>
      </c>
      <c r="U171" s="3">
        <v>24.991987</v>
      </c>
      <c r="V171" s="3">
        <v>58.127347</v>
      </c>
      <c r="W171" s="3">
        <v>415.780654</v>
      </c>
      <c r="X171" s="3">
        <v>0.036425</v>
      </c>
      <c r="Y171" s="3">
        <v>0</v>
      </c>
      <c r="Z171" s="3">
        <v>0</v>
      </c>
      <c r="AA171" s="3">
        <v>0</v>
      </c>
      <c r="AB171" s="3">
        <v>0</v>
      </c>
      <c r="AC171" s="3">
        <v>0.910435</v>
      </c>
      <c r="AD171" s="3">
        <v>24.991987</v>
      </c>
      <c r="AE171" s="3">
        <v>43.77564</v>
      </c>
    </row>
    <row r="172" spans="1:37" ht="12.75">
      <c r="A172">
        <v>137276</v>
      </c>
      <c r="B172">
        <v>2010</v>
      </c>
      <c r="C172">
        <v>3</v>
      </c>
      <c r="D172">
        <v>30</v>
      </c>
      <c r="E172">
        <v>20</v>
      </c>
      <c r="F172">
        <v>15</v>
      </c>
      <c r="G172">
        <v>23</v>
      </c>
      <c r="H172" s="3">
        <v>12.491827</v>
      </c>
      <c r="I172" s="3">
        <v>749.509593</v>
      </c>
      <c r="J172" s="3">
        <v>0.024037</v>
      </c>
      <c r="K172" s="3">
        <v>0</v>
      </c>
      <c r="L172" s="3">
        <v>0</v>
      </c>
      <c r="M172" s="3">
        <v>0.300302</v>
      </c>
      <c r="N172" s="3">
        <v>361.133679</v>
      </c>
      <c r="O172" s="3">
        <v>0.003591</v>
      </c>
      <c r="P172" s="3">
        <v>0</v>
      </c>
      <c r="Q172" s="3">
        <v>0</v>
      </c>
      <c r="R172" s="3">
        <v>0</v>
      </c>
      <c r="S172" s="3">
        <v>0</v>
      </c>
      <c r="T172" s="3">
        <v>0.044859</v>
      </c>
      <c r="U172" s="3">
        <v>12.491827</v>
      </c>
      <c r="V172" s="3">
        <v>58.127302</v>
      </c>
      <c r="W172" s="3">
        <v>401.58526</v>
      </c>
      <c r="X172" s="3">
        <v>0.020446</v>
      </c>
      <c r="Y172" s="3">
        <v>0</v>
      </c>
      <c r="Z172" s="3">
        <v>0</v>
      </c>
      <c r="AA172" s="3">
        <v>0</v>
      </c>
      <c r="AB172" s="3">
        <v>0</v>
      </c>
      <c r="AC172" s="3">
        <v>0.255443</v>
      </c>
      <c r="AD172" s="3">
        <v>12.491827</v>
      </c>
      <c r="AE172" s="3">
        <v>43.775384</v>
      </c>
      <c r="AF172" s="7" t="s">
        <v>26</v>
      </c>
      <c r="AG172" s="7" t="s">
        <v>27</v>
      </c>
      <c r="AH172" s="4"/>
      <c r="AI172" s="4"/>
      <c r="AJ172" s="4"/>
      <c r="AK172" s="3"/>
    </row>
    <row r="173" spans="1:37" ht="12.75">
      <c r="A173">
        <v>137277</v>
      </c>
      <c r="B173">
        <v>2010</v>
      </c>
      <c r="C173">
        <v>3</v>
      </c>
      <c r="D173">
        <v>30</v>
      </c>
      <c r="E173">
        <v>20</v>
      </c>
      <c r="F173">
        <v>27</v>
      </c>
      <c r="G173">
        <v>53</v>
      </c>
      <c r="H173" s="3">
        <v>12.492087</v>
      </c>
      <c r="I173" s="3">
        <v>749.525218</v>
      </c>
      <c r="J173" s="3">
        <v>0.016252</v>
      </c>
      <c r="K173" s="3">
        <v>0</v>
      </c>
      <c r="L173" s="3">
        <v>0</v>
      </c>
      <c r="M173" s="3">
        <v>0.203042</v>
      </c>
      <c r="N173" s="3">
        <v>351.682286</v>
      </c>
      <c r="O173" s="3">
        <v>0.002313</v>
      </c>
      <c r="P173" s="3">
        <v>0</v>
      </c>
      <c r="Q173" s="3">
        <v>0</v>
      </c>
      <c r="R173" s="3">
        <v>0</v>
      </c>
      <c r="S173" s="3">
        <v>0</v>
      </c>
      <c r="T173" s="3">
        <v>0.028895</v>
      </c>
      <c r="U173" s="3">
        <v>12.492087</v>
      </c>
      <c r="V173" s="3">
        <v>58.127273</v>
      </c>
      <c r="W173" s="3">
        <v>392.252835</v>
      </c>
      <c r="X173" s="3">
        <v>0.013939</v>
      </c>
      <c r="Y173" s="3">
        <v>0</v>
      </c>
      <c r="Z173" s="3">
        <v>0</v>
      </c>
      <c r="AA173" s="3">
        <v>0</v>
      </c>
      <c r="AB173" s="3">
        <v>0</v>
      </c>
      <c r="AC173" s="3">
        <v>0.174147</v>
      </c>
      <c r="AD173" s="3">
        <v>12.492087</v>
      </c>
      <c r="AE173" s="3">
        <v>43.77521</v>
      </c>
      <c r="AF173" s="5">
        <f>SUM(R125:R176)</f>
        <v>273.65010900000004</v>
      </c>
      <c r="AG173" s="5">
        <f>SUM(AA125:AA176)</f>
        <v>328.67779099999996</v>
      </c>
      <c r="AH173" s="4"/>
      <c r="AI173" s="4"/>
      <c r="AJ173" s="4"/>
      <c r="AK173" s="3"/>
    </row>
    <row r="174" spans="1:37" ht="12.75">
      <c r="A174">
        <v>137278</v>
      </c>
      <c r="B174">
        <v>2010</v>
      </c>
      <c r="C174">
        <v>3</v>
      </c>
      <c r="D174">
        <v>30</v>
      </c>
      <c r="E174">
        <v>21</v>
      </c>
      <c r="F174">
        <v>2</v>
      </c>
      <c r="G174">
        <v>53</v>
      </c>
      <c r="H174" s="3">
        <v>34.988361</v>
      </c>
      <c r="I174" s="3">
        <v>2099.301658</v>
      </c>
      <c r="J174" s="3">
        <v>0.008218</v>
      </c>
      <c r="K174" s="3">
        <v>0</v>
      </c>
      <c r="L174" s="3">
        <v>0</v>
      </c>
      <c r="M174" s="3">
        <v>0.287576</v>
      </c>
      <c r="N174" s="3">
        <v>334.810709</v>
      </c>
      <c r="O174" s="3">
        <v>0.001076</v>
      </c>
      <c r="P174" s="3">
        <v>0</v>
      </c>
      <c r="Q174" s="3">
        <v>0</v>
      </c>
      <c r="R174" s="3">
        <v>0</v>
      </c>
      <c r="S174" s="3">
        <v>0</v>
      </c>
      <c r="T174" s="3">
        <v>0.037657</v>
      </c>
      <c r="U174" s="3">
        <v>34.988361</v>
      </c>
      <c r="V174" s="3">
        <v>58.127236</v>
      </c>
      <c r="W174" s="3">
        <v>375.583879</v>
      </c>
      <c r="X174" s="3">
        <v>0.007142</v>
      </c>
      <c r="Y174" s="3">
        <v>0</v>
      </c>
      <c r="Z174" s="3">
        <v>0</v>
      </c>
      <c r="AA174" s="3">
        <v>0</v>
      </c>
      <c r="AB174" s="3">
        <v>0</v>
      </c>
      <c r="AC174" s="3">
        <v>0.249919</v>
      </c>
      <c r="AD174" s="3">
        <v>34.988361</v>
      </c>
      <c r="AE174" s="3">
        <v>43.77496</v>
      </c>
      <c r="AF174" s="4"/>
      <c r="AG174" s="4"/>
      <c r="AH174" s="4"/>
      <c r="AI174" s="4"/>
      <c r="AJ174" s="4"/>
      <c r="AK174" s="2" t="s">
        <v>28</v>
      </c>
    </row>
    <row r="175" spans="1:37" ht="12.75">
      <c r="A175">
        <v>137279</v>
      </c>
      <c r="B175">
        <v>2010</v>
      </c>
      <c r="C175">
        <v>3</v>
      </c>
      <c r="D175">
        <v>30</v>
      </c>
      <c r="E175">
        <v>21</v>
      </c>
      <c r="F175">
        <v>15</v>
      </c>
      <c r="G175">
        <v>23</v>
      </c>
      <c r="H175" s="3">
        <v>12.491804</v>
      </c>
      <c r="I175" s="3">
        <v>749.508253</v>
      </c>
      <c r="J175" s="3">
        <v>0.002694</v>
      </c>
      <c r="K175" s="3">
        <v>0</v>
      </c>
      <c r="L175" s="3">
        <v>0</v>
      </c>
      <c r="M175" s="3">
        <v>0.033659</v>
      </c>
      <c r="N175" s="3">
        <v>314.195711</v>
      </c>
      <c r="O175" s="3">
        <v>0.000356</v>
      </c>
      <c r="P175" s="3">
        <v>0</v>
      </c>
      <c r="Q175" s="3">
        <v>0</v>
      </c>
      <c r="R175" s="3">
        <v>0</v>
      </c>
      <c r="S175" s="3">
        <v>0</v>
      </c>
      <c r="T175" s="3">
        <v>0.004442</v>
      </c>
      <c r="U175" s="3">
        <v>12.491804</v>
      </c>
      <c r="V175" s="3">
        <v>58.127231</v>
      </c>
      <c r="W175" s="3">
        <v>351.538973</v>
      </c>
      <c r="X175" s="3">
        <v>0.002338</v>
      </c>
      <c r="Y175" s="3">
        <v>0</v>
      </c>
      <c r="Z175" s="3">
        <v>0</v>
      </c>
      <c r="AA175" s="3">
        <v>0</v>
      </c>
      <c r="AB175" s="3">
        <v>0</v>
      </c>
      <c r="AC175" s="3">
        <v>0.029217</v>
      </c>
      <c r="AD175" s="3">
        <v>12.491804</v>
      </c>
      <c r="AE175" s="3">
        <v>43.774931</v>
      </c>
      <c r="AF175" s="7" t="s">
        <v>29</v>
      </c>
      <c r="AG175" s="7" t="s">
        <v>30</v>
      </c>
      <c r="AH175" s="7" t="s">
        <v>31</v>
      </c>
      <c r="AI175" s="7" t="s">
        <v>32</v>
      </c>
      <c r="AJ175" s="7"/>
      <c r="AK175" s="2" t="s">
        <v>33</v>
      </c>
    </row>
    <row r="176" spans="1:37" ht="12.75">
      <c r="A176">
        <v>999999</v>
      </c>
      <c r="B176">
        <v>2010</v>
      </c>
      <c r="C176">
        <v>3</v>
      </c>
      <c r="D176">
        <v>31</v>
      </c>
      <c r="E176">
        <v>2</v>
      </c>
      <c r="F176">
        <v>48</v>
      </c>
      <c r="G176">
        <v>51</v>
      </c>
      <c r="H176" s="3">
        <v>333.470675</v>
      </c>
      <c r="I176" s="3">
        <v>20008.240477</v>
      </c>
      <c r="J176" s="3">
        <v>8.3E-05</v>
      </c>
      <c r="K176" s="3">
        <v>0</v>
      </c>
      <c r="L176" s="3">
        <v>0</v>
      </c>
      <c r="M176" s="3">
        <v>0.02775</v>
      </c>
      <c r="N176" s="3">
        <v>205.980352</v>
      </c>
      <c r="O176" s="3">
        <v>1.3E-05</v>
      </c>
      <c r="P176" s="3">
        <v>0</v>
      </c>
      <c r="Q176" s="3">
        <v>0</v>
      </c>
      <c r="R176" s="3">
        <v>0</v>
      </c>
      <c r="S176" s="3">
        <v>0</v>
      </c>
      <c r="T176" s="3">
        <v>0.00427</v>
      </c>
      <c r="U176" s="3">
        <v>333.470675</v>
      </c>
      <c r="V176" s="3">
        <v>58.127227</v>
      </c>
      <c r="W176" s="3">
        <v>219.145665</v>
      </c>
      <c r="X176" s="3">
        <v>7E-05</v>
      </c>
      <c r="Y176" s="3">
        <v>0</v>
      </c>
      <c r="Z176" s="3">
        <v>0</v>
      </c>
      <c r="AA176" s="3">
        <v>0</v>
      </c>
      <c r="AB176" s="3">
        <v>0</v>
      </c>
      <c r="AC176" s="3">
        <v>0.02348</v>
      </c>
      <c r="AD176" s="3">
        <v>333.470675</v>
      </c>
      <c r="AE176" s="3">
        <v>43.774907</v>
      </c>
      <c r="AF176" s="5">
        <f>SUM(P125:P176)</f>
        <v>1871.912596</v>
      </c>
      <c r="AG176" s="5">
        <f>SUM(Y125:Y176)</f>
        <v>2085.4092549999996</v>
      </c>
      <c r="AH176" s="5">
        <f>AF176+AG176</f>
        <v>3957.3218509999997</v>
      </c>
      <c r="AI176" s="5">
        <f>AH176+AF173+AG173</f>
        <v>4559.649751</v>
      </c>
      <c r="AJ176" s="4"/>
      <c r="AK176" s="6">
        <f>SUM(AI1:AI176)/1000</f>
        <v>38.91219807899999</v>
      </c>
    </row>
    <row r="177" spans="1:31" ht="12.75">
      <c r="A177" s="1" t="s">
        <v>0</v>
      </c>
      <c r="B177" s="1" t="s">
        <v>1</v>
      </c>
      <c r="C177" s="1" t="s">
        <v>2</v>
      </c>
      <c r="D177" s="1" t="s">
        <v>3</v>
      </c>
      <c r="E177" s="1" t="s">
        <v>4</v>
      </c>
      <c r="F177" s="1" t="s">
        <v>5</v>
      </c>
      <c r="G177" s="1" t="s">
        <v>6</v>
      </c>
      <c r="H177" s="2" t="s">
        <v>7</v>
      </c>
      <c r="I177" s="2" t="s">
        <v>8</v>
      </c>
      <c r="J177" s="2" t="s">
        <v>9</v>
      </c>
      <c r="K177" s="2" t="s">
        <v>10</v>
      </c>
      <c r="L177" s="2" t="s">
        <v>11</v>
      </c>
      <c r="M177" s="2" t="s">
        <v>12</v>
      </c>
      <c r="N177" s="2" t="s">
        <v>13</v>
      </c>
      <c r="O177" s="2" t="s">
        <v>14</v>
      </c>
      <c r="P177" s="2" t="s">
        <v>15</v>
      </c>
      <c r="Q177" s="2" t="s">
        <v>16</v>
      </c>
      <c r="R177" s="2" t="s">
        <v>17</v>
      </c>
      <c r="S177" s="2" t="s">
        <v>16</v>
      </c>
      <c r="T177" s="2" t="s">
        <v>18</v>
      </c>
      <c r="U177" s="2" t="s">
        <v>16</v>
      </c>
      <c r="V177" s="2" t="s">
        <v>19</v>
      </c>
      <c r="W177" s="2" t="s">
        <v>20</v>
      </c>
      <c r="X177" s="2" t="s">
        <v>21</v>
      </c>
      <c r="Y177" s="2" t="s">
        <v>22</v>
      </c>
      <c r="Z177" s="2" t="s">
        <v>16</v>
      </c>
      <c r="AA177" s="2" t="s">
        <v>23</v>
      </c>
      <c r="AB177" s="2" t="s">
        <v>16</v>
      </c>
      <c r="AC177" s="2" t="s">
        <v>24</v>
      </c>
      <c r="AD177" s="2" t="s">
        <v>16</v>
      </c>
      <c r="AE177" s="2" t="s">
        <v>25</v>
      </c>
    </row>
    <row r="178" spans="1:31" ht="12.75">
      <c r="A178">
        <v>137283</v>
      </c>
      <c r="B178">
        <v>2010</v>
      </c>
      <c r="C178">
        <v>3</v>
      </c>
      <c r="D178">
        <v>31</v>
      </c>
      <c r="E178">
        <v>7</v>
      </c>
      <c r="F178">
        <v>43</v>
      </c>
      <c r="G178">
        <v>10</v>
      </c>
      <c r="H178" s="3">
        <v>55881343.164844</v>
      </c>
      <c r="I178" s="3">
        <v>3352880589.89062</v>
      </c>
      <c r="J178" s="3">
        <v>0</v>
      </c>
      <c r="K178" s="3">
        <v>0</v>
      </c>
      <c r="L178" s="3">
        <v>0</v>
      </c>
      <c r="M178" s="3">
        <v>0</v>
      </c>
      <c r="N178" s="3">
        <v>65.831404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55881343.164844</v>
      </c>
      <c r="V178" s="3">
        <v>58.127227</v>
      </c>
      <c r="W178" s="3">
        <v>67.338988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55881343.164844</v>
      </c>
      <c r="AE178" s="3">
        <v>43.774907</v>
      </c>
    </row>
    <row r="179" spans="1:31" ht="12.75">
      <c r="A179">
        <v>137284</v>
      </c>
      <c r="B179">
        <v>2010</v>
      </c>
      <c r="C179">
        <v>3</v>
      </c>
      <c r="D179">
        <v>31</v>
      </c>
      <c r="E179">
        <v>7</v>
      </c>
      <c r="F179">
        <v>52</v>
      </c>
      <c r="G179">
        <v>16</v>
      </c>
      <c r="H179" s="3">
        <v>9.096501</v>
      </c>
      <c r="I179" s="3">
        <v>545.79004</v>
      </c>
      <c r="J179" s="3">
        <v>0</v>
      </c>
      <c r="K179" s="3">
        <v>0</v>
      </c>
      <c r="L179" s="3">
        <v>0</v>
      </c>
      <c r="M179" s="3">
        <v>0</v>
      </c>
      <c r="N179" s="3">
        <v>78.233366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9.096501</v>
      </c>
      <c r="V179" s="3">
        <v>58.127227</v>
      </c>
      <c r="W179" s="3">
        <v>78.998843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9.096501</v>
      </c>
      <c r="AE179" s="3">
        <v>43.774907</v>
      </c>
    </row>
    <row r="180" spans="1:31" ht="12.75">
      <c r="A180">
        <v>137285</v>
      </c>
      <c r="B180">
        <v>2010</v>
      </c>
      <c r="C180">
        <v>3</v>
      </c>
      <c r="D180">
        <v>31</v>
      </c>
      <c r="E180">
        <v>8</v>
      </c>
      <c r="F180">
        <v>3</v>
      </c>
      <c r="G180">
        <v>41</v>
      </c>
      <c r="H180" s="3">
        <v>11.408863</v>
      </c>
      <c r="I180" s="3">
        <v>684.531768</v>
      </c>
      <c r="J180" s="3">
        <v>0</v>
      </c>
      <c r="K180" s="3">
        <v>0</v>
      </c>
      <c r="L180" s="3">
        <v>0</v>
      </c>
      <c r="M180" s="3">
        <v>0</v>
      </c>
      <c r="N180" s="3">
        <v>95.694782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11.408863</v>
      </c>
      <c r="V180" s="3">
        <v>58.127227</v>
      </c>
      <c r="W180" s="3">
        <v>93.568769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11.408863</v>
      </c>
      <c r="AE180" s="3">
        <v>43.774907</v>
      </c>
    </row>
    <row r="181" spans="1:31" ht="12.75">
      <c r="A181">
        <v>137286</v>
      </c>
      <c r="B181">
        <v>2010</v>
      </c>
      <c r="C181">
        <v>3</v>
      </c>
      <c r="D181">
        <v>31</v>
      </c>
      <c r="E181">
        <v>8</v>
      </c>
      <c r="F181">
        <v>43</v>
      </c>
      <c r="G181">
        <v>27</v>
      </c>
      <c r="H181" s="3">
        <v>39.751288</v>
      </c>
      <c r="I181" s="3">
        <v>2385.077303</v>
      </c>
      <c r="J181" s="3">
        <v>8.924751</v>
      </c>
      <c r="K181" s="3">
        <v>0</v>
      </c>
      <c r="L181" s="3">
        <v>0</v>
      </c>
      <c r="M181" s="3">
        <v>354.608831</v>
      </c>
      <c r="N181" s="3">
        <v>456.654847</v>
      </c>
      <c r="O181" s="3">
        <v>5.275318</v>
      </c>
      <c r="P181" s="3">
        <v>0</v>
      </c>
      <c r="Q181" s="3">
        <v>0</v>
      </c>
      <c r="R181" s="3">
        <v>0</v>
      </c>
      <c r="S181" s="3">
        <v>0</v>
      </c>
      <c r="T181" s="3">
        <v>209.607654</v>
      </c>
      <c r="U181" s="3">
        <v>39.751288</v>
      </c>
      <c r="V181" s="3">
        <v>57.917533</v>
      </c>
      <c r="W181" s="3">
        <v>442.553212</v>
      </c>
      <c r="X181" s="3">
        <v>3.649433</v>
      </c>
      <c r="Y181" s="3">
        <v>0</v>
      </c>
      <c r="Z181" s="3">
        <v>0</v>
      </c>
      <c r="AA181" s="3">
        <v>0</v>
      </c>
      <c r="AB181" s="3">
        <v>0</v>
      </c>
      <c r="AC181" s="3">
        <v>145.001177</v>
      </c>
      <c r="AD181" s="3">
        <v>39.751288</v>
      </c>
      <c r="AE181" s="3">
        <v>43.629842</v>
      </c>
    </row>
    <row r="182" spans="1:31" ht="12.75">
      <c r="A182">
        <v>137287</v>
      </c>
      <c r="B182">
        <v>2010</v>
      </c>
      <c r="C182">
        <v>3</v>
      </c>
      <c r="D182">
        <v>31</v>
      </c>
      <c r="E182">
        <v>8</v>
      </c>
      <c r="F182">
        <v>54</v>
      </c>
      <c r="G182">
        <v>37</v>
      </c>
      <c r="H182" s="3">
        <v>11.158303</v>
      </c>
      <c r="I182" s="3">
        <v>669.498159</v>
      </c>
      <c r="J182" s="3">
        <v>17.928125</v>
      </c>
      <c r="K182" s="3">
        <v>0</v>
      </c>
      <c r="L182" s="3">
        <v>0</v>
      </c>
      <c r="M182" s="3">
        <v>200.057549</v>
      </c>
      <c r="N182" s="3">
        <v>600.01011</v>
      </c>
      <c r="O182" s="3">
        <v>9.92021</v>
      </c>
      <c r="P182" s="3">
        <v>0</v>
      </c>
      <c r="Q182" s="3">
        <v>0</v>
      </c>
      <c r="R182" s="3">
        <v>0</v>
      </c>
      <c r="S182" s="3">
        <v>0</v>
      </c>
      <c r="T182" s="3">
        <v>110.704572</v>
      </c>
      <c r="U182" s="3">
        <v>11.158303</v>
      </c>
      <c r="V182" s="3">
        <v>57.806757</v>
      </c>
      <c r="W182" s="3">
        <v>591.351019</v>
      </c>
      <c r="X182" s="3">
        <v>8.007915</v>
      </c>
      <c r="Y182" s="3">
        <v>0</v>
      </c>
      <c r="Z182" s="3">
        <v>0</v>
      </c>
      <c r="AA182" s="3">
        <v>0</v>
      </c>
      <c r="AB182" s="3">
        <v>0</v>
      </c>
      <c r="AC182" s="3">
        <v>89.352977</v>
      </c>
      <c r="AD182" s="3">
        <v>11.158303</v>
      </c>
      <c r="AE182" s="3">
        <v>43.540421</v>
      </c>
    </row>
    <row r="183" spans="1:31" ht="12.75">
      <c r="A183">
        <v>137288</v>
      </c>
      <c r="B183">
        <v>2010</v>
      </c>
      <c r="C183">
        <v>3</v>
      </c>
      <c r="D183">
        <v>31</v>
      </c>
      <c r="E183">
        <v>9</v>
      </c>
      <c r="F183">
        <v>5</v>
      </c>
      <c r="G183">
        <v>47</v>
      </c>
      <c r="H183" s="3">
        <v>11.158112</v>
      </c>
      <c r="I183" s="3">
        <v>669.48674</v>
      </c>
      <c r="J183" s="3">
        <v>16.425973</v>
      </c>
      <c r="K183" s="3">
        <v>0</v>
      </c>
      <c r="L183" s="3">
        <v>0</v>
      </c>
      <c r="M183" s="3">
        <v>183.279106</v>
      </c>
      <c r="N183" s="3">
        <v>592.358707</v>
      </c>
      <c r="O183" s="3">
        <v>8.207907</v>
      </c>
      <c r="P183" s="3">
        <v>0</v>
      </c>
      <c r="Q183" s="3">
        <v>0</v>
      </c>
      <c r="R183" s="3">
        <v>0</v>
      </c>
      <c r="S183" s="3">
        <v>0</v>
      </c>
      <c r="T183" s="3">
        <v>91.584964</v>
      </c>
      <c r="U183" s="3">
        <v>11.158112</v>
      </c>
      <c r="V183" s="3">
        <v>57.715102</v>
      </c>
      <c r="W183" s="3">
        <v>592.40769</v>
      </c>
      <c r="X183" s="3">
        <v>8.218067</v>
      </c>
      <c r="Y183" s="3">
        <v>0</v>
      </c>
      <c r="Z183" s="3">
        <v>0</v>
      </c>
      <c r="AA183" s="3">
        <v>0</v>
      </c>
      <c r="AB183" s="3">
        <v>0</v>
      </c>
      <c r="AC183" s="3">
        <v>91.694142</v>
      </c>
      <c r="AD183" s="3">
        <v>11.158112</v>
      </c>
      <c r="AE183" s="3">
        <v>43.448652</v>
      </c>
    </row>
    <row r="184" spans="1:31" ht="12.75">
      <c r="A184">
        <v>137289</v>
      </c>
      <c r="B184">
        <v>2010</v>
      </c>
      <c r="C184">
        <v>3</v>
      </c>
      <c r="D184">
        <v>31</v>
      </c>
      <c r="E184">
        <v>9</v>
      </c>
      <c r="F184">
        <v>36</v>
      </c>
      <c r="G184">
        <v>34</v>
      </c>
      <c r="H184" s="3">
        <v>30.783899</v>
      </c>
      <c r="I184" s="3">
        <v>1847.033952</v>
      </c>
      <c r="J184" s="3">
        <v>16.611945</v>
      </c>
      <c r="K184" s="3">
        <v>0</v>
      </c>
      <c r="L184" s="3">
        <v>0</v>
      </c>
      <c r="M184" s="3">
        <v>511.38139</v>
      </c>
      <c r="N184" s="3">
        <v>592.559222</v>
      </c>
      <c r="O184" s="3">
        <v>8.24821</v>
      </c>
      <c r="P184" s="3">
        <v>0</v>
      </c>
      <c r="Q184" s="3">
        <v>0</v>
      </c>
      <c r="R184" s="3">
        <v>0</v>
      </c>
      <c r="S184" s="3">
        <v>0</v>
      </c>
      <c r="T184" s="3">
        <v>253.912948</v>
      </c>
      <c r="U184" s="3">
        <v>30.783899</v>
      </c>
      <c r="V184" s="3">
        <v>57.461126</v>
      </c>
      <c r="W184" s="3">
        <v>593.129518</v>
      </c>
      <c r="X184" s="3">
        <v>8.363735</v>
      </c>
      <c r="Y184" s="3">
        <v>0</v>
      </c>
      <c r="Z184" s="3">
        <v>0</v>
      </c>
      <c r="AA184" s="3">
        <v>0</v>
      </c>
      <c r="AB184" s="3">
        <v>0</v>
      </c>
      <c r="AC184" s="3">
        <v>257.468442</v>
      </c>
      <c r="AD184" s="3">
        <v>30.783899</v>
      </c>
      <c r="AE184" s="3">
        <v>43.191119</v>
      </c>
    </row>
    <row r="185" spans="1:31" ht="12.75">
      <c r="A185">
        <v>137290</v>
      </c>
      <c r="B185">
        <v>2010</v>
      </c>
      <c r="C185">
        <v>3</v>
      </c>
      <c r="D185">
        <v>31</v>
      </c>
      <c r="E185">
        <v>9</v>
      </c>
      <c r="F185">
        <v>44</v>
      </c>
      <c r="G185">
        <v>9</v>
      </c>
      <c r="H185" s="3">
        <v>7.575227</v>
      </c>
      <c r="I185" s="3">
        <v>454.513635</v>
      </c>
      <c r="J185" s="3">
        <v>16.228633</v>
      </c>
      <c r="K185" s="3">
        <v>0</v>
      </c>
      <c r="L185" s="3">
        <v>0</v>
      </c>
      <c r="M185" s="3">
        <v>122.936751</v>
      </c>
      <c r="N185" s="3">
        <v>591.670724</v>
      </c>
      <c r="O185" s="3">
        <v>8.069781</v>
      </c>
      <c r="P185" s="3">
        <v>0</v>
      </c>
      <c r="Q185" s="3">
        <v>0</v>
      </c>
      <c r="R185" s="3">
        <v>0</v>
      </c>
      <c r="S185" s="3">
        <v>0</v>
      </c>
      <c r="T185" s="3">
        <v>61.130963</v>
      </c>
      <c r="U185" s="3">
        <v>7.575227</v>
      </c>
      <c r="V185" s="3">
        <v>57.39993</v>
      </c>
      <c r="W185" s="3">
        <v>592.117002</v>
      </c>
      <c r="X185" s="3">
        <v>8.158852</v>
      </c>
      <c r="Y185" s="3">
        <v>0</v>
      </c>
      <c r="Z185" s="3">
        <v>0</v>
      </c>
      <c r="AA185" s="3">
        <v>0</v>
      </c>
      <c r="AB185" s="3">
        <v>0</v>
      </c>
      <c r="AC185" s="3">
        <v>61.805788</v>
      </c>
      <c r="AD185" s="3">
        <v>7.575227</v>
      </c>
      <c r="AE185" s="3">
        <v>43.129248</v>
      </c>
    </row>
    <row r="186" spans="1:31" ht="12.75">
      <c r="A186">
        <v>137291</v>
      </c>
      <c r="B186">
        <v>2010</v>
      </c>
      <c r="C186">
        <v>3</v>
      </c>
      <c r="D186">
        <v>31</v>
      </c>
      <c r="E186">
        <v>9</v>
      </c>
      <c r="F186">
        <v>51</v>
      </c>
      <c r="G186">
        <v>39</v>
      </c>
      <c r="H186" s="3">
        <v>7.491701</v>
      </c>
      <c r="I186" s="3">
        <v>449.502065</v>
      </c>
      <c r="J186" s="3">
        <v>15.93338</v>
      </c>
      <c r="K186" s="3">
        <v>0</v>
      </c>
      <c r="L186" s="3">
        <v>0</v>
      </c>
      <c r="M186" s="3">
        <v>119.36596</v>
      </c>
      <c r="N186" s="3">
        <v>591.143171</v>
      </c>
      <c r="O186" s="3">
        <v>7.966075</v>
      </c>
      <c r="P186" s="3">
        <v>0</v>
      </c>
      <c r="Q186" s="3">
        <v>0</v>
      </c>
      <c r="R186" s="3">
        <v>0</v>
      </c>
      <c r="S186" s="3">
        <v>0</v>
      </c>
      <c r="T186" s="3">
        <v>59.678485</v>
      </c>
      <c r="U186" s="3">
        <v>7.491701</v>
      </c>
      <c r="V186" s="3">
        <v>57.340185</v>
      </c>
      <c r="W186" s="3">
        <v>591.149147</v>
      </c>
      <c r="X186" s="3">
        <v>7.967305</v>
      </c>
      <c r="Y186" s="3">
        <v>0</v>
      </c>
      <c r="Z186" s="3">
        <v>0</v>
      </c>
      <c r="AA186" s="3">
        <v>0</v>
      </c>
      <c r="AB186" s="3">
        <v>0</v>
      </c>
      <c r="AC186" s="3">
        <v>59.687475</v>
      </c>
      <c r="AD186" s="3">
        <v>7.491701</v>
      </c>
      <c r="AE186" s="3">
        <v>43.069493</v>
      </c>
    </row>
    <row r="187" spans="1:31" ht="12.75">
      <c r="A187">
        <v>137292</v>
      </c>
      <c r="B187">
        <v>2010</v>
      </c>
      <c r="C187">
        <v>3</v>
      </c>
      <c r="D187">
        <v>31</v>
      </c>
      <c r="E187">
        <v>9</v>
      </c>
      <c r="F187">
        <v>59</v>
      </c>
      <c r="G187">
        <v>12</v>
      </c>
      <c r="H187" s="3">
        <v>7.533432</v>
      </c>
      <c r="I187" s="3">
        <v>452.005948</v>
      </c>
      <c r="J187" s="3">
        <v>15.868573</v>
      </c>
      <c r="K187" s="3">
        <v>0</v>
      </c>
      <c r="L187" s="3">
        <v>0</v>
      </c>
      <c r="M187" s="3">
        <v>119.544528</v>
      </c>
      <c r="N187" s="3">
        <v>590.93235</v>
      </c>
      <c r="O187" s="3">
        <v>7.924963</v>
      </c>
      <c r="P187" s="3">
        <v>0</v>
      </c>
      <c r="Q187" s="3">
        <v>0</v>
      </c>
      <c r="R187" s="3">
        <v>0</v>
      </c>
      <c r="S187" s="3">
        <v>0</v>
      </c>
      <c r="T187" s="3">
        <v>59.703206</v>
      </c>
      <c r="U187" s="3">
        <v>7.533432</v>
      </c>
      <c r="V187" s="3">
        <v>57.280417</v>
      </c>
      <c r="W187" s="3">
        <v>591.028317</v>
      </c>
      <c r="X187" s="3">
        <v>7.94361</v>
      </c>
      <c r="Y187" s="3">
        <v>0</v>
      </c>
      <c r="Z187" s="3">
        <v>0</v>
      </c>
      <c r="AA187" s="3">
        <v>0</v>
      </c>
      <c r="AB187" s="3">
        <v>0</v>
      </c>
      <c r="AC187" s="3">
        <v>59.841321</v>
      </c>
      <c r="AD187" s="3">
        <v>7.533432</v>
      </c>
      <c r="AE187" s="3">
        <v>43.009585</v>
      </c>
    </row>
    <row r="188" spans="1:31" ht="12.75">
      <c r="A188">
        <v>137293</v>
      </c>
      <c r="B188">
        <v>2010</v>
      </c>
      <c r="C188">
        <v>3</v>
      </c>
      <c r="D188">
        <v>31</v>
      </c>
      <c r="E188">
        <v>10</v>
      </c>
      <c r="F188">
        <v>18</v>
      </c>
      <c r="G188">
        <v>17</v>
      </c>
      <c r="H188" s="3">
        <v>19.074766</v>
      </c>
      <c r="I188" s="3">
        <v>1144.48594</v>
      </c>
      <c r="J188" s="3">
        <v>15.941917</v>
      </c>
      <c r="K188" s="3">
        <v>214.717882</v>
      </c>
      <c r="L188" s="3">
        <v>15.812261</v>
      </c>
      <c r="M188" s="3">
        <v>73.55633</v>
      </c>
      <c r="N188" s="3">
        <v>590.696916</v>
      </c>
      <c r="O188" s="3">
        <v>7.879377</v>
      </c>
      <c r="P188" s="3">
        <v>106.026081</v>
      </c>
      <c r="Q188" s="3">
        <v>13.483337</v>
      </c>
      <c r="R188" s="3">
        <v>7.685417</v>
      </c>
      <c r="S188" s="3">
        <v>0.975264</v>
      </c>
      <c r="T188" s="3">
        <v>36.5843</v>
      </c>
      <c r="U188" s="3">
        <v>4.616164</v>
      </c>
      <c r="V188" s="3">
        <v>57.130053</v>
      </c>
      <c r="W188" s="3">
        <v>591.632112</v>
      </c>
      <c r="X188" s="3">
        <v>8.06254</v>
      </c>
      <c r="Y188" s="3">
        <v>108.691801</v>
      </c>
      <c r="Z188" s="3">
        <v>13.46667</v>
      </c>
      <c r="AA188" s="3">
        <v>8.126845</v>
      </c>
      <c r="AB188" s="3">
        <v>1.016931</v>
      </c>
      <c r="AC188" s="3">
        <v>36.97203</v>
      </c>
      <c r="AD188" s="3">
        <v>4.591164</v>
      </c>
      <c r="AE188" s="3">
        <v>42.855725</v>
      </c>
    </row>
    <row r="189" spans="1:31" ht="12.75">
      <c r="A189">
        <v>137294</v>
      </c>
      <c r="B189">
        <v>2010</v>
      </c>
      <c r="C189">
        <v>3</v>
      </c>
      <c r="D189">
        <v>31</v>
      </c>
      <c r="E189">
        <v>10</v>
      </c>
      <c r="F189">
        <v>26</v>
      </c>
      <c r="G189">
        <v>2</v>
      </c>
      <c r="H189" s="3">
        <v>7.741724</v>
      </c>
      <c r="I189" s="3">
        <v>464.503455</v>
      </c>
      <c r="J189" s="3">
        <v>16.046081</v>
      </c>
      <c r="K189" s="3">
        <v>0</v>
      </c>
      <c r="L189" s="3">
        <v>70.104961</v>
      </c>
      <c r="M189" s="3">
        <v>54.121717</v>
      </c>
      <c r="N189" s="3">
        <v>591.142446</v>
      </c>
      <c r="O189" s="3">
        <v>7.965978</v>
      </c>
      <c r="P189" s="3">
        <v>0</v>
      </c>
      <c r="Q189" s="3">
        <v>0</v>
      </c>
      <c r="R189" s="3">
        <v>34.781732</v>
      </c>
      <c r="S189" s="3">
        <v>4.375288</v>
      </c>
      <c r="T189" s="3">
        <v>26.889771</v>
      </c>
      <c r="U189" s="3">
        <v>3.366436</v>
      </c>
      <c r="V189" s="3">
        <v>57.068316</v>
      </c>
      <c r="W189" s="3">
        <v>591.723031</v>
      </c>
      <c r="X189" s="3">
        <v>8.080104</v>
      </c>
      <c r="Y189" s="3">
        <v>0</v>
      </c>
      <c r="Z189" s="3">
        <v>0</v>
      </c>
      <c r="AA189" s="3">
        <v>35.323229</v>
      </c>
      <c r="AB189" s="3">
        <v>4.375288</v>
      </c>
      <c r="AC189" s="3">
        <v>27.231946</v>
      </c>
      <c r="AD189" s="3">
        <v>3.366436</v>
      </c>
      <c r="AE189" s="3">
        <v>42.793104</v>
      </c>
    </row>
    <row r="190" spans="1:31" ht="12.75">
      <c r="A190">
        <v>137295</v>
      </c>
      <c r="B190">
        <v>2010</v>
      </c>
      <c r="C190">
        <v>3</v>
      </c>
      <c r="D190">
        <v>31</v>
      </c>
      <c r="E190">
        <v>10</v>
      </c>
      <c r="F190">
        <v>37</v>
      </c>
      <c r="G190">
        <v>52</v>
      </c>
      <c r="H190" s="3">
        <v>11.825392</v>
      </c>
      <c r="I190" s="3">
        <v>709.52352</v>
      </c>
      <c r="J190" s="3">
        <v>16.140744</v>
      </c>
      <c r="K190" s="3">
        <v>161.566911</v>
      </c>
      <c r="L190" s="3">
        <v>15.227176</v>
      </c>
      <c r="M190" s="3">
        <v>14.079229</v>
      </c>
      <c r="N190" s="3">
        <v>591.322739</v>
      </c>
      <c r="O190" s="3">
        <v>8.001771</v>
      </c>
      <c r="P190" s="3">
        <v>80.031835</v>
      </c>
      <c r="Q190" s="3">
        <v>10.008448</v>
      </c>
      <c r="R190" s="3">
        <v>7.565478</v>
      </c>
      <c r="S190" s="3">
        <v>0.933342</v>
      </c>
      <c r="T190" s="3">
        <v>7.027634</v>
      </c>
      <c r="U190" s="3">
        <v>0.883602</v>
      </c>
      <c r="V190" s="3">
        <v>56.973629</v>
      </c>
      <c r="W190" s="3">
        <v>592.017682</v>
      </c>
      <c r="X190" s="3">
        <v>8.138973</v>
      </c>
      <c r="Y190" s="3">
        <v>81.535075</v>
      </c>
      <c r="Z190" s="3">
        <v>9.99152</v>
      </c>
      <c r="AA190" s="3">
        <v>7.661698</v>
      </c>
      <c r="AB190" s="3">
        <v>0.941676</v>
      </c>
      <c r="AC190" s="3">
        <v>7.051595</v>
      </c>
      <c r="AD190" s="3">
        <v>0.892196</v>
      </c>
      <c r="AE190" s="3">
        <v>42.696793</v>
      </c>
    </row>
    <row r="191" spans="1:31" ht="12.75">
      <c r="A191">
        <v>137296</v>
      </c>
      <c r="B191">
        <v>2010</v>
      </c>
      <c r="C191">
        <v>3</v>
      </c>
      <c r="D191">
        <v>31</v>
      </c>
      <c r="E191">
        <v>10</v>
      </c>
      <c r="F191">
        <v>52</v>
      </c>
      <c r="G191">
        <v>52</v>
      </c>
      <c r="H191" s="3">
        <v>14.991699</v>
      </c>
      <c r="I191" s="3">
        <v>899.501917</v>
      </c>
      <c r="J191" s="3">
        <v>15.883922</v>
      </c>
      <c r="K191" s="3">
        <v>140.977217</v>
      </c>
      <c r="L191" s="3">
        <v>16.244582</v>
      </c>
      <c r="M191" s="3">
        <v>80.902246</v>
      </c>
      <c r="N191" s="3">
        <v>590.467777</v>
      </c>
      <c r="O191" s="3">
        <v>7.835683</v>
      </c>
      <c r="P191" s="3">
        <v>69.184323</v>
      </c>
      <c r="Q191" s="3">
        <v>8.89166</v>
      </c>
      <c r="R191" s="3">
        <v>8.031053</v>
      </c>
      <c r="S191" s="3">
        <v>1.025527</v>
      </c>
      <c r="T191" s="3">
        <v>40.252265</v>
      </c>
      <c r="U191" s="3">
        <v>5.074512</v>
      </c>
      <c r="V191" s="3">
        <v>56.856093</v>
      </c>
      <c r="W191" s="3">
        <v>591.559545</v>
      </c>
      <c r="X191" s="3">
        <v>8.048239</v>
      </c>
      <c r="Y191" s="3">
        <v>71.792894</v>
      </c>
      <c r="Z191" s="3">
        <v>8.875253</v>
      </c>
      <c r="AA191" s="3">
        <v>8.213529</v>
      </c>
      <c r="AB191" s="3">
        <v>1.041673</v>
      </c>
      <c r="AC191" s="3">
        <v>40.649981</v>
      </c>
      <c r="AD191" s="3">
        <v>5.074772</v>
      </c>
      <c r="AE191" s="3">
        <v>42.576069</v>
      </c>
    </row>
    <row r="192" spans="1:31" ht="12.75">
      <c r="A192">
        <v>137297</v>
      </c>
      <c r="B192">
        <v>2010</v>
      </c>
      <c r="C192">
        <v>3</v>
      </c>
      <c r="D192">
        <v>31</v>
      </c>
      <c r="E192">
        <v>11</v>
      </c>
      <c r="F192">
        <v>7</v>
      </c>
      <c r="G192">
        <v>52</v>
      </c>
      <c r="H192" s="3">
        <v>14.991763</v>
      </c>
      <c r="I192" s="3">
        <v>899.505757</v>
      </c>
      <c r="J192" s="3">
        <v>16.187352</v>
      </c>
      <c r="K192" s="3">
        <v>133.034782</v>
      </c>
      <c r="L192" s="3">
        <v>16.753714</v>
      </c>
      <c r="M192" s="3">
        <v>92.885832</v>
      </c>
      <c r="N192" s="3">
        <v>591.777304</v>
      </c>
      <c r="O192" s="3">
        <v>8.091401</v>
      </c>
      <c r="P192" s="3">
        <v>65.991467</v>
      </c>
      <c r="Q192" s="3">
        <v>8.216719</v>
      </c>
      <c r="R192" s="3">
        <v>8.367164</v>
      </c>
      <c r="S192" s="3">
        <v>1.041934</v>
      </c>
      <c r="T192" s="3">
        <v>46.942875</v>
      </c>
      <c r="U192" s="3">
        <v>5.73311</v>
      </c>
      <c r="V192" s="3">
        <v>56.734722</v>
      </c>
      <c r="W192" s="3">
        <v>591.800529</v>
      </c>
      <c r="X192" s="3">
        <v>8.095951</v>
      </c>
      <c r="Y192" s="3">
        <v>67.043315</v>
      </c>
      <c r="Z192" s="3">
        <v>8.208386</v>
      </c>
      <c r="AA192" s="3">
        <v>8.386549</v>
      </c>
      <c r="AB192" s="3">
        <v>1.050267</v>
      </c>
      <c r="AC192" s="3">
        <v>45.942957</v>
      </c>
      <c r="AD192" s="3">
        <v>5.73311</v>
      </c>
      <c r="AE192" s="3">
        <v>42.45463</v>
      </c>
    </row>
    <row r="193" spans="1:31" ht="12.75">
      <c r="A193">
        <v>137298</v>
      </c>
      <c r="B193">
        <v>2010</v>
      </c>
      <c r="C193">
        <v>3</v>
      </c>
      <c r="D193">
        <v>31</v>
      </c>
      <c r="E193">
        <v>11</v>
      </c>
      <c r="F193">
        <v>17</v>
      </c>
      <c r="G193">
        <v>52</v>
      </c>
      <c r="H193" s="3">
        <v>9.991744</v>
      </c>
      <c r="I193" s="3">
        <v>599.504664</v>
      </c>
      <c r="J193" s="3">
        <v>16.027368</v>
      </c>
      <c r="K193" s="3">
        <v>133.257579</v>
      </c>
      <c r="L193" s="3">
        <v>17.346121</v>
      </c>
      <c r="M193" s="3">
        <v>9.544981</v>
      </c>
      <c r="N193" s="3">
        <v>590.504473</v>
      </c>
      <c r="O193" s="3">
        <v>7.848633</v>
      </c>
      <c r="P193" s="3">
        <v>65.24317</v>
      </c>
      <c r="Q193" s="3">
        <v>8.308655</v>
      </c>
      <c r="R193" s="3">
        <v>8.548824</v>
      </c>
      <c r="S193" s="3">
        <v>1.066676</v>
      </c>
      <c r="T193" s="3">
        <v>4.634715</v>
      </c>
      <c r="U193" s="3">
        <v>0.616414</v>
      </c>
      <c r="V193" s="3">
        <v>56.656236</v>
      </c>
      <c r="W193" s="3">
        <v>592.216173</v>
      </c>
      <c r="X193" s="3">
        <v>8.178734</v>
      </c>
      <c r="Y193" s="3">
        <v>68.014409</v>
      </c>
      <c r="Z193" s="3">
        <v>8.291989</v>
      </c>
      <c r="AA193" s="3">
        <v>8.797297</v>
      </c>
      <c r="AB193" s="3">
        <v>1.083342</v>
      </c>
      <c r="AC193" s="3">
        <v>4.910267</v>
      </c>
      <c r="AD193" s="3">
        <v>0.616414</v>
      </c>
      <c r="AE193" s="3">
        <v>42.372842</v>
      </c>
    </row>
    <row r="194" spans="1:31" ht="12.75">
      <c r="A194">
        <v>137299</v>
      </c>
      <c r="B194">
        <v>2010</v>
      </c>
      <c r="C194">
        <v>3</v>
      </c>
      <c r="D194">
        <v>31</v>
      </c>
      <c r="E194">
        <v>11</v>
      </c>
      <c r="F194">
        <v>27</v>
      </c>
      <c r="G194">
        <v>52</v>
      </c>
      <c r="H194" s="3">
        <v>9.991781</v>
      </c>
      <c r="I194" s="3">
        <v>599.506847</v>
      </c>
      <c r="J194" s="3">
        <v>15.22987</v>
      </c>
      <c r="K194" s="3">
        <v>125.525613</v>
      </c>
      <c r="L194" s="3">
        <v>17.115157</v>
      </c>
      <c r="M194" s="3">
        <v>9.537082</v>
      </c>
      <c r="N194" s="3">
        <v>587.601694</v>
      </c>
      <c r="O194" s="3">
        <v>7.300872</v>
      </c>
      <c r="P194" s="3">
        <v>60.055349</v>
      </c>
      <c r="Q194" s="3">
        <v>8.225098</v>
      </c>
      <c r="R194" s="3">
        <v>8.220599</v>
      </c>
      <c r="S194" s="3">
        <v>1.125272</v>
      </c>
      <c r="T194" s="3">
        <v>4.673457</v>
      </c>
      <c r="U194" s="3">
        <v>0.641411</v>
      </c>
      <c r="V194" s="3">
        <v>56.583227</v>
      </c>
      <c r="W194" s="3">
        <v>590.949336</v>
      </c>
      <c r="X194" s="3">
        <v>7.928998</v>
      </c>
      <c r="Y194" s="3">
        <v>65.470264</v>
      </c>
      <c r="Z194" s="3">
        <v>8.208691</v>
      </c>
      <c r="AA194" s="3">
        <v>8.894558</v>
      </c>
      <c r="AB194" s="3">
        <v>1.150012</v>
      </c>
      <c r="AC194" s="3">
        <v>4.863625</v>
      </c>
      <c r="AD194" s="3">
        <v>0.633078</v>
      </c>
      <c r="AE194" s="3">
        <v>42.293553</v>
      </c>
    </row>
    <row r="195" spans="1:31" ht="12.75">
      <c r="A195">
        <v>137300</v>
      </c>
      <c r="B195">
        <v>2010</v>
      </c>
      <c r="C195">
        <v>3</v>
      </c>
      <c r="D195">
        <v>31</v>
      </c>
      <c r="E195">
        <v>11</v>
      </c>
      <c r="F195">
        <v>37</v>
      </c>
      <c r="G195">
        <v>52</v>
      </c>
      <c r="H195" s="3">
        <v>9.991731</v>
      </c>
      <c r="I195" s="3">
        <v>599.503837</v>
      </c>
      <c r="J195" s="3">
        <v>15.043597</v>
      </c>
      <c r="K195" s="3">
        <v>125.221015</v>
      </c>
      <c r="L195" s="3">
        <v>15.512875</v>
      </c>
      <c r="M195" s="3">
        <v>9.576593</v>
      </c>
      <c r="N195" s="3">
        <v>587.94656</v>
      </c>
      <c r="O195" s="3">
        <v>7.363727</v>
      </c>
      <c r="P195" s="3">
        <v>61.170474</v>
      </c>
      <c r="Q195" s="3">
        <v>8.308387</v>
      </c>
      <c r="R195" s="3">
        <v>7.686832</v>
      </c>
      <c r="S195" s="3">
        <v>1.050267</v>
      </c>
      <c r="T195" s="3">
        <v>4.717694</v>
      </c>
      <c r="U195" s="3">
        <v>0.633077</v>
      </c>
      <c r="V195" s="3">
        <v>56.50959</v>
      </c>
      <c r="W195" s="3">
        <v>589.649666</v>
      </c>
      <c r="X195" s="3">
        <v>7.67987</v>
      </c>
      <c r="Y195" s="3">
        <v>64.050541</v>
      </c>
      <c r="Z195" s="3">
        <v>8.300053</v>
      </c>
      <c r="AA195" s="3">
        <v>7.826043</v>
      </c>
      <c r="AB195" s="3">
        <v>1.050267</v>
      </c>
      <c r="AC195" s="3">
        <v>4.858898</v>
      </c>
      <c r="AD195" s="3">
        <v>0.64141</v>
      </c>
      <c r="AE195" s="3">
        <v>42.216754</v>
      </c>
    </row>
    <row r="196" spans="1:31" ht="12.75">
      <c r="A196">
        <v>137301</v>
      </c>
      <c r="B196">
        <v>2010</v>
      </c>
      <c r="C196">
        <v>3</v>
      </c>
      <c r="D196">
        <v>31</v>
      </c>
      <c r="E196">
        <v>11</v>
      </c>
      <c r="F196">
        <v>47</v>
      </c>
      <c r="G196">
        <v>52</v>
      </c>
      <c r="H196" s="3">
        <v>9.991731</v>
      </c>
      <c r="I196" s="3">
        <v>599.503837</v>
      </c>
      <c r="J196" s="3">
        <v>15.49242</v>
      </c>
      <c r="K196" s="3">
        <v>128.323213</v>
      </c>
      <c r="L196" s="3">
        <v>16.603057</v>
      </c>
      <c r="M196" s="3">
        <v>9.867718</v>
      </c>
      <c r="N196" s="3">
        <v>589.767588</v>
      </c>
      <c r="O196" s="3">
        <v>7.702285</v>
      </c>
      <c r="P196" s="3">
        <v>63.641608</v>
      </c>
      <c r="Q196" s="3">
        <v>8.266459</v>
      </c>
      <c r="R196" s="3">
        <v>8.372307</v>
      </c>
      <c r="S196" s="3">
        <v>1.092194</v>
      </c>
      <c r="T196" s="3">
        <v>4.943098</v>
      </c>
      <c r="U196" s="3">
        <v>0.633077</v>
      </c>
      <c r="V196" s="3">
        <v>56.432567</v>
      </c>
      <c r="W196" s="3">
        <v>590.228943</v>
      </c>
      <c r="X196" s="3">
        <v>7.790134</v>
      </c>
      <c r="Y196" s="3">
        <v>64.681606</v>
      </c>
      <c r="Z196" s="3">
        <v>8.258126</v>
      </c>
      <c r="AA196" s="3">
        <v>8.23075</v>
      </c>
      <c r="AB196" s="3">
        <v>1.092194</v>
      </c>
      <c r="AC196" s="3">
        <v>4.92462</v>
      </c>
      <c r="AD196" s="3">
        <v>0.64141</v>
      </c>
      <c r="AE196" s="3">
        <v>42.138852</v>
      </c>
    </row>
    <row r="197" spans="1:31" ht="12.75">
      <c r="A197">
        <v>137302</v>
      </c>
      <c r="B197">
        <v>2010</v>
      </c>
      <c r="C197">
        <v>3</v>
      </c>
      <c r="D197">
        <v>31</v>
      </c>
      <c r="E197">
        <v>12</v>
      </c>
      <c r="F197">
        <v>17</v>
      </c>
      <c r="G197">
        <v>52</v>
      </c>
      <c r="H197" s="3">
        <v>29.991795</v>
      </c>
      <c r="I197" s="3">
        <v>1799.507677</v>
      </c>
      <c r="J197" s="3">
        <v>17.034433</v>
      </c>
      <c r="K197" s="3">
        <v>138.471994</v>
      </c>
      <c r="L197" s="3">
        <v>17.226319</v>
      </c>
      <c r="M197" s="3">
        <v>355.188902</v>
      </c>
      <c r="N197" s="3">
        <v>594.864326</v>
      </c>
      <c r="O197" s="3">
        <v>8.741803</v>
      </c>
      <c r="P197" s="3">
        <v>69.865333</v>
      </c>
      <c r="Q197" s="3">
        <v>8.666935</v>
      </c>
      <c r="R197" s="3">
        <v>8.68446</v>
      </c>
      <c r="S197" s="3">
        <v>1.083337</v>
      </c>
      <c r="T197" s="3">
        <v>183.631555</v>
      </c>
      <c r="U197" s="3">
        <v>20.241522</v>
      </c>
      <c r="V197" s="3">
        <v>56.170313</v>
      </c>
      <c r="W197" s="3">
        <v>592.744843</v>
      </c>
      <c r="X197" s="3">
        <v>8.292631</v>
      </c>
      <c r="Y197" s="3">
        <v>68.606661</v>
      </c>
      <c r="Z197" s="3">
        <v>8.650007</v>
      </c>
      <c r="AA197" s="3">
        <v>8.541859</v>
      </c>
      <c r="AB197" s="3">
        <v>1.108859</v>
      </c>
      <c r="AC197" s="3">
        <v>171.557347</v>
      </c>
      <c r="AD197" s="3">
        <v>20.232929</v>
      </c>
      <c r="AE197" s="3">
        <v>41.890074</v>
      </c>
    </row>
    <row r="198" spans="1:31" ht="12.75">
      <c r="A198">
        <v>137303</v>
      </c>
      <c r="B198">
        <v>2010</v>
      </c>
      <c r="C198">
        <v>3</v>
      </c>
      <c r="D198">
        <v>31</v>
      </c>
      <c r="E198">
        <v>12</v>
      </c>
      <c r="F198">
        <v>27</v>
      </c>
      <c r="G198">
        <v>52</v>
      </c>
      <c r="H198" s="3">
        <v>9.991638</v>
      </c>
      <c r="I198" s="3">
        <v>599.498279</v>
      </c>
      <c r="J198" s="3">
        <v>16.747783</v>
      </c>
      <c r="K198" s="3">
        <v>138.290993</v>
      </c>
      <c r="L198" s="3">
        <v>18.760393</v>
      </c>
      <c r="M198" s="3">
        <v>10.293433</v>
      </c>
      <c r="N198" s="3">
        <v>590.916432</v>
      </c>
      <c r="O198" s="3">
        <v>7.938393</v>
      </c>
      <c r="P198" s="3">
        <v>65.453942</v>
      </c>
      <c r="Q198" s="3">
        <v>8.266651</v>
      </c>
      <c r="R198" s="3">
        <v>9.013871</v>
      </c>
      <c r="S198" s="3">
        <v>1.08359</v>
      </c>
      <c r="T198" s="3">
        <v>4.855121</v>
      </c>
      <c r="U198" s="3">
        <v>0.641397</v>
      </c>
      <c r="V198" s="3">
        <v>56.090929</v>
      </c>
      <c r="W198" s="3">
        <v>595.262738</v>
      </c>
      <c r="X198" s="3">
        <v>8.80939</v>
      </c>
      <c r="Y198" s="3">
        <v>72.837052</v>
      </c>
      <c r="Z198" s="3">
        <v>8.250243</v>
      </c>
      <c r="AA198" s="3">
        <v>9.746521</v>
      </c>
      <c r="AB198" s="3">
        <v>1.108331</v>
      </c>
      <c r="AC198" s="3">
        <v>5.438312</v>
      </c>
      <c r="AD198" s="3">
        <v>0.633064</v>
      </c>
      <c r="AE198" s="3">
        <v>41.80198</v>
      </c>
    </row>
    <row r="199" spans="1:31" ht="12.75">
      <c r="A199">
        <v>137304</v>
      </c>
      <c r="B199">
        <v>2010</v>
      </c>
      <c r="C199">
        <v>3</v>
      </c>
      <c r="D199">
        <v>31</v>
      </c>
      <c r="E199">
        <v>12</v>
      </c>
      <c r="F199">
        <v>37</v>
      </c>
      <c r="G199">
        <v>52</v>
      </c>
      <c r="H199" s="3">
        <v>9.991663</v>
      </c>
      <c r="I199" s="3">
        <v>599.499807</v>
      </c>
      <c r="J199" s="3">
        <v>15.821915</v>
      </c>
      <c r="K199" s="3">
        <v>130.378562</v>
      </c>
      <c r="L199" s="3">
        <v>17.757572</v>
      </c>
      <c r="M199" s="3">
        <v>9.952596</v>
      </c>
      <c r="N199" s="3">
        <v>587.395996</v>
      </c>
      <c r="O199" s="3">
        <v>7.263923</v>
      </c>
      <c r="P199" s="3">
        <v>59.750039</v>
      </c>
      <c r="Q199" s="3">
        <v>8.23308</v>
      </c>
      <c r="R199" s="3">
        <v>8.197667</v>
      </c>
      <c r="S199" s="3">
        <v>1.12551</v>
      </c>
      <c r="T199" s="3">
        <v>4.630207</v>
      </c>
      <c r="U199" s="3">
        <v>0.633074</v>
      </c>
      <c r="V199" s="3">
        <v>56.01829</v>
      </c>
      <c r="W199" s="3">
        <v>594.073002</v>
      </c>
      <c r="X199" s="3">
        <v>8.557992</v>
      </c>
      <c r="Y199" s="3">
        <v>70.628523</v>
      </c>
      <c r="Z199" s="3">
        <v>8.216415</v>
      </c>
      <c r="AA199" s="3">
        <v>9.559904</v>
      </c>
      <c r="AB199" s="3">
        <v>1.133841</v>
      </c>
      <c r="AC199" s="3">
        <v>5.322389</v>
      </c>
      <c r="AD199" s="3">
        <v>0.641407</v>
      </c>
      <c r="AE199" s="3">
        <v>41.7164</v>
      </c>
    </row>
    <row r="200" spans="1:31" ht="12.75">
      <c r="A200">
        <v>137305</v>
      </c>
      <c r="B200">
        <v>2010</v>
      </c>
      <c r="C200">
        <v>3</v>
      </c>
      <c r="D200">
        <v>31</v>
      </c>
      <c r="E200">
        <v>12</v>
      </c>
      <c r="F200">
        <v>47</v>
      </c>
      <c r="G200">
        <v>52</v>
      </c>
      <c r="H200" s="3">
        <v>9.991731</v>
      </c>
      <c r="I200" s="3">
        <v>599.503837</v>
      </c>
      <c r="J200" s="3">
        <v>15.935552</v>
      </c>
      <c r="K200" s="3">
        <v>132.184832</v>
      </c>
      <c r="L200" s="3">
        <v>17.292117</v>
      </c>
      <c r="M200" s="3">
        <v>9.746812</v>
      </c>
      <c r="N200" s="3">
        <v>588.812459</v>
      </c>
      <c r="O200" s="3">
        <v>7.522899</v>
      </c>
      <c r="P200" s="3">
        <v>62.265702</v>
      </c>
      <c r="Q200" s="3">
        <v>8.283126</v>
      </c>
      <c r="R200" s="3">
        <v>8.199351</v>
      </c>
      <c r="S200" s="3">
        <v>1.091934</v>
      </c>
      <c r="T200" s="3">
        <v>4.700502</v>
      </c>
      <c r="U200" s="3">
        <v>0.616671</v>
      </c>
      <c r="V200" s="3">
        <v>55.943061</v>
      </c>
      <c r="W200" s="3">
        <v>593.370724</v>
      </c>
      <c r="X200" s="3">
        <v>8.412653</v>
      </c>
      <c r="Y200" s="3">
        <v>69.91913</v>
      </c>
      <c r="Z200" s="3">
        <v>8.274793</v>
      </c>
      <c r="AA200" s="3">
        <v>9.092766</v>
      </c>
      <c r="AB200" s="3">
        <v>1.100528</v>
      </c>
      <c r="AC200" s="3">
        <v>5.04631</v>
      </c>
      <c r="AD200" s="3">
        <v>0.61641</v>
      </c>
      <c r="AE200" s="3">
        <v>41.632273</v>
      </c>
    </row>
    <row r="201" spans="1:31" ht="12.75">
      <c r="A201">
        <v>137306</v>
      </c>
      <c r="B201">
        <v>2010</v>
      </c>
      <c r="C201">
        <v>3</v>
      </c>
      <c r="D201">
        <v>31</v>
      </c>
      <c r="E201">
        <v>13</v>
      </c>
      <c r="F201">
        <v>10</v>
      </c>
      <c r="G201">
        <v>22</v>
      </c>
      <c r="H201" s="3">
        <v>22.491715</v>
      </c>
      <c r="I201" s="3">
        <v>1349.502877</v>
      </c>
      <c r="J201" s="3">
        <v>16.450133</v>
      </c>
      <c r="K201" s="3">
        <v>131.738429</v>
      </c>
      <c r="L201" s="3">
        <v>16.442938</v>
      </c>
      <c r="M201" s="3">
        <v>221.807058</v>
      </c>
      <c r="N201" s="3">
        <v>592.223445</v>
      </c>
      <c r="O201" s="3">
        <v>8.18665</v>
      </c>
      <c r="P201" s="3">
        <v>64.177732</v>
      </c>
      <c r="Q201" s="3">
        <v>8.191719</v>
      </c>
      <c r="R201" s="3">
        <v>8.068348</v>
      </c>
      <c r="S201" s="3">
        <v>1.042194</v>
      </c>
      <c r="T201" s="3">
        <v>111.883551</v>
      </c>
      <c r="U201" s="3">
        <v>13.257801</v>
      </c>
      <c r="V201" s="3">
        <v>55.758861</v>
      </c>
      <c r="W201" s="3">
        <v>592.636366</v>
      </c>
      <c r="X201" s="3">
        <v>8.263482</v>
      </c>
      <c r="Y201" s="3">
        <v>67.560697</v>
      </c>
      <c r="Z201" s="3">
        <v>8.183386</v>
      </c>
      <c r="AA201" s="3">
        <v>8.37459</v>
      </c>
      <c r="AB201" s="3">
        <v>1.041934</v>
      </c>
      <c r="AC201" s="3">
        <v>109.923507</v>
      </c>
      <c r="AD201" s="3">
        <v>13.266395</v>
      </c>
      <c r="AE201" s="3">
        <v>41.446345</v>
      </c>
    </row>
    <row r="202" spans="1:31" ht="12.75">
      <c r="A202">
        <v>137307</v>
      </c>
      <c r="B202">
        <v>2010</v>
      </c>
      <c r="C202">
        <v>3</v>
      </c>
      <c r="D202">
        <v>31</v>
      </c>
      <c r="E202">
        <v>13</v>
      </c>
      <c r="F202">
        <v>25</v>
      </c>
      <c r="G202">
        <v>22</v>
      </c>
      <c r="H202" s="3">
        <v>14.991763</v>
      </c>
      <c r="I202" s="3">
        <v>899.505757</v>
      </c>
      <c r="J202" s="3">
        <v>15.863587</v>
      </c>
      <c r="K202" s="3">
        <v>176.654143</v>
      </c>
      <c r="L202" s="3">
        <v>17.465678</v>
      </c>
      <c r="M202" s="3">
        <v>43.703075</v>
      </c>
      <c r="N202" s="3">
        <v>590.885543</v>
      </c>
      <c r="O202" s="3">
        <v>7.917568</v>
      </c>
      <c r="P202" s="3">
        <v>87.954015</v>
      </c>
      <c r="Q202" s="3">
        <v>11.116477</v>
      </c>
      <c r="R202" s="3">
        <v>8.73835</v>
      </c>
      <c r="S202" s="3">
        <v>1.083861</v>
      </c>
      <c r="T202" s="3">
        <v>22.006361</v>
      </c>
      <c r="U202" s="3">
        <v>2.791424</v>
      </c>
      <c r="V202" s="3">
        <v>55.640098</v>
      </c>
      <c r="W202" s="3">
        <v>591.034171</v>
      </c>
      <c r="X202" s="3">
        <v>7.946019</v>
      </c>
      <c r="Y202" s="3">
        <v>88.700128</v>
      </c>
      <c r="Z202" s="3">
        <v>11.100331</v>
      </c>
      <c r="AA202" s="3">
        <v>8.727328</v>
      </c>
      <c r="AB202" s="3">
        <v>1.100007</v>
      </c>
      <c r="AC202" s="3">
        <v>21.696714</v>
      </c>
      <c r="AD202" s="3">
        <v>2.791424</v>
      </c>
      <c r="AE202" s="3">
        <v>41.327155</v>
      </c>
    </row>
    <row r="203" spans="1:31" ht="12.75">
      <c r="A203">
        <v>137308</v>
      </c>
      <c r="B203">
        <v>2010</v>
      </c>
      <c r="C203">
        <v>3</v>
      </c>
      <c r="D203">
        <v>31</v>
      </c>
      <c r="E203">
        <v>13</v>
      </c>
      <c r="F203">
        <v>35</v>
      </c>
      <c r="G203">
        <v>22</v>
      </c>
      <c r="H203" s="3">
        <v>9.991731</v>
      </c>
      <c r="I203" s="3">
        <v>599.503837</v>
      </c>
      <c r="J203" s="3">
        <v>15.839771</v>
      </c>
      <c r="K203" s="3">
        <v>130.486059</v>
      </c>
      <c r="L203" s="3">
        <v>17.942271</v>
      </c>
      <c r="M203" s="3">
        <v>9.842906</v>
      </c>
      <c r="N203" s="3">
        <v>591.076016</v>
      </c>
      <c r="O203" s="3">
        <v>7.953031</v>
      </c>
      <c r="P203" s="3">
        <v>65.43513</v>
      </c>
      <c r="Q203" s="3">
        <v>8.225313</v>
      </c>
      <c r="R203" s="3">
        <v>9.012804</v>
      </c>
      <c r="S203" s="3">
        <v>1.13308</v>
      </c>
      <c r="T203" s="3">
        <v>5.017968</v>
      </c>
      <c r="U203" s="3">
        <v>0.633337</v>
      </c>
      <c r="V203" s="3">
        <v>55.560568</v>
      </c>
      <c r="W203" s="3">
        <v>590.731506</v>
      </c>
      <c r="X203" s="3">
        <v>7.88674</v>
      </c>
      <c r="Y203" s="3">
        <v>65.050929</v>
      </c>
      <c r="Z203" s="3">
        <v>8.208386</v>
      </c>
      <c r="AA203" s="3">
        <v>8.929467</v>
      </c>
      <c r="AB203" s="3">
        <v>1.150007</v>
      </c>
      <c r="AC203" s="3">
        <v>4.824937</v>
      </c>
      <c r="AD203" s="3">
        <v>0.633337</v>
      </c>
      <c r="AE203" s="3">
        <v>41.248287</v>
      </c>
    </row>
    <row r="204" spans="1:31" ht="12.75">
      <c r="A204">
        <v>137309</v>
      </c>
      <c r="B204">
        <v>2010</v>
      </c>
      <c r="C204">
        <v>3</v>
      </c>
      <c r="D204">
        <v>31</v>
      </c>
      <c r="E204">
        <v>13</v>
      </c>
      <c r="F204">
        <v>45</v>
      </c>
      <c r="G204">
        <v>22</v>
      </c>
      <c r="H204" s="3">
        <v>9.991731</v>
      </c>
      <c r="I204" s="3">
        <v>599.503837</v>
      </c>
      <c r="J204" s="3">
        <v>15.732435</v>
      </c>
      <c r="K204" s="3">
        <v>130.254155</v>
      </c>
      <c r="L204" s="3">
        <v>17.172203</v>
      </c>
      <c r="M204" s="3">
        <v>9.770288</v>
      </c>
      <c r="N204" s="3">
        <v>591.23713</v>
      </c>
      <c r="O204" s="3">
        <v>7.984447</v>
      </c>
      <c r="P204" s="3">
        <v>66.010835</v>
      </c>
      <c r="Q204" s="3">
        <v>8.266459</v>
      </c>
      <c r="R204" s="3">
        <v>8.765304</v>
      </c>
      <c r="S204" s="3">
        <v>1.100267</v>
      </c>
      <c r="T204" s="3">
        <v>5.00263</v>
      </c>
      <c r="U204" s="3">
        <v>0.625004</v>
      </c>
      <c r="V204" s="3">
        <v>55.480723</v>
      </c>
      <c r="W204" s="3">
        <v>590.009443</v>
      </c>
      <c r="X204" s="3">
        <v>7.747988</v>
      </c>
      <c r="Y204" s="3">
        <v>64.24332</v>
      </c>
      <c r="Z204" s="3">
        <v>8.249792</v>
      </c>
      <c r="AA204" s="3">
        <v>8.4069</v>
      </c>
      <c r="AB204" s="3">
        <v>1.108601</v>
      </c>
      <c r="AC204" s="3">
        <v>4.767658</v>
      </c>
      <c r="AD204" s="3">
        <v>0.633337</v>
      </c>
      <c r="AE204" s="3">
        <v>41.170807</v>
      </c>
    </row>
    <row r="205" spans="1:31" ht="12.75">
      <c r="A205">
        <v>137310</v>
      </c>
      <c r="B205">
        <v>2010</v>
      </c>
      <c r="C205">
        <v>3</v>
      </c>
      <c r="D205">
        <v>31</v>
      </c>
      <c r="E205">
        <v>13</v>
      </c>
      <c r="F205">
        <v>57</v>
      </c>
      <c r="G205">
        <v>52</v>
      </c>
      <c r="H205" s="3">
        <v>12.491747</v>
      </c>
      <c r="I205" s="3">
        <v>749.504797</v>
      </c>
      <c r="J205" s="3">
        <v>15.812657</v>
      </c>
      <c r="K205" s="3">
        <v>132.236258</v>
      </c>
      <c r="L205" s="3">
        <v>17.514618</v>
      </c>
      <c r="M205" s="3">
        <v>47.774575</v>
      </c>
      <c r="N205" s="3">
        <v>591.774033</v>
      </c>
      <c r="O205" s="3">
        <v>8.090555</v>
      </c>
      <c r="P205" s="3">
        <v>67.361346</v>
      </c>
      <c r="Q205" s="3">
        <v>8.366981</v>
      </c>
      <c r="R205" s="3">
        <v>8.997103</v>
      </c>
      <c r="S205" s="3">
        <v>1.116674</v>
      </c>
      <c r="T205" s="3">
        <v>24.704032</v>
      </c>
      <c r="U205" s="3">
        <v>3.008092</v>
      </c>
      <c r="V205" s="3">
        <v>55.379591</v>
      </c>
      <c r="W205" s="3">
        <v>589.873699</v>
      </c>
      <c r="X205" s="3">
        <v>7.722102</v>
      </c>
      <c r="Y205" s="3">
        <v>64.874912</v>
      </c>
      <c r="Z205" s="3">
        <v>8.350053</v>
      </c>
      <c r="AA205" s="3">
        <v>8.517514</v>
      </c>
      <c r="AB205" s="3">
        <v>1.125268</v>
      </c>
      <c r="AC205" s="3">
        <v>23.070543</v>
      </c>
      <c r="AD205" s="3">
        <v>3.016426</v>
      </c>
      <c r="AE205" s="3">
        <v>41.074281</v>
      </c>
    </row>
    <row r="206" spans="1:31" ht="12.75">
      <c r="A206">
        <v>137311</v>
      </c>
      <c r="B206">
        <v>2010</v>
      </c>
      <c r="C206">
        <v>3</v>
      </c>
      <c r="D206">
        <v>31</v>
      </c>
      <c r="E206">
        <v>14</v>
      </c>
      <c r="F206">
        <v>7</v>
      </c>
      <c r="G206">
        <v>52</v>
      </c>
      <c r="H206" s="3">
        <v>9.991721</v>
      </c>
      <c r="I206" s="3">
        <v>599.503268</v>
      </c>
      <c r="J206" s="3">
        <v>16.181453</v>
      </c>
      <c r="K206" s="3">
        <v>134.978798</v>
      </c>
      <c r="L206" s="3">
        <v>16.488505</v>
      </c>
      <c r="M206" s="3">
        <v>10.213608</v>
      </c>
      <c r="N206" s="3">
        <v>592.905333</v>
      </c>
      <c r="O206" s="3">
        <v>8.317166</v>
      </c>
      <c r="P206" s="3">
        <v>69.280278</v>
      </c>
      <c r="Q206" s="3">
        <v>8.333383</v>
      </c>
      <c r="R206" s="3">
        <v>8.542321</v>
      </c>
      <c r="S206" s="3">
        <v>1.025265</v>
      </c>
      <c r="T206" s="3">
        <v>5.280131</v>
      </c>
      <c r="U206" s="3">
        <v>0.633074</v>
      </c>
      <c r="V206" s="3">
        <v>55.29642</v>
      </c>
      <c r="W206" s="3">
        <v>590.616535</v>
      </c>
      <c r="X206" s="3">
        <v>7.864287</v>
      </c>
      <c r="Y206" s="3">
        <v>65.69852</v>
      </c>
      <c r="Z206" s="3">
        <v>8.316455</v>
      </c>
      <c r="AA206" s="3">
        <v>7.946184</v>
      </c>
      <c r="AB206" s="3">
        <v>1.033859</v>
      </c>
      <c r="AC206" s="3">
        <v>4.933477</v>
      </c>
      <c r="AD206" s="3">
        <v>0.641407</v>
      </c>
      <c r="AE206" s="3">
        <v>40.995638</v>
      </c>
    </row>
    <row r="207" spans="1:31" ht="12.75">
      <c r="A207">
        <v>137312</v>
      </c>
      <c r="B207">
        <v>2010</v>
      </c>
      <c r="C207">
        <v>3</v>
      </c>
      <c r="D207">
        <v>31</v>
      </c>
      <c r="E207">
        <v>14</v>
      </c>
      <c r="F207">
        <v>17</v>
      </c>
      <c r="G207">
        <v>52</v>
      </c>
      <c r="H207" s="3">
        <v>9.988583</v>
      </c>
      <c r="I207" s="3">
        <v>599.314988</v>
      </c>
      <c r="J207" s="3">
        <v>14.982373</v>
      </c>
      <c r="K207" s="3">
        <v>89.454641</v>
      </c>
      <c r="L207" s="3">
        <v>13.840561</v>
      </c>
      <c r="M207" s="3">
        <v>5.596687</v>
      </c>
      <c r="N207" s="3">
        <v>585.918309</v>
      </c>
      <c r="O207" s="3">
        <v>7.732954</v>
      </c>
      <c r="P207" s="3">
        <v>43.216045</v>
      </c>
      <c r="Q207" s="3">
        <v>8.271129</v>
      </c>
      <c r="R207" s="3">
        <v>8.351511</v>
      </c>
      <c r="S207" s="3">
        <v>1.067711</v>
      </c>
      <c r="T207" s="3">
        <v>4.635208</v>
      </c>
      <c r="U207" s="3">
        <v>0.649743</v>
      </c>
      <c r="V207" s="3">
        <v>55.240162</v>
      </c>
      <c r="W207" s="3">
        <v>583.304926</v>
      </c>
      <c r="X207" s="3">
        <v>7.24942</v>
      </c>
      <c r="Y207" s="3">
        <v>46.238597</v>
      </c>
      <c r="Z207" s="3">
        <v>9.146396</v>
      </c>
      <c r="AA207" s="3">
        <v>5.48905</v>
      </c>
      <c r="AB207" s="3">
        <v>0.717187</v>
      </c>
      <c r="AC207" s="3">
        <v>0.96148</v>
      </c>
      <c r="AD207" s="3">
        <v>0.125</v>
      </c>
      <c r="AE207" s="3">
        <v>40.942899</v>
      </c>
    </row>
    <row r="208" spans="1:31" ht="12.75">
      <c r="A208">
        <v>137313</v>
      </c>
      <c r="B208">
        <v>2010</v>
      </c>
      <c r="C208">
        <v>3</v>
      </c>
      <c r="D208">
        <v>31</v>
      </c>
      <c r="E208">
        <v>14</v>
      </c>
      <c r="F208">
        <v>27</v>
      </c>
      <c r="G208">
        <v>52</v>
      </c>
      <c r="H208" s="3">
        <v>9.991991</v>
      </c>
      <c r="I208" s="3">
        <v>599.519462</v>
      </c>
      <c r="J208" s="3">
        <v>16.439022</v>
      </c>
      <c r="K208" s="3">
        <v>2.276942</v>
      </c>
      <c r="L208" s="3">
        <v>6.073643</v>
      </c>
      <c r="M208" s="3">
        <v>155.879711</v>
      </c>
      <c r="N208" s="3">
        <v>594.947149</v>
      </c>
      <c r="O208" s="3">
        <v>8.806083</v>
      </c>
      <c r="P208" s="3">
        <v>0</v>
      </c>
      <c r="Q208" s="3">
        <v>0</v>
      </c>
      <c r="R208" s="3">
        <v>4.017288</v>
      </c>
      <c r="S208" s="3">
        <v>0.575264</v>
      </c>
      <c r="T208" s="3">
        <v>83.957465</v>
      </c>
      <c r="U208" s="3">
        <v>9.416727</v>
      </c>
      <c r="V208" s="3">
        <v>55.152101</v>
      </c>
      <c r="W208" s="3">
        <v>589.117092</v>
      </c>
      <c r="X208" s="3">
        <v>7.632939</v>
      </c>
      <c r="Y208" s="3">
        <v>2.276942</v>
      </c>
      <c r="Z208" s="3">
        <v>0.358596</v>
      </c>
      <c r="AA208" s="3">
        <v>2.056355</v>
      </c>
      <c r="AB208" s="3">
        <v>0.325262</v>
      </c>
      <c r="AC208" s="3">
        <v>71.922245</v>
      </c>
      <c r="AD208" s="3">
        <v>9.308132</v>
      </c>
      <c r="AE208" s="3">
        <v>40.866569</v>
      </c>
    </row>
    <row r="209" spans="1:31" ht="12.75">
      <c r="A209">
        <v>137314</v>
      </c>
      <c r="B209">
        <v>2010</v>
      </c>
      <c r="C209">
        <v>3</v>
      </c>
      <c r="D209">
        <v>31</v>
      </c>
      <c r="E209">
        <v>14</v>
      </c>
      <c r="F209">
        <v>37</v>
      </c>
      <c r="G209">
        <v>52</v>
      </c>
      <c r="H209" s="3">
        <v>9.991991</v>
      </c>
      <c r="I209" s="3">
        <v>599.519462</v>
      </c>
      <c r="J209" s="3">
        <v>19.787431</v>
      </c>
      <c r="K209" s="3">
        <v>134.252727</v>
      </c>
      <c r="L209" s="3">
        <v>19.418913</v>
      </c>
      <c r="M209" s="3">
        <v>44.043897</v>
      </c>
      <c r="N209" s="3">
        <v>602.174925</v>
      </c>
      <c r="O209" s="3">
        <v>10.404806</v>
      </c>
      <c r="P209" s="3">
        <v>70.574098</v>
      </c>
      <c r="Q209" s="3">
        <v>6.76697</v>
      </c>
      <c r="R209" s="3">
        <v>10.267802</v>
      </c>
      <c r="S209" s="3">
        <v>0.991933</v>
      </c>
      <c r="T209" s="3">
        <v>23.123436</v>
      </c>
      <c r="U209" s="3">
        <v>2.233087</v>
      </c>
      <c r="V209" s="3">
        <v>55.048053</v>
      </c>
      <c r="W209" s="3">
        <v>597.866837</v>
      </c>
      <c r="X209" s="3">
        <v>9.382626</v>
      </c>
      <c r="Y209" s="3">
        <v>63.678629</v>
      </c>
      <c r="Z209" s="3">
        <v>6.750043</v>
      </c>
      <c r="AA209" s="3">
        <v>9.151111</v>
      </c>
      <c r="AB209" s="3">
        <v>1.000267</v>
      </c>
      <c r="AC209" s="3">
        <v>20.920462</v>
      </c>
      <c r="AD209" s="3">
        <v>2.241681</v>
      </c>
      <c r="AE209" s="3">
        <v>40.772743</v>
      </c>
    </row>
    <row r="210" spans="1:31" ht="12.75">
      <c r="A210">
        <v>137315</v>
      </c>
      <c r="B210">
        <v>2010</v>
      </c>
      <c r="C210">
        <v>3</v>
      </c>
      <c r="D210">
        <v>31</v>
      </c>
      <c r="E210">
        <v>14</v>
      </c>
      <c r="F210">
        <v>47</v>
      </c>
      <c r="G210">
        <v>52</v>
      </c>
      <c r="H210" s="3">
        <v>9.991731</v>
      </c>
      <c r="I210" s="3">
        <v>599.503837</v>
      </c>
      <c r="J210" s="3">
        <v>19.471201</v>
      </c>
      <c r="K210" s="3">
        <v>134.061594</v>
      </c>
      <c r="L210" s="3">
        <v>18.395305</v>
      </c>
      <c r="M210" s="3">
        <v>42.097699</v>
      </c>
      <c r="N210" s="3">
        <v>600.860582</v>
      </c>
      <c r="O210" s="3">
        <v>10.08356</v>
      </c>
      <c r="P210" s="3">
        <v>69.368522</v>
      </c>
      <c r="Q210" s="3">
        <v>6.850044</v>
      </c>
      <c r="R210" s="3">
        <v>9.562817</v>
      </c>
      <c r="S210" s="3">
        <v>0.942194</v>
      </c>
      <c r="T210" s="3">
        <v>21.823265</v>
      </c>
      <c r="U210" s="3">
        <v>2.199493</v>
      </c>
      <c r="V210" s="3">
        <v>54.947218</v>
      </c>
      <c r="W210" s="3">
        <v>597.888354</v>
      </c>
      <c r="X210" s="3">
        <v>9.387641</v>
      </c>
      <c r="Y210" s="3">
        <v>64.693073</v>
      </c>
      <c r="Z210" s="3">
        <v>6.84145</v>
      </c>
      <c r="AA210" s="3">
        <v>8.832488</v>
      </c>
      <c r="AB210" s="3">
        <v>0.942194</v>
      </c>
      <c r="AC210" s="3">
        <v>20.274434</v>
      </c>
      <c r="AD210" s="3">
        <v>2.208087</v>
      </c>
      <c r="AE210" s="3">
        <v>40.678867</v>
      </c>
    </row>
    <row r="211" spans="1:31" ht="12.75">
      <c r="A211">
        <v>137317</v>
      </c>
      <c r="B211">
        <v>2010</v>
      </c>
      <c r="C211">
        <v>3</v>
      </c>
      <c r="D211">
        <v>31</v>
      </c>
      <c r="E211">
        <v>15</v>
      </c>
      <c r="F211">
        <v>30</v>
      </c>
      <c r="G211">
        <v>22</v>
      </c>
      <c r="H211" s="3">
        <v>42.492427</v>
      </c>
      <c r="I211" s="3">
        <v>2549.545647</v>
      </c>
      <c r="J211" s="3">
        <v>17.019183</v>
      </c>
      <c r="K211" s="3">
        <v>135.1583</v>
      </c>
      <c r="L211" s="3">
        <v>16.373178</v>
      </c>
      <c r="M211" s="3">
        <v>571.670053</v>
      </c>
      <c r="N211" s="3">
        <v>593.591571</v>
      </c>
      <c r="O211" s="3">
        <v>8.524785</v>
      </c>
      <c r="P211" s="3">
        <v>69.535903</v>
      </c>
      <c r="Q211" s="3">
        <v>7.133379</v>
      </c>
      <c r="R211" s="3">
        <v>8.43745</v>
      </c>
      <c r="S211" s="3">
        <v>0.867193</v>
      </c>
      <c r="T211" s="3">
        <v>284.275465</v>
      </c>
      <c r="U211" s="3">
        <v>34.491855</v>
      </c>
      <c r="V211" s="3">
        <v>54.584914</v>
      </c>
      <c r="W211" s="3">
        <v>593.660589</v>
      </c>
      <c r="X211" s="3">
        <v>8.494398</v>
      </c>
      <c r="Y211" s="3">
        <v>65.622397</v>
      </c>
      <c r="Z211" s="3">
        <v>7.116452</v>
      </c>
      <c r="AA211" s="3">
        <v>7.935728</v>
      </c>
      <c r="AB211" s="3">
        <v>0.875787</v>
      </c>
      <c r="AC211" s="3">
        <v>287.394588</v>
      </c>
      <c r="AD211" s="3">
        <v>34.500189</v>
      </c>
      <c r="AE211" s="3">
        <v>40.317855</v>
      </c>
    </row>
    <row r="212" spans="1:31" ht="12.75">
      <c r="A212">
        <v>137318</v>
      </c>
      <c r="B212">
        <v>2010</v>
      </c>
      <c r="C212">
        <v>3</v>
      </c>
      <c r="D212">
        <v>31</v>
      </c>
      <c r="E212">
        <v>15</v>
      </c>
      <c r="F212">
        <v>45</v>
      </c>
      <c r="G212">
        <v>22</v>
      </c>
      <c r="H212" s="3">
        <v>14.991763</v>
      </c>
      <c r="I212" s="3">
        <v>899.505756</v>
      </c>
      <c r="J212" s="3">
        <v>15.095972</v>
      </c>
      <c r="K212" s="3">
        <v>136.441787</v>
      </c>
      <c r="L212" s="3">
        <v>13.603712</v>
      </c>
      <c r="M212" s="3">
        <v>76.26792</v>
      </c>
      <c r="N212" s="3">
        <v>587.887943</v>
      </c>
      <c r="O212" s="3">
        <v>7.353387</v>
      </c>
      <c r="P212" s="3">
        <v>65.874312</v>
      </c>
      <c r="Q212" s="3">
        <v>9.025058</v>
      </c>
      <c r="R212" s="3">
        <v>6.601879</v>
      </c>
      <c r="S212" s="3">
        <v>0.900527</v>
      </c>
      <c r="T212" s="3">
        <v>37.761427</v>
      </c>
      <c r="U212" s="3">
        <v>5.066178</v>
      </c>
      <c r="V212" s="3">
        <v>54.474614</v>
      </c>
      <c r="W212" s="3">
        <v>589.978163</v>
      </c>
      <c r="X212" s="3">
        <v>7.742584</v>
      </c>
      <c r="Y212" s="3">
        <v>70.567475</v>
      </c>
      <c r="Z212" s="3">
        <v>9.016724</v>
      </c>
      <c r="AA212" s="3">
        <v>7.001832</v>
      </c>
      <c r="AB212" s="3">
        <v>0.9086</v>
      </c>
      <c r="AC212" s="3">
        <v>38.506493</v>
      </c>
      <c r="AD212" s="3">
        <v>5.066439</v>
      </c>
      <c r="AE212" s="3">
        <v>40.201716</v>
      </c>
    </row>
    <row r="213" spans="1:31" ht="12.75">
      <c r="A213">
        <v>137319</v>
      </c>
      <c r="B213">
        <v>2010</v>
      </c>
      <c r="C213">
        <v>3</v>
      </c>
      <c r="D213">
        <v>31</v>
      </c>
      <c r="E213">
        <v>16</v>
      </c>
      <c r="F213">
        <v>0</v>
      </c>
      <c r="G213">
        <v>22</v>
      </c>
      <c r="H213" s="3">
        <v>14.992023</v>
      </c>
      <c r="I213" s="3">
        <v>899.521382</v>
      </c>
      <c r="J213" s="3">
        <v>15.384731</v>
      </c>
      <c r="K213" s="3">
        <v>134.861845</v>
      </c>
      <c r="L213" s="3">
        <v>15.992876</v>
      </c>
      <c r="M213" s="3">
        <v>79.790389</v>
      </c>
      <c r="N213" s="3">
        <v>589.974482</v>
      </c>
      <c r="O213" s="3">
        <v>7.741844</v>
      </c>
      <c r="P213" s="3">
        <v>67.204565</v>
      </c>
      <c r="Q213" s="3">
        <v>8.775056</v>
      </c>
      <c r="R213" s="3">
        <v>8.019855</v>
      </c>
      <c r="S213" s="3">
        <v>1.050528</v>
      </c>
      <c r="T213" s="3">
        <v>40.838411</v>
      </c>
      <c r="U213" s="3">
        <v>5.166439</v>
      </c>
      <c r="V213" s="3">
        <v>54.358486</v>
      </c>
      <c r="W213" s="3">
        <v>589.452492</v>
      </c>
      <c r="X213" s="3">
        <v>7.642887</v>
      </c>
      <c r="Y213" s="3">
        <v>67.65728</v>
      </c>
      <c r="Z213" s="3">
        <v>8.75865</v>
      </c>
      <c r="AA213" s="3">
        <v>7.973021</v>
      </c>
      <c r="AB213" s="3">
        <v>1.05834</v>
      </c>
      <c r="AC213" s="3">
        <v>38.951978</v>
      </c>
      <c r="AD213" s="3">
        <v>5.175033</v>
      </c>
      <c r="AE213" s="3">
        <v>40.087073</v>
      </c>
    </row>
    <row r="214" spans="1:31" ht="12.75">
      <c r="A214">
        <v>137320</v>
      </c>
      <c r="B214">
        <v>2010</v>
      </c>
      <c r="C214">
        <v>3</v>
      </c>
      <c r="D214">
        <v>31</v>
      </c>
      <c r="E214">
        <v>16</v>
      </c>
      <c r="F214">
        <v>15</v>
      </c>
      <c r="G214">
        <v>22</v>
      </c>
      <c r="H214" s="3">
        <v>14.992023</v>
      </c>
      <c r="I214" s="3">
        <v>899.521382</v>
      </c>
      <c r="J214" s="3">
        <v>15.859442</v>
      </c>
      <c r="K214" s="3">
        <v>133.429964</v>
      </c>
      <c r="L214" s="3">
        <v>16.507207</v>
      </c>
      <c r="M214" s="3">
        <v>87.823859</v>
      </c>
      <c r="N214" s="3">
        <v>592.320016</v>
      </c>
      <c r="O214" s="3">
        <v>8.200065</v>
      </c>
      <c r="P214" s="3">
        <v>68.365125</v>
      </c>
      <c r="Q214" s="3">
        <v>8.424794</v>
      </c>
      <c r="R214" s="3">
        <v>8.504917</v>
      </c>
      <c r="S214" s="3">
        <v>1.050788</v>
      </c>
      <c r="T214" s="3">
        <v>46.062544</v>
      </c>
      <c r="U214" s="3">
        <v>5.516442</v>
      </c>
      <c r="V214" s="3">
        <v>54.235485</v>
      </c>
      <c r="W214" s="3">
        <v>589.540329</v>
      </c>
      <c r="X214" s="3">
        <v>7.659377</v>
      </c>
      <c r="Y214" s="3">
        <v>65.064839</v>
      </c>
      <c r="Z214" s="3">
        <v>8.408127</v>
      </c>
      <c r="AA214" s="3">
        <v>8.00229</v>
      </c>
      <c r="AB214" s="3">
        <v>1.059121</v>
      </c>
      <c r="AC214" s="3">
        <v>41.761315</v>
      </c>
      <c r="AD214" s="3">
        <v>5.524775</v>
      </c>
      <c r="AE214" s="3">
        <v>39.972182</v>
      </c>
    </row>
    <row r="215" spans="1:37" ht="12.75">
      <c r="A215">
        <v>137321</v>
      </c>
      <c r="B215">
        <v>2010</v>
      </c>
      <c r="C215">
        <v>3</v>
      </c>
      <c r="D215">
        <v>31</v>
      </c>
      <c r="E215">
        <v>16</v>
      </c>
      <c r="F215">
        <v>22</v>
      </c>
      <c r="G215">
        <v>52</v>
      </c>
      <c r="H215" s="3">
        <v>7.491975</v>
      </c>
      <c r="I215" s="3">
        <v>449.518502</v>
      </c>
      <c r="J215" s="3">
        <v>16.002013</v>
      </c>
      <c r="K215" s="3">
        <v>0</v>
      </c>
      <c r="L215" s="3">
        <v>3.077821</v>
      </c>
      <c r="M215" s="3">
        <v>116.809103</v>
      </c>
      <c r="N215" s="3">
        <v>593.733371</v>
      </c>
      <c r="O215" s="3">
        <v>8.486886</v>
      </c>
      <c r="P215" s="3">
        <v>0</v>
      </c>
      <c r="Q215" s="3">
        <v>0</v>
      </c>
      <c r="R215" s="3">
        <v>1.650781</v>
      </c>
      <c r="S215" s="3">
        <v>0.192189</v>
      </c>
      <c r="T215" s="3">
        <v>61.932985</v>
      </c>
      <c r="U215" s="3">
        <v>7.299786</v>
      </c>
      <c r="V215" s="3">
        <v>54.171833</v>
      </c>
      <c r="W215" s="3">
        <v>588.770577</v>
      </c>
      <c r="X215" s="3">
        <v>7.515127</v>
      </c>
      <c r="Y215" s="3">
        <v>0</v>
      </c>
      <c r="Z215" s="3">
        <v>0</v>
      </c>
      <c r="AA215" s="3">
        <v>1.42704</v>
      </c>
      <c r="AB215" s="3">
        <v>0.183855</v>
      </c>
      <c r="AC215" s="3">
        <v>54.876119</v>
      </c>
      <c r="AD215" s="3">
        <v>7.30812</v>
      </c>
      <c r="AE215" s="3">
        <v>39.915818</v>
      </c>
      <c r="AF215" s="7" t="s">
        <v>26</v>
      </c>
      <c r="AG215" s="7" t="s">
        <v>27</v>
      </c>
      <c r="AH215" s="4"/>
      <c r="AI215" s="4"/>
      <c r="AJ215" s="4"/>
      <c r="AK215" s="3"/>
    </row>
    <row r="216" spans="1:37" ht="12.75">
      <c r="A216">
        <v>137322</v>
      </c>
      <c r="B216">
        <v>2010</v>
      </c>
      <c r="C216">
        <v>3</v>
      </c>
      <c r="D216">
        <v>31</v>
      </c>
      <c r="E216">
        <v>16</v>
      </c>
      <c r="F216">
        <v>47</v>
      </c>
      <c r="G216">
        <v>52</v>
      </c>
      <c r="H216" s="3">
        <v>24.992087</v>
      </c>
      <c r="I216" s="3">
        <v>1499.525222</v>
      </c>
      <c r="J216" s="3">
        <v>16.283411</v>
      </c>
      <c r="K216" s="3">
        <v>135.936907</v>
      </c>
      <c r="L216" s="3">
        <v>15.900928</v>
      </c>
      <c r="M216" s="3">
        <v>255.108438</v>
      </c>
      <c r="N216" s="3">
        <v>594.761976</v>
      </c>
      <c r="O216" s="3">
        <v>8.710062</v>
      </c>
      <c r="P216" s="3">
        <v>71.753222</v>
      </c>
      <c r="Q216" s="3">
        <v>8.583128</v>
      </c>
      <c r="R216" s="3">
        <v>8.414281</v>
      </c>
      <c r="S216" s="3">
        <v>0.992194</v>
      </c>
      <c r="T216" s="3">
        <v>137.507602</v>
      </c>
      <c r="U216" s="3">
        <v>15.416765</v>
      </c>
      <c r="V216" s="3">
        <v>53.954082</v>
      </c>
      <c r="W216" s="3">
        <v>589.07291</v>
      </c>
      <c r="X216" s="3">
        <v>7.573349</v>
      </c>
      <c r="Y216" s="3">
        <v>64.183685</v>
      </c>
      <c r="Z216" s="3">
        <v>8.566461</v>
      </c>
      <c r="AA216" s="3">
        <v>7.486647</v>
      </c>
      <c r="AB216" s="3">
        <v>1.008861</v>
      </c>
      <c r="AC216" s="3">
        <v>117.600836</v>
      </c>
      <c r="AD216" s="3">
        <v>15.416765</v>
      </c>
      <c r="AE216" s="3">
        <v>39.726485</v>
      </c>
      <c r="AF216" s="5">
        <f>SUM(R178:R219)</f>
        <v>267.87868799999995</v>
      </c>
      <c r="AG216" s="5">
        <f>SUM(AA178:AA219)</f>
        <v>262.085379</v>
      </c>
      <c r="AH216" s="4"/>
      <c r="AI216" s="4"/>
      <c r="AJ216" s="4"/>
      <c r="AK216" s="3"/>
    </row>
    <row r="217" spans="1:37" ht="12.75">
      <c r="A217">
        <v>137323</v>
      </c>
      <c r="B217">
        <v>2010</v>
      </c>
      <c r="C217">
        <v>3</v>
      </c>
      <c r="D217">
        <v>31</v>
      </c>
      <c r="E217">
        <v>17</v>
      </c>
      <c r="F217">
        <v>2</v>
      </c>
      <c r="G217">
        <v>52</v>
      </c>
      <c r="H217" s="3">
        <v>14.992023</v>
      </c>
      <c r="I217" s="3">
        <v>899.521382</v>
      </c>
      <c r="J217" s="3">
        <v>17.1488</v>
      </c>
      <c r="K217" s="3">
        <v>134.475729</v>
      </c>
      <c r="L217" s="3">
        <v>15.997408</v>
      </c>
      <c r="M217" s="3">
        <v>106.628434</v>
      </c>
      <c r="N217" s="3">
        <v>597.140229</v>
      </c>
      <c r="O217" s="3">
        <v>9.220177</v>
      </c>
      <c r="P217" s="3">
        <v>72.370127</v>
      </c>
      <c r="Q217" s="3">
        <v>7.758383</v>
      </c>
      <c r="R217" s="3">
        <v>8.571122</v>
      </c>
      <c r="S217" s="3">
        <v>0.916933</v>
      </c>
      <c r="T217" s="3">
        <v>57.291804</v>
      </c>
      <c r="U217" s="3">
        <v>6.316707</v>
      </c>
      <c r="V217" s="3">
        <v>53.815779</v>
      </c>
      <c r="W217" s="3">
        <v>590.944715</v>
      </c>
      <c r="X217" s="3">
        <v>7.928623</v>
      </c>
      <c r="Y217" s="3">
        <v>62.105602</v>
      </c>
      <c r="Z217" s="3">
        <v>7.725049</v>
      </c>
      <c r="AA217" s="3">
        <v>7.426286</v>
      </c>
      <c r="AB217" s="3">
        <v>0.941933</v>
      </c>
      <c r="AC217" s="3">
        <v>49.33663</v>
      </c>
      <c r="AD217" s="3">
        <v>6.32504</v>
      </c>
      <c r="AE217" s="3">
        <v>39.607555</v>
      </c>
      <c r="AF217" s="4"/>
      <c r="AG217" s="4"/>
      <c r="AH217" s="4"/>
      <c r="AI217" s="4"/>
      <c r="AJ217" s="4"/>
      <c r="AK217" s="2" t="s">
        <v>28</v>
      </c>
    </row>
    <row r="218" spans="1:37" ht="12.75">
      <c r="A218">
        <v>137324</v>
      </c>
      <c r="B218">
        <v>2010</v>
      </c>
      <c r="C218">
        <v>3</v>
      </c>
      <c r="D218">
        <v>31</v>
      </c>
      <c r="E218">
        <v>18</v>
      </c>
      <c r="F218">
        <v>15</v>
      </c>
      <c r="G218">
        <v>22</v>
      </c>
      <c r="H218" s="3">
        <v>72.489887</v>
      </c>
      <c r="I218" s="3">
        <v>4349.393236</v>
      </c>
      <c r="J218" s="3">
        <v>6.470667</v>
      </c>
      <c r="K218" s="3">
        <v>0</v>
      </c>
      <c r="L218" s="3">
        <v>0</v>
      </c>
      <c r="M218" s="3">
        <v>461.996853</v>
      </c>
      <c r="N218" s="3">
        <v>544.024719</v>
      </c>
      <c r="O218" s="3">
        <v>3.181821</v>
      </c>
      <c r="P218" s="3">
        <v>0</v>
      </c>
      <c r="Q218" s="3">
        <v>0</v>
      </c>
      <c r="R218" s="3">
        <v>0</v>
      </c>
      <c r="S218" s="3">
        <v>0</v>
      </c>
      <c r="T218" s="3">
        <v>227.179275</v>
      </c>
      <c r="U218" s="3">
        <v>72.489887</v>
      </c>
      <c r="V218" s="3">
        <v>53.588597</v>
      </c>
      <c r="W218" s="3">
        <v>551.216702</v>
      </c>
      <c r="X218" s="3">
        <v>3.288845</v>
      </c>
      <c r="Y218" s="3">
        <v>0</v>
      </c>
      <c r="Z218" s="3">
        <v>0</v>
      </c>
      <c r="AA218" s="3">
        <v>0</v>
      </c>
      <c r="AB218" s="3">
        <v>0</v>
      </c>
      <c r="AC218" s="3">
        <v>234.817578</v>
      </c>
      <c r="AD218" s="3">
        <v>72.489887</v>
      </c>
      <c r="AE218" s="3">
        <v>39.372732</v>
      </c>
      <c r="AF218" s="7" t="s">
        <v>29</v>
      </c>
      <c r="AG218" s="7" t="s">
        <v>30</v>
      </c>
      <c r="AH218" s="7" t="s">
        <v>31</v>
      </c>
      <c r="AI218" s="7" t="s">
        <v>32</v>
      </c>
      <c r="AJ218" s="7"/>
      <c r="AK218" s="2" t="s">
        <v>33</v>
      </c>
    </row>
    <row r="219" spans="1:37" ht="12.75">
      <c r="A219">
        <v>999999</v>
      </c>
      <c r="B219">
        <v>2010</v>
      </c>
      <c r="C219">
        <v>4</v>
      </c>
      <c r="D219">
        <v>1</v>
      </c>
      <c r="E219">
        <v>2</v>
      </c>
      <c r="F219">
        <v>4</v>
      </c>
      <c r="G219">
        <v>54</v>
      </c>
      <c r="H219" s="3">
        <v>469.527913</v>
      </c>
      <c r="I219" s="3">
        <v>28171.674803</v>
      </c>
      <c r="J219" s="3">
        <v>0.076263</v>
      </c>
      <c r="K219" s="3">
        <v>0</v>
      </c>
      <c r="L219" s="3">
        <v>0</v>
      </c>
      <c r="M219" s="3">
        <v>35.808549</v>
      </c>
      <c r="N219" s="3">
        <v>268.852302</v>
      </c>
      <c r="O219" s="3">
        <v>0.022317</v>
      </c>
      <c r="P219" s="3">
        <v>0</v>
      </c>
      <c r="Q219" s="3">
        <v>0</v>
      </c>
      <c r="R219" s="3">
        <v>0</v>
      </c>
      <c r="S219" s="3">
        <v>0</v>
      </c>
      <c r="T219" s="3">
        <v>10.478939</v>
      </c>
      <c r="U219" s="3">
        <v>469.527913</v>
      </c>
      <c r="V219" s="3">
        <v>53.578118</v>
      </c>
      <c r="W219" s="3">
        <v>283.899043</v>
      </c>
      <c r="X219" s="3">
        <v>0.053946</v>
      </c>
      <c r="Y219" s="3">
        <v>0</v>
      </c>
      <c r="Z219" s="3">
        <v>0</v>
      </c>
      <c r="AA219" s="3">
        <v>0</v>
      </c>
      <c r="AB219" s="3">
        <v>0</v>
      </c>
      <c r="AC219" s="3">
        <v>25.32961</v>
      </c>
      <c r="AD219" s="3">
        <v>469.527913</v>
      </c>
      <c r="AE219" s="3">
        <v>39.347402</v>
      </c>
      <c r="AF219" s="5">
        <f>SUM(P178:P219)</f>
        <v>1847.1605779999998</v>
      </c>
      <c r="AG219" s="5">
        <f>SUM(Y178:Y219)</f>
        <v>1861.488296</v>
      </c>
      <c r="AH219" s="5">
        <f>AF219+AG219</f>
        <v>3708.6488739999995</v>
      </c>
      <c r="AI219" s="5">
        <f>AH219+AF216+AG216</f>
        <v>4238.612940999999</v>
      </c>
      <c r="AJ219" s="4"/>
      <c r="AK219" s="6">
        <f>SUM(AI1:AI219)/1000</f>
        <v>43.15081101999999</v>
      </c>
    </row>
    <row r="220" spans="1:31" ht="12.75">
      <c r="A220" s="1" t="s">
        <v>0</v>
      </c>
      <c r="B220" s="1" t="s">
        <v>1</v>
      </c>
      <c r="C220" s="1" t="s">
        <v>2</v>
      </c>
      <c r="D220" s="1" t="s">
        <v>3</v>
      </c>
      <c r="E220" s="1" t="s">
        <v>4</v>
      </c>
      <c r="F220" s="1" t="s">
        <v>5</v>
      </c>
      <c r="G220" s="1" t="s">
        <v>6</v>
      </c>
      <c r="H220" s="2" t="s">
        <v>7</v>
      </c>
      <c r="I220" s="2" t="s">
        <v>8</v>
      </c>
      <c r="J220" s="2" t="s">
        <v>9</v>
      </c>
      <c r="K220" s="2" t="s">
        <v>10</v>
      </c>
      <c r="L220" s="2" t="s">
        <v>11</v>
      </c>
      <c r="M220" s="2" t="s">
        <v>12</v>
      </c>
      <c r="N220" s="2" t="s">
        <v>13</v>
      </c>
      <c r="O220" s="2" t="s">
        <v>14</v>
      </c>
      <c r="P220" s="2" t="s">
        <v>15</v>
      </c>
      <c r="Q220" s="2" t="s">
        <v>16</v>
      </c>
      <c r="R220" s="2" t="s">
        <v>17</v>
      </c>
      <c r="S220" s="2" t="s">
        <v>16</v>
      </c>
      <c r="T220" s="2" t="s">
        <v>18</v>
      </c>
      <c r="U220" s="2" t="s">
        <v>16</v>
      </c>
      <c r="V220" s="2" t="s">
        <v>19</v>
      </c>
      <c r="W220" s="2" t="s">
        <v>20</v>
      </c>
      <c r="X220" s="2" t="s">
        <v>21</v>
      </c>
      <c r="Y220" s="2" t="s">
        <v>22</v>
      </c>
      <c r="Z220" s="2" t="s">
        <v>16</v>
      </c>
      <c r="AA220" s="2" t="s">
        <v>23</v>
      </c>
      <c r="AB220" s="2" t="s">
        <v>16</v>
      </c>
      <c r="AC220" s="2" t="s">
        <v>24</v>
      </c>
      <c r="AD220" s="2" t="s">
        <v>16</v>
      </c>
      <c r="AE220" s="2" t="s">
        <v>25</v>
      </c>
    </row>
    <row r="221" spans="1:31" ht="12.75">
      <c r="A221">
        <v>137328</v>
      </c>
      <c r="B221">
        <v>2010</v>
      </c>
      <c r="C221">
        <v>4</v>
      </c>
      <c r="D221">
        <v>1</v>
      </c>
      <c r="E221">
        <v>8</v>
      </c>
      <c r="F221">
        <v>0</v>
      </c>
      <c r="G221">
        <v>47</v>
      </c>
      <c r="H221" s="3">
        <v>24.249114</v>
      </c>
      <c r="I221" s="3">
        <v>1454.946811</v>
      </c>
      <c r="J221" s="3">
        <v>0</v>
      </c>
      <c r="K221" s="3">
        <v>0</v>
      </c>
      <c r="L221" s="3">
        <v>0</v>
      </c>
      <c r="M221" s="3">
        <v>0</v>
      </c>
      <c r="N221" s="3">
        <v>72.394905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24.249114</v>
      </c>
      <c r="V221" s="3">
        <v>53.578118</v>
      </c>
      <c r="W221" s="3">
        <v>72.891816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24.249114</v>
      </c>
      <c r="AE221" s="3">
        <v>39.347402</v>
      </c>
    </row>
    <row r="222" spans="1:31" ht="12.75">
      <c r="A222">
        <v>137329</v>
      </c>
      <c r="B222">
        <v>2010</v>
      </c>
      <c r="C222">
        <v>4</v>
      </c>
      <c r="D222">
        <v>1</v>
      </c>
      <c r="E222">
        <v>8</v>
      </c>
      <c r="F222">
        <v>10</v>
      </c>
      <c r="G222">
        <v>47</v>
      </c>
      <c r="H222" s="3">
        <v>9.991991</v>
      </c>
      <c r="I222" s="3">
        <v>599.519462</v>
      </c>
      <c r="J222" s="3">
        <v>0</v>
      </c>
      <c r="K222" s="3">
        <v>0</v>
      </c>
      <c r="L222" s="3">
        <v>0</v>
      </c>
      <c r="M222" s="3">
        <v>0</v>
      </c>
      <c r="N222" s="3">
        <v>116.698914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9.991991</v>
      </c>
      <c r="V222" s="3">
        <v>53.578118</v>
      </c>
      <c r="W222" s="3">
        <v>111.512863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>
        <v>9.991991</v>
      </c>
      <c r="AE222" s="3">
        <v>39.347402</v>
      </c>
    </row>
    <row r="223" spans="1:31" ht="12.75">
      <c r="A223">
        <v>137330</v>
      </c>
      <c r="B223">
        <v>2010</v>
      </c>
      <c r="C223">
        <v>4</v>
      </c>
      <c r="D223">
        <v>1</v>
      </c>
      <c r="E223">
        <v>8</v>
      </c>
      <c r="F223">
        <v>53</v>
      </c>
      <c r="G223">
        <v>20</v>
      </c>
      <c r="H223" s="3">
        <v>42.533345</v>
      </c>
      <c r="I223" s="3">
        <v>2552.000708</v>
      </c>
      <c r="J223" s="3">
        <v>5.387031</v>
      </c>
      <c r="K223" s="3">
        <v>0</v>
      </c>
      <c r="L223" s="3">
        <v>0</v>
      </c>
      <c r="M223" s="3">
        <v>229.059383</v>
      </c>
      <c r="N223" s="3">
        <v>483.25717</v>
      </c>
      <c r="O223" s="3">
        <v>3.515614</v>
      </c>
      <c r="P223" s="3">
        <v>0</v>
      </c>
      <c r="Q223" s="3">
        <v>0</v>
      </c>
      <c r="R223" s="3">
        <v>0</v>
      </c>
      <c r="S223" s="3">
        <v>0</v>
      </c>
      <c r="T223" s="3">
        <v>149.49307</v>
      </c>
      <c r="U223" s="3">
        <v>42.533345</v>
      </c>
      <c r="V223" s="3">
        <v>53.428558</v>
      </c>
      <c r="W223" s="3">
        <v>455.958531</v>
      </c>
      <c r="X223" s="3">
        <v>1.871417</v>
      </c>
      <c r="Y223" s="3">
        <v>0</v>
      </c>
      <c r="Z223" s="3">
        <v>0</v>
      </c>
      <c r="AA223" s="3">
        <v>0</v>
      </c>
      <c r="AB223" s="3">
        <v>0</v>
      </c>
      <c r="AC223" s="3">
        <v>79.566313</v>
      </c>
      <c r="AD223" s="3">
        <v>42.533345</v>
      </c>
      <c r="AE223" s="3">
        <v>39.267789</v>
      </c>
    </row>
    <row r="224" spans="1:31" ht="12.75">
      <c r="A224">
        <v>137331</v>
      </c>
      <c r="B224">
        <v>2010</v>
      </c>
      <c r="C224">
        <v>4</v>
      </c>
      <c r="D224">
        <v>1</v>
      </c>
      <c r="E224">
        <v>9</v>
      </c>
      <c r="F224">
        <v>24</v>
      </c>
      <c r="G224">
        <v>45</v>
      </c>
      <c r="H224" s="3">
        <v>31.408534</v>
      </c>
      <c r="I224" s="3">
        <v>1884.512061</v>
      </c>
      <c r="J224" s="3">
        <v>13.959671</v>
      </c>
      <c r="K224" s="3">
        <v>138.130755</v>
      </c>
      <c r="L224" s="3">
        <v>14.456118</v>
      </c>
      <c r="M224" s="3">
        <v>285.856577</v>
      </c>
      <c r="N224" s="3">
        <v>588.39191</v>
      </c>
      <c r="O224" s="3">
        <v>7.448607</v>
      </c>
      <c r="P224" s="3">
        <v>76.31165</v>
      </c>
      <c r="Q224" s="3">
        <v>10.375327</v>
      </c>
      <c r="R224" s="3">
        <v>8.217636</v>
      </c>
      <c r="S224" s="3">
        <v>1.08308</v>
      </c>
      <c r="T224" s="3">
        <v>149.419239</v>
      </c>
      <c r="U224" s="3">
        <v>19.950128</v>
      </c>
      <c r="V224" s="3">
        <v>53.194548</v>
      </c>
      <c r="W224" s="3">
        <v>582.850364</v>
      </c>
      <c r="X224" s="3">
        <v>6.511064</v>
      </c>
      <c r="Y224" s="3">
        <v>61.819105</v>
      </c>
      <c r="Z224" s="3">
        <v>10.366993</v>
      </c>
      <c r="AA224" s="3">
        <v>6.238482</v>
      </c>
      <c r="AB224" s="3">
        <v>1.08334</v>
      </c>
      <c r="AC224" s="3">
        <v>136.437338</v>
      </c>
      <c r="AD224" s="3">
        <v>19.958201</v>
      </c>
      <c r="AE224" s="3">
        <v>39.063233</v>
      </c>
    </row>
    <row r="225" spans="1:31" ht="12.75">
      <c r="A225">
        <v>137332</v>
      </c>
      <c r="B225">
        <v>2010</v>
      </c>
      <c r="C225">
        <v>4</v>
      </c>
      <c r="D225">
        <v>1</v>
      </c>
      <c r="E225">
        <v>11</v>
      </c>
      <c r="F225">
        <v>33</v>
      </c>
      <c r="G225">
        <v>17</v>
      </c>
      <c r="H225" s="3">
        <v>128.534156</v>
      </c>
      <c r="I225" s="3">
        <v>7712.049356</v>
      </c>
      <c r="J225" s="3">
        <v>11.207602</v>
      </c>
      <c r="K225" s="3">
        <v>273.558762</v>
      </c>
      <c r="L225" s="3">
        <v>35.056407</v>
      </c>
      <c r="M225" s="3">
        <v>1131.997381</v>
      </c>
      <c r="N225" s="3">
        <v>569.513483</v>
      </c>
      <c r="O225" s="3">
        <v>5.199937</v>
      </c>
      <c r="P225" s="3">
        <v>134.65632</v>
      </c>
      <c r="Q225" s="3">
        <v>18.100116</v>
      </c>
      <c r="R225" s="3">
        <v>17.120962</v>
      </c>
      <c r="S225" s="3">
        <v>2.291681</v>
      </c>
      <c r="T225" s="3">
        <v>516.622372</v>
      </c>
      <c r="U225" s="3">
        <v>108.142359</v>
      </c>
      <c r="V225" s="3">
        <v>52.526139</v>
      </c>
      <c r="W225" s="3">
        <v>578.333787</v>
      </c>
      <c r="X225" s="3">
        <v>6.007665</v>
      </c>
      <c r="Y225" s="3">
        <v>138.902441</v>
      </c>
      <c r="Z225" s="3">
        <v>18.850121</v>
      </c>
      <c r="AA225" s="3">
        <v>17.935445</v>
      </c>
      <c r="AB225" s="3">
        <v>2.450016</v>
      </c>
      <c r="AC225" s="3">
        <v>615.375009</v>
      </c>
      <c r="AD225" s="3">
        <v>107.23402</v>
      </c>
      <c r="AE225" s="3">
        <v>38.290998</v>
      </c>
    </row>
    <row r="226" spans="1:31" ht="12.75">
      <c r="A226">
        <v>137333</v>
      </c>
      <c r="B226">
        <v>2010</v>
      </c>
      <c r="C226">
        <v>4</v>
      </c>
      <c r="D226">
        <v>1</v>
      </c>
      <c r="E226">
        <v>11</v>
      </c>
      <c r="F226">
        <v>41</v>
      </c>
      <c r="G226">
        <v>15</v>
      </c>
      <c r="H226" s="3">
        <v>7.950051</v>
      </c>
      <c r="I226" s="3">
        <v>477.003053</v>
      </c>
      <c r="J226" s="3">
        <v>5.383988</v>
      </c>
      <c r="K226" s="3">
        <v>0</v>
      </c>
      <c r="L226" s="3">
        <v>0</v>
      </c>
      <c r="M226" s="3">
        <v>42.793699</v>
      </c>
      <c r="N226" s="3">
        <v>533.66375</v>
      </c>
      <c r="O226" s="3">
        <v>1.763613</v>
      </c>
      <c r="P226" s="3">
        <v>0</v>
      </c>
      <c r="Q226" s="3">
        <v>0</v>
      </c>
      <c r="R226" s="3">
        <v>0</v>
      </c>
      <c r="S226" s="3">
        <v>0</v>
      </c>
      <c r="T226" s="3">
        <v>14.018072</v>
      </c>
      <c r="U226" s="3">
        <v>7.950051</v>
      </c>
      <c r="V226" s="3">
        <v>52.512104</v>
      </c>
      <c r="W226" s="3">
        <v>559.975622</v>
      </c>
      <c r="X226" s="3">
        <v>3.620375</v>
      </c>
      <c r="Y226" s="3">
        <v>0</v>
      </c>
      <c r="Z226" s="3">
        <v>0</v>
      </c>
      <c r="AA226" s="3">
        <v>0</v>
      </c>
      <c r="AB226" s="3">
        <v>0</v>
      </c>
      <c r="AC226" s="3">
        <v>28.775627</v>
      </c>
      <c r="AD226" s="3">
        <v>7.950051</v>
      </c>
      <c r="AE226" s="3">
        <v>38.262186</v>
      </c>
    </row>
    <row r="227" spans="1:31" ht="12.75">
      <c r="A227">
        <v>137334</v>
      </c>
      <c r="B227">
        <v>2010</v>
      </c>
      <c r="C227">
        <v>4</v>
      </c>
      <c r="D227">
        <v>1</v>
      </c>
      <c r="E227">
        <v>11</v>
      </c>
      <c r="F227">
        <v>54</v>
      </c>
      <c r="G227">
        <v>0</v>
      </c>
      <c r="H227" s="3">
        <v>12.741748</v>
      </c>
      <c r="I227" s="3">
        <v>764.504893</v>
      </c>
      <c r="J227" s="3">
        <v>10.466926</v>
      </c>
      <c r="K227" s="3">
        <v>0</v>
      </c>
      <c r="L227" s="3">
        <v>0</v>
      </c>
      <c r="M227" s="3">
        <v>133.324354</v>
      </c>
      <c r="N227" s="3">
        <v>560.338874</v>
      </c>
      <c r="O227" s="3">
        <v>3.908102</v>
      </c>
      <c r="P227" s="3">
        <v>0</v>
      </c>
      <c r="Q227" s="3">
        <v>0</v>
      </c>
      <c r="R227" s="3">
        <v>0</v>
      </c>
      <c r="S227" s="3">
        <v>0</v>
      </c>
      <c r="T227" s="3">
        <v>49.771383</v>
      </c>
      <c r="U227" s="3">
        <v>12.741748</v>
      </c>
      <c r="V227" s="3">
        <v>52.462276</v>
      </c>
      <c r="W227" s="3">
        <v>582.101849</v>
      </c>
      <c r="X227" s="3">
        <v>6.558824</v>
      </c>
      <c r="Y227" s="3">
        <v>0</v>
      </c>
      <c r="Z227" s="3">
        <v>0</v>
      </c>
      <c r="AA227" s="3">
        <v>0</v>
      </c>
      <c r="AB227" s="3">
        <v>0</v>
      </c>
      <c r="AC227" s="3">
        <v>83.552972</v>
      </c>
      <c r="AD227" s="3">
        <v>12.741748</v>
      </c>
      <c r="AE227" s="3">
        <v>38.178561</v>
      </c>
    </row>
    <row r="228" spans="1:31" ht="12.75">
      <c r="A228">
        <v>137335</v>
      </c>
      <c r="B228">
        <v>2010</v>
      </c>
      <c r="C228">
        <v>4</v>
      </c>
      <c r="D228">
        <v>1</v>
      </c>
      <c r="E228">
        <v>12</v>
      </c>
      <c r="F228">
        <v>4</v>
      </c>
      <c r="G228">
        <v>0</v>
      </c>
      <c r="H228" s="3">
        <v>9.991731</v>
      </c>
      <c r="I228" s="3">
        <v>599.503837</v>
      </c>
      <c r="J228" s="3">
        <v>16.816337</v>
      </c>
      <c r="K228" s="3">
        <v>0</v>
      </c>
      <c r="L228" s="3">
        <v>0</v>
      </c>
      <c r="M228" s="3">
        <v>168.0189</v>
      </c>
      <c r="N228" s="3">
        <v>590.172958</v>
      </c>
      <c r="O228" s="3">
        <v>7.794553</v>
      </c>
      <c r="P228" s="3">
        <v>0</v>
      </c>
      <c r="Q228" s="3">
        <v>0</v>
      </c>
      <c r="R228" s="3">
        <v>0</v>
      </c>
      <c r="S228" s="3">
        <v>0</v>
      </c>
      <c r="T228" s="3">
        <v>77.87589</v>
      </c>
      <c r="U228" s="3">
        <v>9.991731</v>
      </c>
      <c r="V228" s="3">
        <v>52.38433</v>
      </c>
      <c r="W228" s="3">
        <v>596.241779</v>
      </c>
      <c r="X228" s="3">
        <v>9.021784</v>
      </c>
      <c r="Y228" s="3">
        <v>0</v>
      </c>
      <c r="Z228" s="3">
        <v>0</v>
      </c>
      <c r="AA228" s="3">
        <v>0</v>
      </c>
      <c r="AB228" s="3">
        <v>0</v>
      </c>
      <c r="AC228" s="3">
        <v>90.143009</v>
      </c>
      <c r="AD228" s="3">
        <v>9.991731</v>
      </c>
      <c r="AE228" s="3">
        <v>38.088343</v>
      </c>
    </row>
    <row r="229" spans="1:31" ht="12.75">
      <c r="A229">
        <v>137336</v>
      </c>
      <c r="B229">
        <v>2010</v>
      </c>
      <c r="C229">
        <v>4</v>
      </c>
      <c r="D229">
        <v>1</v>
      </c>
      <c r="E229">
        <v>12</v>
      </c>
      <c r="F229">
        <v>25</v>
      </c>
      <c r="G229">
        <v>22</v>
      </c>
      <c r="H229" s="3">
        <v>21.366543</v>
      </c>
      <c r="I229" s="3">
        <v>1281.992579</v>
      </c>
      <c r="J229" s="3">
        <v>17.145032</v>
      </c>
      <c r="K229" s="3">
        <v>167.55049</v>
      </c>
      <c r="L229" s="3">
        <v>17.365694</v>
      </c>
      <c r="M229" s="3">
        <v>181.411652</v>
      </c>
      <c r="N229" s="3">
        <v>594.752335</v>
      </c>
      <c r="O229" s="3">
        <v>8.70151</v>
      </c>
      <c r="P229" s="3">
        <v>86.499794</v>
      </c>
      <c r="Q229" s="3">
        <v>9.775063</v>
      </c>
      <c r="R229" s="3">
        <v>8.643921</v>
      </c>
      <c r="S229" s="3">
        <v>0.991413</v>
      </c>
      <c r="T229" s="3">
        <v>90.779119</v>
      </c>
      <c r="U229" s="3">
        <v>10.600068</v>
      </c>
      <c r="V229" s="3">
        <v>52.198335</v>
      </c>
      <c r="W229" s="3">
        <v>593.435975</v>
      </c>
      <c r="X229" s="3">
        <v>8.443521</v>
      </c>
      <c r="Y229" s="3">
        <v>81.050697</v>
      </c>
      <c r="Z229" s="3">
        <v>9.766729</v>
      </c>
      <c r="AA229" s="3">
        <v>8.721773</v>
      </c>
      <c r="AB229" s="3">
        <v>0.999746</v>
      </c>
      <c r="AC229" s="3">
        <v>90.632533</v>
      </c>
      <c r="AD229" s="3">
        <v>10.600068</v>
      </c>
      <c r="AE229" s="3">
        <v>37.907863</v>
      </c>
    </row>
    <row r="230" spans="1:31" ht="12.75">
      <c r="A230">
        <v>137337</v>
      </c>
      <c r="B230">
        <v>2010</v>
      </c>
      <c r="C230">
        <v>4</v>
      </c>
      <c r="D230">
        <v>1</v>
      </c>
      <c r="E230">
        <v>12</v>
      </c>
      <c r="F230">
        <v>47</v>
      </c>
      <c r="G230">
        <v>52</v>
      </c>
      <c r="H230" s="3">
        <v>22.491811</v>
      </c>
      <c r="I230" s="3">
        <v>1349.508637</v>
      </c>
      <c r="J230" s="3">
        <v>17.16622</v>
      </c>
      <c r="K230" s="3">
        <v>142.542285</v>
      </c>
      <c r="L230" s="3">
        <v>20.735726</v>
      </c>
      <c r="M230" s="3">
        <v>222.830117</v>
      </c>
      <c r="N230" s="3">
        <v>592.553861</v>
      </c>
      <c r="O230" s="3">
        <v>8.248547</v>
      </c>
      <c r="P230" s="3">
        <v>69.04129</v>
      </c>
      <c r="Q230" s="3">
        <v>8.300053</v>
      </c>
      <c r="R230" s="3">
        <v>10.036191</v>
      </c>
      <c r="S230" s="3">
        <v>1.191674</v>
      </c>
      <c r="T230" s="3">
        <v>106.452982</v>
      </c>
      <c r="U230" s="3">
        <v>13.000083</v>
      </c>
      <c r="V230" s="3">
        <v>52.012743</v>
      </c>
      <c r="W230" s="3">
        <v>595.767119</v>
      </c>
      <c r="X230" s="3">
        <v>8.917673</v>
      </c>
      <c r="Y230" s="3">
        <v>73.500995</v>
      </c>
      <c r="Z230" s="3">
        <v>8.275053</v>
      </c>
      <c r="AA230" s="3">
        <v>10.699535</v>
      </c>
      <c r="AB230" s="3">
        <v>1.208341</v>
      </c>
      <c r="AC230" s="3">
        <v>116.377134</v>
      </c>
      <c r="AD230" s="3">
        <v>13.008417</v>
      </c>
      <c r="AE230" s="3">
        <v>37.707215</v>
      </c>
    </row>
    <row r="231" spans="1:31" ht="12.75">
      <c r="A231">
        <v>137338</v>
      </c>
      <c r="B231">
        <v>2010</v>
      </c>
      <c r="C231">
        <v>4</v>
      </c>
      <c r="D231">
        <v>1</v>
      </c>
      <c r="E231">
        <v>13</v>
      </c>
      <c r="F231">
        <v>15</v>
      </c>
      <c r="G231">
        <v>22</v>
      </c>
      <c r="H231" s="3">
        <v>27.491843</v>
      </c>
      <c r="I231" s="3">
        <v>1649.510557</v>
      </c>
      <c r="J231" s="3">
        <v>15.599697</v>
      </c>
      <c r="K231" s="3">
        <v>148.663705</v>
      </c>
      <c r="L231" s="3">
        <v>16.913804</v>
      </c>
      <c r="M231" s="3">
        <v>263.282133</v>
      </c>
      <c r="N231" s="3">
        <v>587.97501</v>
      </c>
      <c r="O231" s="3">
        <v>7.380524</v>
      </c>
      <c r="P231" s="3">
        <v>68.242562</v>
      </c>
      <c r="Q231" s="3">
        <v>9.691729</v>
      </c>
      <c r="R231" s="3">
        <v>7.806788</v>
      </c>
      <c r="S231" s="3">
        <v>1.066934</v>
      </c>
      <c r="T231" s="3">
        <v>126.846989</v>
      </c>
      <c r="U231" s="3">
        <v>16.73318</v>
      </c>
      <c r="V231" s="3">
        <v>51.809779</v>
      </c>
      <c r="W231" s="3">
        <v>592.41257</v>
      </c>
      <c r="X231" s="3">
        <v>8.219173</v>
      </c>
      <c r="Y231" s="3">
        <v>80.421144</v>
      </c>
      <c r="Z231" s="3">
        <v>9.674802</v>
      </c>
      <c r="AA231" s="3">
        <v>9.107016</v>
      </c>
      <c r="AB231" s="3">
        <v>1.083861</v>
      </c>
      <c r="AC231" s="3">
        <v>136.435144</v>
      </c>
      <c r="AD231" s="3">
        <v>16.73318</v>
      </c>
      <c r="AE231" s="3">
        <v>37.481188</v>
      </c>
    </row>
    <row r="232" spans="1:31" ht="12.75">
      <c r="A232">
        <v>137339</v>
      </c>
      <c r="B232">
        <v>2010</v>
      </c>
      <c r="C232">
        <v>4</v>
      </c>
      <c r="D232">
        <v>1</v>
      </c>
      <c r="E232">
        <v>13</v>
      </c>
      <c r="F232">
        <v>25</v>
      </c>
      <c r="G232">
        <v>22</v>
      </c>
      <c r="H232" s="3">
        <v>9.991991</v>
      </c>
      <c r="I232" s="3">
        <v>599.519462</v>
      </c>
      <c r="J232" s="3">
        <v>15.804622</v>
      </c>
      <c r="K232" s="3">
        <v>0</v>
      </c>
      <c r="L232" s="3">
        <v>2.390229</v>
      </c>
      <c r="M232" s="3">
        <v>155.529769</v>
      </c>
      <c r="N232" s="3">
        <v>592.997899</v>
      </c>
      <c r="O232" s="3">
        <v>8.335945</v>
      </c>
      <c r="P232" s="3">
        <v>0</v>
      </c>
      <c r="Q232" s="3">
        <v>0</v>
      </c>
      <c r="R232" s="3">
        <v>1.233833</v>
      </c>
      <c r="S232" s="3">
        <v>0.150261</v>
      </c>
      <c r="T232" s="3">
        <v>82.059674</v>
      </c>
      <c r="U232" s="3">
        <v>9.84173</v>
      </c>
      <c r="V232" s="3">
        <v>51.726419</v>
      </c>
      <c r="W232" s="3">
        <v>588.519282</v>
      </c>
      <c r="X232" s="3">
        <v>7.468677</v>
      </c>
      <c r="Y232" s="3">
        <v>0</v>
      </c>
      <c r="Z232" s="3">
        <v>0</v>
      </c>
      <c r="AA232" s="3">
        <v>1.156397</v>
      </c>
      <c r="AB232" s="3">
        <v>0.150261</v>
      </c>
      <c r="AC232" s="3">
        <v>73.470095</v>
      </c>
      <c r="AD232" s="3">
        <v>9.84173</v>
      </c>
      <c r="AE232" s="3">
        <v>37.406501</v>
      </c>
    </row>
    <row r="233" spans="1:31" ht="12.75">
      <c r="A233">
        <v>137340</v>
      </c>
      <c r="B233">
        <v>2010</v>
      </c>
      <c r="C233">
        <v>4</v>
      </c>
      <c r="D233">
        <v>1</v>
      </c>
      <c r="E233">
        <v>13</v>
      </c>
      <c r="F233">
        <v>37</v>
      </c>
      <c r="G233">
        <v>52</v>
      </c>
      <c r="H233" s="3">
        <v>12.491747</v>
      </c>
      <c r="I233" s="3">
        <v>749.504797</v>
      </c>
      <c r="J233" s="3">
        <v>15.426359</v>
      </c>
      <c r="K233" s="3">
        <v>137.627202</v>
      </c>
      <c r="L233" s="3">
        <v>16.209456</v>
      </c>
      <c r="M233" s="3">
        <v>38.865687</v>
      </c>
      <c r="N233" s="3">
        <v>590.921966</v>
      </c>
      <c r="O233" s="3">
        <v>7.924678</v>
      </c>
      <c r="P233" s="3">
        <v>70.741035</v>
      </c>
      <c r="Q233" s="3">
        <v>8.916724</v>
      </c>
      <c r="R233" s="3">
        <v>8.335288</v>
      </c>
      <c r="S233" s="3">
        <v>1.033861</v>
      </c>
      <c r="T233" s="3">
        <v>19.917629</v>
      </c>
      <c r="U233" s="3">
        <v>2.541162</v>
      </c>
      <c r="V233" s="3">
        <v>51.627361</v>
      </c>
      <c r="W233" s="3">
        <v>588.699702</v>
      </c>
      <c r="X233" s="3">
        <v>7.50168</v>
      </c>
      <c r="Y233" s="3">
        <v>66.886167</v>
      </c>
      <c r="Z233" s="3">
        <v>8.891984</v>
      </c>
      <c r="AA233" s="3">
        <v>7.874168</v>
      </c>
      <c r="AB233" s="3">
        <v>1.058601</v>
      </c>
      <c r="AC233" s="3">
        <v>18.948059</v>
      </c>
      <c r="AD233" s="3">
        <v>2.541162</v>
      </c>
      <c r="AE233" s="3">
        <v>37.31273</v>
      </c>
    </row>
    <row r="234" spans="1:31" ht="12.75">
      <c r="A234">
        <v>137341</v>
      </c>
      <c r="B234">
        <v>2010</v>
      </c>
      <c r="C234">
        <v>4</v>
      </c>
      <c r="D234">
        <v>1</v>
      </c>
      <c r="E234">
        <v>14</v>
      </c>
      <c r="F234">
        <v>5</v>
      </c>
      <c r="G234">
        <v>22</v>
      </c>
      <c r="H234" s="3">
        <v>27.491417</v>
      </c>
      <c r="I234" s="3">
        <v>1649.485049</v>
      </c>
      <c r="J234" s="3">
        <v>15.966419</v>
      </c>
      <c r="K234" s="3">
        <v>133.575556</v>
      </c>
      <c r="L234" s="3">
        <v>16.310521</v>
      </c>
      <c r="M234" s="3">
        <v>289.049001</v>
      </c>
      <c r="N234" s="3">
        <v>591.746094</v>
      </c>
      <c r="O234" s="3">
        <v>8.087181</v>
      </c>
      <c r="P234" s="3">
        <v>67.622785</v>
      </c>
      <c r="Q234" s="3">
        <v>8.625055</v>
      </c>
      <c r="R234" s="3">
        <v>8.304957</v>
      </c>
      <c r="S234" s="3">
        <v>1.058861</v>
      </c>
      <c r="T234" s="3">
        <v>146.399003</v>
      </c>
      <c r="U234" s="3">
        <v>17.807501</v>
      </c>
      <c r="V234" s="3">
        <v>51.404963</v>
      </c>
      <c r="W234" s="3">
        <v>590.678282</v>
      </c>
      <c r="X234" s="3">
        <v>7.879238</v>
      </c>
      <c r="Y234" s="3">
        <v>65.952771</v>
      </c>
      <c r="Z234" s="3">
        <v>8.608128</v>
      </c>
      <c r="AA234" s="3">
        <v>8.005563</v>
      </c>
      <c r="AB234" s="3">
        <v>1.067194</v>
      </c>
      <c r="AC234" s="3">
        <v>142.649998</v>
      </c>
      <c r="AD234" s="3">
        <v>17.816095</v>
      </c>
      <c r="AE234" s="3">
        <v>37.096051</v>
      </c>
    </row>
    <row r="235" spans="1:31" ht="12.75">
      <c r="A235">
        <v>137342</v>
      </c>
      <c r="B235">
        <v>2010</v>
      </c>
      <c r="C235">
        <v>4</v>
      </c>
      <c r="D235">
        <v>1</v>
      </c>
      <c r="E235">
        <v>14</v>
      </c>
      <c r="F235">
        <v>20</v>
      </c>
      <c r="G235">
        <v>22</v>
      </c>
      <c r="H235" s="3">
        <v>14.991671</v>
      </c>
      <c r="I235" s="3">
        <v>899.500286</v>
      </c>
      <c r="J235" s="3">
        <v>16.448701</v>
      </c>
      <c r="K235" s="3">
        <v>137.93787</v>
      </c>
      <c r="L235" s="3">
        <v>17.693292</v>
      </c>
      <c r="M235" s="3">
        <v>90.960891</v>
      </c>
      <c r="N235" s="3">
        <v>592.292112</v>
      </c>
      <c r="O235" s="3">
        <v>8.194163</v>
      </c>
      <c r="P235" s="3">
        <v>68.467834</v>
      </c>
      <c r="Q235" s="3">
        <v>8.358309</v>
      </c>
      <c r="R235" s="3">
        <v>8.868797</v>
      </c>
      <c r="S235" s="3">
        <v>1.075516</v>
      </c>
      <c r="T235" s="3">
        <v>45.507184</v>
      </c>
      <c r="U235" s="3">
        <v>5.557846</v>
      </c>
      <c r="V235" s="3">
        <v>51.282051</v>
      </c>
      <c r="W235" s="3">
        <v>592.593007</v>
      </c>
      <c r="X235" s="3">
        <v>8.254538</v>
      </c>
      <c r="Y235" s="3">
        <v>69.470036</v>
      </c>
      <c r="Z235" s="3">
        <v>8.350236</v>
      </c>
      <c r="AA235" s="3">
        <v>8.824494</v>
      </c>
      <c r="AB235" s="3">
        <v>1.074995</v>
      </c>
      <c r="AC235" s="3">
        <v>45.453707</v>
      </c>
      <c r="AD235" s="3">
        <v>5.56644</v>
      </c>
      <c r="AE235" s="3">
        <v>36.972233</v>
      </c>
    </row>
    <row r="236" spans="1:31" ht="12.75">
      <c r="A236">
        <v>137343</v>
      </c>
      <c r="B236">
        <v>2010</v>
      </c>
      <c r="C236">
        <v>4</v>
      </c>
      <c r="D236">
        <v>1</v>
      </c>
      <c r="E236">
        <v>14</v>
      </c>
      <c r="F236">
        <v>30</v>
      </c>
      <c r="G236">
        <v>22</v>
      </c>
      <c r="H236" s="3">
        <v>9.991731</v>
      </c>
      <c r="I236" s="3">
        <v>599.503837</v>
      </c>
      <c r="J236" s="3">
        <v>16.431791</v>
      </c>
      <c r="K236" s="3">
        <v>133.771434</v>
      </c>
      <c r="L236" s="3">
        <v>17.047329</v>
      </c>
      <c r="M236" s="3">
        <v>13.368471</v>
      </c>
      <c r="N236" s="3">
        <v>592.381061</v>
      </c>
      <c r="O236" s="3">
        <v>8.211644</v>
      </c>
      <c r="P236" s="3">
        <v>66.793636</v>
      </c>
      <c r="Q236" s="3">
        <v>8.125312</v>
      </c>
      <c r="R236" s="3">
        <v>8.500854</v>
      </c>
      <c r="S236" s="3">
        <v>1.0336</v>
      </c>
      <c r="T236" s="3">
        <v>6.755389</v>
      </c>
      <c r="U236" s="3">
        <v>0.832818</v>
      </c>
      <c r="V236" s="3">
        <v>51.199934</v>
      </c>
      <c r="W236" s="3">
        <v>592.420199</v>
      </c>
      <c r="X236" s="3">
        <v>8.220147</v>
      </c>
      <c r="Y236" s="3">
        <v>66.977798</v>
      </c>
      <c r="Z236" s="3">
        <v>8.116719</v>
      </c>
      <c r="AA236" s="3">
        <v>8.546475</v>
      </c>
      <c r="AB236" s="3">
        <v>1.042194</v>
      </c>
      <c r="AC236" s="3">
        <v>6.613082</v>
      </c>
      <c r="AD236" s="3">
        <v>0.832818</v>
      </c>
      <c r="AE236" s="3">
        <v>36.890032</v>
      </c>
    </row>
    <row r="237" spans="1:31" ht="12.75">
      <c r="A237">
        <v>137344</v>
      </c>
      <c r="B237">
        <v>2010</v>
      </c>
      <c r="C237">
        <v>4</v>
      </c>
      <c r="D237">
        <v>1</v>
      </c>
      <c r="E237">
        <v>14</v>
      </c>
      <c r="F237">
        <v>47</v>
      </c>
      <c r="G237">
        <v>52</v>
      </c>
      <c r="H237" s="3">
        <v>17.491779</v>
      </c>
      <c r="I237" s="3">
        <v>1049.506717</v>
      </c>
      <c r="J237" s="3">
        <v>16.057888</v>
      </c>
      <c r="K237" s="3">
        <v>133.351904</v>
      </c>
      <c r="L237" s="3">
        <v>18.496543</v>
      </c>
      <c r="M237" s="3">
        <v>129.027544</v>
      </c>
      <c r="N237" s="3">
        <v>591.891975</v>
      </c>
      <c r="O237" s="3">
        <v>8.114849</v>
      </c>
      <c r="P237" s="3">
        <v>67.031171</v>
      </c>
      <c r="Q237" s="3">
        <v>8.358387</v>
      </c>
      <c r="R237" s="3">
        <v>9.298289</v>
      </c>
      <c r="S237" s="3">
        <v>1.158862</v>
      </c>
      <c r="T237" s="3">
        <v>65.61144</v>
      </c>
      <c r="U237" s="3">
        <v>7.97453</v>
      </c>
      <c r="V237" s="3">
        <v>51.057924</v>
      </c>
      <c r="W237" s="3">
        <v>591.020892</v>
      </c>
      <c r="X237" s="3">
        <v>7.943039</v>
      </c>
      <c r="Y237" s="3">
        <v>66.320733</v>
      </c>
      <c r="Z237" s="3">
        <v>8.34172</v>
      </c>
      <c r="AA237" s="3">
        <v>9.198254</v>
      </c>
      <c r="AB237" s="3">
        <v>1.175528</v>
      </c>
      <c r="AC237" s="3">
        <v>63.416104</v>
      </c>
      <c r="AD237" s="3">
        <v>7.97453</v>
      </c>
      <c r="AE237" s="3">
        <v>36.751028</v>
      </c>
    </row>
    <row r="238" spans="1:31" ht="12.75">
      <c r="A238">
        <v>137345</v>
      </c>
      <c r="B238">
        <v>2010</v>
      </c>
      <c r="C238">
        <v>4</v>
      </c>
      <c r="D238">
        <v>1</v>
      </c>
      <c r="E238">
        <v>14</v>
      </c>
      <c r="F238">
        <v>57</v>
      </c>
      <c r="G238">
        <v>52</v>
      </c>
      <c r="H238" s="3">
        <v>9.991731</v>
      </c>
      <c r="I238" s="3">
        <v>599.503837</v>
      </c>
      <c r="J238" s="3">
        <v>16.564691</v>
      </c>
      <c r="K238" s="3">
        <v>135.337919</v>
      </c>
      <c r="L238" s="3">
        <v>14.289881</v>
      </c>
      <c r="M238" s="3">
        <v>15.887509</v>
      </c>
      <c r="N238" s="3">
        <v>593.07851</v>
      </c>
      <c r="O238" s="3">
        <v>8.352865</v>
      </c>
      <c r="P238" s="3">
        <v>68.17511</v>
      </c>
      <c r="Q238" s="3">
        <v>8.141719</v>
      </c>
      <c r="R238" s="3">
        <v>7.218448</v>
      </c>
      <c r="S238" s="3">
        <v>0.866933</v>
      </c>
      <c r="T238" s="3">
        <v>8.068329</v>
      </c>
      <c r="U238" s="3">
        <v>0.983079</v>
      </c>
      <c r="V238" s="3">
        <v>50.974396</v>
      </c>
      <c r="W238" s="3">
        <v>592.379418</v>
      </c>
      <c r="X238" s="3">
        <v>8.211826</v>
      </c>
      <c r="Y238" s="3">
        <v>67.162809</v>
      </c>
      <c r="Z238" s="3">
        <v>8.133385</v>
      </c>
      <c r="AA238" s="3">
        <v>7.071434</v>
      </c>
      <c r="AB238" s="3">
        <v>0.875266</v>
      </c>
      <c r="AC238" s="3">
        <v>7.81918</v>
      </c>
      <c r="AD238" s="3">
        <v>0.983079</v>
      </c>
      <c r="AE238" s="3">
        <v>36.66891</v>
      </c>
    </row>
    <row r="239" spans="1:31" ht="12.75">
      <c r="A239">
        <v>137346</v>
      </c>
      <c r="B239">
        <v>2010</v>
      </c>
      <c r="C239">
        <v>4</v>
      </c>
      <c r="D239">
        <v>1</v>
      </c>
      <c r="E239">
        <v>15</v>
      </c>
      <c r="F239">
        <v>10</v>
      </c>
      <c r="G239">
        <v>22</v>
      </c>
      <c r="H239" s="3">
        <v>12.491747</v>
      </c>
      <c r="I239" s="3">
        <v>749.504797</v>
      </c>
      <c r="J239" s="3">
        <v>16.115276</v>
      </c>
      <c r="K239" s="3">
        <v>137.434302</v>
      </c>
      <c r="L239" s="3">
        <v>14.229994</v>
      </c>
      <c r="M239" s="3">
        <v>49.645589</v>
      </c>
      <c r="N239" s="3">
        <v>592.002096</v>
      </c>
      <c r="O239" s="3">
        <v>8.135612</v>
      </c>
      <c r="P239" s="3">
        <v>69.256833</v>
      </c>
      <c r="Q239" s="3">
        <v>8.508388</v>
      </c>
      <c r="R239" s="3">
        <v>7.143267</v>
      </c>
      <c r="S239" s="3">
        <v>0.883599</v>
      </c>
      <c r="T239" s="3">
        <v>25.228961</v>
      </c>
      <c r="U239" s="3">
        <v>3.099759</v>
      </c>
      <c r="V239" s="3">
        <v>50.872701</v>
      </c>
      <c r="W239" s="3">
        <v>591.210044</v>
      </c>
      <c r="X239" s="3">
        <v>7.979664</v>
      </c>
      <c r="Y239" s="3">
        <v>68.177469</v>
      </c>
      <c r="Z239" s="3">
        <v>8.491461</v>
      </c>
      <c r="AA239" s="3">
        <v>7.086727</v>
      </c>
      <c r="AB239" s="3">
        <v>0.900527</v>
      </c>
      <c r="AC239" s="3">
        <v>24.416629</v>
      </c>
      <c r="AD239" s="3">
        <v>3.099759</v>
      </c>
      <c r="AE239" s="3">
        <v>36.569164</v>
      </c>
    </row>
    <row r="240" spans="1:31" ht="12.75">
      <c r="A240">
        <v>137347</v>
      </c>
      <c r="B240">
        <v>2010</v>
      </c>
      <c r="C240">
        <v>4</v>
      </c>
      <c r="D240">
        <v>1</v>
      </c>
      <c r="E240">
        <v>15</v>
      </c>
      <c r="F240">
        <v>42</v>
      </c>
      <c r="G240">
        <v>52</v>
      </c>
      <c r="H240" s="3">
        <v>32.491875</v>
      </c>
      <c r="I240" s="3">
        <v>1949.512477</v>
      </c>
      <c r="J240" s="3">
        <v>17.068169</v>
      </c>
      <c r="K240" s="3">
        <v>134.283288</v>
      </c>
      <c r="L240" s="3">
        <v>16.236817</v>
      </c>
      <c r="M240" s="3">
        <v>404.04347</v>
      </c>
      <c r="N240" s="3">
        <v>594.319838</v>
      </c>
      <c r="O240" s="3">
        <v>8.62002</v>
      </c>
      <c r="P240" s="3">
        <v>67.500397</v>
      </c>
      <c r="Q240" s="3">
        <v>8.291459</v>
      </c>
      <c r="R240" s="3">
        <v>8.182021</v>
      </c>
      <c r="S240" s="3">
        <v>1.008861</v>
      </c>
      <c r="T240" s="3">
        <v>204.393336</v>
      </c>
      <c r="U240" s="3">
        <v>23.191555</v>
      </c>
      <c r="V240" s="3">
        <v>50.59255</v>
      </c>
      <c r="W240" s="3">
        <v>593.495872</v>
      </c>
      <c r="X240" s="3">
        <v>8.448149</v>
      </c>
      <c r="Y240" s="3">
        <v>66.782891</v>
      </c>
      <c r="Z240" s="3">
        <v>8.274793</v>
      </c>
      <c r="AA240" s="3">
        <v>8.054796</v>
      </c>
      <c r="AB240" s="3">
        <v>1.017194</v>
      </c>
      <c r="AC240" s="3">
        <v>199.650134</v>
      </c>
      <c r="AD240" s="3">
        <v>23.199888</v>
      </c>
      <c r="AE240" s="3">
        <v>36.294599</v>
      </c>
    </row>
    <row r="241" spans="1:31" ht="12.75">
      <c r="A241">
        <v>137348</v>
      </c>
      <c r="B241">
        <v>2010</v>
      </c>
      <c r="C241">
        <v>4</v>
      </c>
      <c r="D241">
        <v>1</v>
      </c>
      <c r="E241">
        <v>15</v>
      </c>
      <c r="F241">
        <v>57</v>
      </c>
      <c r="G241">
        <v>52</v>
      </c>
      <c r="H241" s="3">
        <v>14.991763</v>
      </c>
      <c r="I241" s="3">
        <v>899.505757</v>
      </c>
      <c r="J241" s="3">
        <v>18.101586</v>
      </c>
      <c r="K241" s="3">
        <v>133.189998</v>
      </c>
      <c r="L241" s="3">
        <v>16.816186</v>
      </c>
      <c r="M241" s="3">
        <v>121.370482</v>
      </c>
      <c r="N241" s="3">
        <v>596.270513</v>
      </c>
      <c r="O241" s="3">
        <v>9.028163</v>
      </c>
      <c r="P241" s="3">
        <v>66.433246</v>
      </c>
      <c r="Q241" s="3">
        <v>7.291713</v>
      </c>
      <c r="R241" s="3">
        <v>8.297929</v>
      </c>
      <c r="S241" s="3">
        <v>0.9086</v>
      </c>
      <c r="T241" s="3">
        <v>60.619388</v>
      </c>
      <c r="U241" s="3">
        <v>6.79145</v>
      </c>
      <c r="V241" s="3">
        <v>50.457127</v>
      </c>
      <c r="W241" s="3">
        <v>596.477886</v>
      </c>
      <c r="X241" s="3">
        <v>9.073423</v>
      </c>
      <c r="Y241" s="3">
        <v>66.756752</v>
      </c>
      <c r="Z241" s="3">
        <v>7.266453</v>
      </c>
      <c r="AA241" s="3">
        <v>8.518257</v>
      </c>
      <c r="AB241" s="3">
        <v>0.942454</v>
      </c>
      <c r="AC241" s="3">
        <v>60.751094</v>
      </c>
      <c r="AD241" s="3">
        <v>6.782856</v>
      </c>
      <c r="AE241" s="3">
        <v>36.158498</v>
      </c>
    </row>
    <row r="242" spans="1:31" ht="12.75">
      <c r="A242">
        <v>137349</v>
      </c>
      <c r="B242">
        <v>2010</v>
      </c>
      <c r="C242">
        <v>4</v>
      </c>
      <c r="D242">
        <v>1</v>
      </c>
      <c r="E242">
        <v>16</v>
      </c>
      <c r="F242">
        <v>12</v>
      </c>
      <c r="G242">
        <v>52</v>
      </c>
      <c r="H242" s="3">
        <v>14.991763</v>
      </c>
      <c r="I242" s="3">
        <v>899.505757</v>
      </c>
      <c r="J242" s="3">
        <v>17.795819</v>
      </c>
      <c r="K242" s="3">
        <v>133.057312</v>
      </c>
      <c r="L242" s="3">
        <v>18.22049</v>
      </c>
      <c r="M242" s="3">
        <v>115.51374</v>
      </c>
      <c r="N242" s="3">
        <v>595.11344</v>
      </c>
      <c r="O242" s="3">
        <v>8.777647</v>
      </c>
      <c r="P242" s="3">
        <v>65.437067</v>
      </c>
      <c r="Q242" s="3">
        <v>7.425048</v>
      </c>
      <c r="R242" s="3">
        <v>9.009304</v>
      </c>
      <c r="S242" s="3">
        <v>1.016934</v>
      </c>
      <c r="T242" s="3">
        <v>57.146863</v>
      </c>
      <c r="U242" s="3">
        <v>6.549782</v>
      </c>
      <c r="V242" s="3">
        <v>50.325463</v>
      </c>
      <c r="W242" s="3">
        <v>596.227139</v>
      </c>
      <c r="X242" s="3">
        <v>9.018172</v>
      </c>
      <c r="Y242" s="3">
        <v>67.620245</v>
      </c>
      <c r="Z242" s="3">
        <v>7.416975</v>
      </c>
      <c r="AA242" s="3">
        <v>9.211186</v>
      </c>
      <c r="AB242" s="3">
        <v>1.025007</v>
      </c>
      <c r="AC242" s="3">
        <v>58.366877</v>
      </c>
      <c r="AD242" s="3">
        <v>6.549782</v>
      </c>
      <c r="AE242" s="3">
        <v>36.023226</v>
      </c>
    </row>
    <row r="243" spans="1:31" ht="12.75">
      <c r="A243">
        <v>137350</v>
      </c>
      <c r="B243">
        <v>2010</v>
      </c>
      <c r="C243">
        <v>4</v>
      </c>
      <c r="D243">
        <v>1</v>
      </c>
      <c r="E243">
        <v>16</v>
      </c>
      <c r="F243">
        <v>27</v>
      </c>
      <c r="G243">
        <v>52</v>
      </c>
      <c r="H243" s="3">
        <v>14.991763</v>
      </c>
      <c r="I243" s="3">
        <v>899.505757</v>
      </c>
      <c r="J243" s="3">
        <v>17.598762</v>
      </c>
      <c r="K243" s="3">
        <v>134.926377</v>
      </c>
      <c r="L243" s="3">
        <v>16.598772</v>
      </c>
      <c r="M243" s="3">
        <v>112.310698</v>
      </c>
      <c r="N243" s="3">
        <v>594.321331</v>
      </c>
      <c r="O243" s="3">
        <v>8.610136</v>
      </c>
      <c r="P243" s="3">
        <v>65.883292</v>
      </c>
      <c r="Q243" s="3">
        <v>7.625049</v>
      </c>
      <c r="R243" s="3">
        <v>8.072404</v>
      </c>
      <c r="S243" s="3">
        <v>0.93386</v>
      </c>
      <c r="T243" s="3">
        <v>55.125429</v>
      </c>
      <c r="U243" s="3">
        <v>6.432854</v>
      </c>
      <c r="V243" s="3">
        <v>50.196311</v>
      </c>
      <c r="W243" s="3">
        <v>596.09242</v>
      </c>
      <c r="X243" s="3">
        <v>8.988626</v>
      </c>
      <c r="Y243" s="3">
        <v>69.043085</v>
      </c>
      <c r="Z243" s="3">
        <v>7.608382</v>
      </c>
      <c r="AA243" s="3">
        <v>8.526368</v>
      </c>
      <c r="AB243" s="3">
        <v>0.950267</v>
      </c>
      <c r="AC243" s="3">
        <v>57.185268</v>
      </c>
      <c r="AD243" s="3">
        <v>6.433114</v>
      </c>
      <c r="AE243" s="3">
        <v>35.888396</v>
      </c>
    </row>
    <row r="244" spans="1:37" ht="12.75">
      <c r="A244">
        <v>137351</v>
      </c>
      <c r="B244">
        <v>2010</v>
      </c>
      <c r="C244">
        <v>4</v>
      </c>
      <c r="D244">
        <v>1</v>
      </c>
      <c r="E244">
        <v>16</v>
      </c>
      <c r="F244">
        <v>42</v>
      </c>
      <c r="G244">
        <v>52</v>
      </c>
      <c r="H244" s="3">
        <v>14.991763</v>
      </c>
      <c r="I244" s="3">
        <v>899.505756</v>
      </c>
      <c r="J244" s="3">
        <v>16.243682</v>
      </c>
      <c r="K244" s="3">
        <v>86.427243</v>
      </c>
      <c r="L244" s="3">
        <v>15.018149</v>
      </c>
      <c r="M244" s="3">
        <v>142.086818</v>
      </c>
      <c r="N244" s="3">
        <v>590.623645</v>
      </c>
      <c r="O244" s="3">
        <v>7.876738</v>
      </c>
      <c r="P244" s="3">
        <v>41.908074</v>
      </c>
      <c r="Q244" s="3">
        <v>5.000032</v>
      </c>
      <c r="R244" s="3">
        <v>7.264484</v>
      </c>
      <c r="S244" s="3">
        <v>0.875266</v>
      </c>
      <c r="T244" s="3">
        <v>68.92011</v>
      </c>
      <c r="U244" s="3">
        <v>9.116465</v>
      </c>
      <c r="V244" s="3">
        <v>50.07816</v>
      </c>
      <c r="W244" s="3">
        <v>593.094236</v>
      </c>
      <c r="X244" s="3">
        <v>8.366944</v>
      </c>
      <c r="Y244" s="3">
        <v>44.519169</v>
      </c>
      <c r="Z244" s="3">
        <v>4.983365</v>
      </c>
      <c r="AA244" s="3">
        <v>7.753665</v>
      </c>
      <c r="AB244" s="3">
        <v>0.891933</v>
      </c>
      <c r="AC244" s="3">
        <v>73.166707</v>
      </c>
      <c r="AD244" s="3">
        <v>9.116465</v>
      </c>
      <c r="AE244" s="3">
        <v>35.762892</v>
      </c>
      <c r="AF244" s="7" t="s">
        <v>26</v>
      </c>
      <c r="AG244" s="7" t="s">
        <v>27</v>
      </c>
      <c r="AH244" s="4"/>
      <c r="AI244" s="4"/>
      <c r="AJ244" s="4"/>
      <c r="AK244" s="3"/>
    </row>
    <row r="245" spans="1:37" ht="12.75">
      <c r="A245">
        <v>137352</v>
      </c>
      <c r="B245">
        <v>2010</v>
      </c>
      <c r="C245">
        <v>4</v>
      </c>
      <c r="D245">
        <v>1</v>
      </c>
      <c r="E245">
        <v>16</v>
      </c>
      <c r="F245">
        <v>52</v>
      </c>
      <c r="G245">
        <v>52</v>
      </c>
      <c r="H245" s="3">
        <v>9.991731</v>
      </c>
      <c r="I245" s="3">
        <v>599.503837</v>
      </c>
      <c r="J245" s="3">
        <v>13.839124</v>
      </c>
      <c r="K245" s="3">
        <v>87.55524</v>
      </c>
      <c r="L245" s="3">
        <v>12.603768</v>
      </c>
      <c r="M245" s="3">
        <v>38.126538</v>
      </c>
      <c r="N245" s="3">
        <v>583.25212</v>
      </c>
      <c r="O245" s="3">
        <v>6.561281</v>
      </c>
      <c r="P245" s="3">
        <v>41.476151</v>
      </c>
      <c r="Q245" s="3">
        <v>6.1753</v>
      </c>
      <c r="R245" s="3">
        <v>6.003499</v>
      </c>
      <c r="S245" s="3">
        <v>0.891933</v>
      </c>
      <c r="T245" s="3">
        <v>18.082672</v>
      </c>
      <c r="U245" s="3">
        <v>2.924498</v>
      </c>
      <c r="V245" s="3">
        <v>50.012547</v>
      </c>
      <c r="W245" s="3">
        <v>587.42759</v>
      </c>
      <c r="X245" s="3">
        <v>7.277843</v>
      </c>
      <c r="Y245" s="3">
        <v>46.079089</v>
      </c>
      <c r="Z245" s="3">
        <v>6.166706</v>
      </c>
      <c r="AA245" s="3">
        <v>6.60027</v>
      </c>
      <c r="AB245" s="3">
        <v>0.892193</v>
      </c>
      <c r="AC245" s="3">
        <v>20.043866</v>
      </c>
      <c r="AD245" s="3">
        <v>2.932831</v>
      </c>
      <c r="AE245" s="3">
        <v>35.690114</v>
      </c>
      <c r="AF245" s="5">
        <f>SUM(R221:R249)</f>
        <v>163.21569200000002</v>
      </c>
      <c r="AG245" s="5">
        <f>SUM(AA221:AA249)</f>
        <v>165.42229899999998</v>
      </c>
      <c r="AH245" s="4"/>
      <c r="AI245" s="4"/>
      <c r="AJ245" s="4"/>
      <c r="AK245" s="3"/>
    </row>
    <row r="246" spans="1:37" ht="12.75">
      <c r="A246">
        <v>137353</v>
      </c>
      <c r="B246">
        <v>2010</v>
      </c>
      <c r="C246">
        <v>4</v>
      </c>
      <c r="D246">
        <v>1</v>
      </c>
      <c r="E246">
        <v>17</v>
      </c>
      <c r="F246">
        <v>22</v>
      </c>
      <c r="G246">
        <v>40</v>
      </c>
      <c r="H246" s="3">
        <v>29.783524</v>
      </c>
      <c r="I246" s="3">
        <v>1787.011437</v>
      </c>
      <c r="J246" s="3">
        <v>8.618319</v>
      </c>
      <c r="K246" s="3">
        <v>0</v>
      </c>
      <c r="L246" s="3">
        <v>11.948814</v>
      </c>
      <c r="M246" s="3">
        <v>244.765599</v>
      </c>
      <c r="N246" s="3">
        <v>560.3851</v>
      </c>
      <c r="O246" s="3">
        <v>3.821287</v>
      </c>
      <c r="P246" s="3">
        <v>0</v>
      </c>
      <c r="Q246" s="3">
        <v>0</v>
      </c>
      <c r="R246" s="3">
        <v>5.65682</v>
      </c>
      <c r="S246" s="3">
        <v>0.950006</v>
      </c>
      <c r="T246" s="3">
        <v>108.170088</v>
      </c>
      <c r="U246" s="3">
        <v>28.833518</v>
      </c>
      <c r="V246" s="3">
        <v>49.898704</v>
      </c>
      <c r="W246" s="3">
        <v>570.028059</v>
      </c>
      <c r="X246" s="3">
        <v>4.797032</v>
      </c>
      <c r="Y246" s="3">
        <v>0</v>
      </c>
      <c r="Z246" s="3">
        <v>0</v>
      </c>
      <c r="AA246" s="3">
        <v>6.291994</v>
      </c>
      <c r="AB246" s="3">
        <v>0.941673</v>
      </c>
      <c r="AC246" s="3">
        <v>136.595511</v>
      </c>
      <c r="AD246" s="3">
        <v>28.841851</v>
      </c>
      <c r="AE246" s="3">
        <v>35.547202</v>
      </c>
      <c r="AF246" s="4"/>
      <c r="AG246" s="4"/>
      <c r="AH246" s="4"/>
      <c r="AI246" s="4"/>
      <c r="AJ246" s="4"/>
      <c r="AK246" s="2" t="s">
        <v>28</v>
      </c>
    </row>
    <row r="247" spans="1:37" ht="12.75">
      <c r="A247">
        <v>137354</v>
      </c>
      <c r="B247">
        <v>2010</v>
      </c>
      <c r="C247">
        <v>4</v>
      </c>
      <c r="D247">
        <v>1</v>
      </c>
      <c r="E247">
        <v>17</v>
      </c>
      <c r="F247">
        <v>34</v>
      </c>
      <c r="G247">
        <v>2</v>
      </c>
      <c r="H247" s="3">
        <v>11.366739</v>
      </c>
      <c r="I247" s="3">
        <v>682.004364</v>
      </c>
      <c r="J247" s="3">
        <v>4.0828</v>
      </c>
      <c r="K247" s="3">
        <v>0</v>
      </c>
      <c r="L247" s="3">
        <v>0</v>
      </c>
      <c r="M247" s="3">
        <v>46.414889</v>
      </c>
      <c r="N247" s="3">
        <v>528.991924</v>
      </c>
      <c r="O247" s="3">
        <v>1.554751</v>
      </c>
      <c r="P247" s="3">
        <v>0</v>
      </c>
      <c r="Q247" s="3">
        <v>0</v>
      </c>
      <c r="R247" s="3">
        <v>0</v>
      </c>
      <c r="S247" s="3">
        <v>0</v>
      </c>
      <c r="T247" s="3">
        <v>17.675573</v>
      </c>
      <c r="U247" s="3">
        <v>11.366739</v>
      </c>
      <c r="V247" s="3">
        <v>49.881019</v>
      </c>
      <c r="W247" s="3">
        <v>546.580044</v>
      </c>
      <c r="X247" s="3">
        <v>2.528049</v>
      </c>
      <c r="Y247" s="3">
        <v>0</v>
      </c>
      <c r="Z247" s="3">
        <v>0</v>
      </c>
      <c r="AA247" s="3">
        <v>0</v>
      </c>
      <c r="AB247" s="3">
        <v>0</v>
      </c>
      <c r="AC247" s="3">
        <v>28.739315</v>
      </c>
      <c r="AD247" s="3">
        <v>11.366739</v>
      </c>
      <c r="AE247" s="3">
        <v>35.518445</v>
      </c>
      <c r="AF247" s="7" t="s">
        <v>29</v>
      </c>
      <c r="AG247" s="7" t="s">
        <v>30</v>
      </c>
      <c r="AH247" s="7" t="s">
        <v>31</v>
      </c>
      <c r="AI247" s="7" t="s">
        <v>32</v>
      </c>
      <c r="AJ247" s="7"/>
      <c r="AK247" s="2" t="s">
        <v>33</v>
      </c>
    </row>
    <row r="248" spans="1:37" ht="12.75">
      <c r="A248">
        <v>137355</v>
      </c>
      <c r="B248">
        <v>2010</v>
      </c>
      <c r="C248">
        <v>4</v>
      </c>
      <c r="D248">
        <v>1</v>
      </c>
      <c r="E248">
        <v>17</v>
      </c>
      <c r="F248">
        <v>56</v>
      </c>
      <c r="G248">
        <v>42</v>
      </c>
      <c r="H248" s="3">
        <v>22.658739</v>
      </c>
      <c r="I248" s="3">
        <v>1359.524326</v>
      </c>
      <c r="J248" s="3">
        <v>2.2126</v>
      </c>
      <c r="K248" s="3">
        <v>0</v>
      </c>
      <c r="L248" s="3">
        <v>0</v>
      </c>
      <c r="M248" s="3">
        <v>50.141414</v>
      </c>
      <c r="N248" s="3">
        <v>503.138374</v>
      </c>
      <c r="O248" s="3">
        <v>0.746767</v>
      </c>
      <c r="P248" s="3">
        <v>0</v>
      </c>
      <c r="Q248" s="3">
        <v>0</v>
      </c>
      <c r="R248" s="3">
        <v>0</v>
      </c>
      <c r="S248" s="3">
        <v>0</v>
      </c>
      <c r="T248" s="3">
        <v>16.923469</v>
      </c>
      <c r="U248" s="3">
        <v>22.658739</v>
      </c>
      <c r="V248" s="3">
        <v>49.864092</v>
      </c>
      <c r="W248" s="3">
        <v>526.548763</v>
      </c>
      <c r="X248" s="3">
        <v>1.465833</v>
      </c>
      <c r="Y248" s="3">
        <v>0</v>
      </c>
      <c r="Z248" s="3">
        <v>0</v>
      </c>
      <c r="AA248" s="3">
        <v>0</v>
      </c>
      <c r="AB248" s="3">
        <v>0</v>
      </c>
      <c r="AC248" s="3">
        <v>33.217945</v>
      </c>
      <c r="AD248" s="3">
        <v>22.658739</v>
      </c>
      <c r="AE248" s="3">
        <v>35.48522</v>
      </c>
      <c r="AF248" s="5">
        <f>SUM(P221:P249)</f>
        <v>1261.4782470000002</v>
      </c>
      <c r="AG248" s="5">
        <f>SUM(Y221:Y249)</f>
        <v>1267.4433960000001</v>
      </c>
      <c r="AH248" s="5">
        <f>AF248+AG248</f>
        <v>2528.9216430000006</v>
      </c>
      <c r="AI248" s="5">
        <f>AH248+AF245+AG245</f>
        <v>2857.5596340000006</v>
      </c>
      <c r="AJ248" s="4"/>
      <c r="AK248" s="6">
        <f>SUM(AI1:AI248)/1000</f>
        <v>46.00837065399999</v>
      </c>
    </row>
    <row r="249" spans="1:31" ht="12.75">
      <c r="A249">
        <v>999999</v>
      </c>
      <c r="B249">
        <v>2010</v>
      </c>
      <c r="C249">
        <v>4</v>
      </c>
      <c r="D249">
        <v>1</v>
      </c>
      <c r="E249">
        <v>20</v>
      </c>
      <c r="F249">
        <v>1</v>
      </c>
      <c r="G249">
        <v>48</v>
      </c>
      <c r="H249" s="3">
        <v>125.075581</v>
      </c>
      <c r="I249" s="3">
        <v>7504.534854</v>
      </c>
      <c r="J249" s="3">
        <v>0.295998</v>
      </c>
      <c r="K249" s="3">
        <v>0</v>
      </c>
      <c r="L249" s="3">
        <v>0</v>
      </c>
      <c r="M249" s="3">
        <v>37.024765</v>
      </c>
      <c r="N249" s="3">
        <v>410.326754</v>
      </c>
      <c r="O249" s="3">
        <v>0.07823</v>
      </c>
      <c r="P249" s="3">
        <v>0</v>
      </c>
      <c r="Q249" s="3">
        <v>0</v>
      </c>
      <c r="R249" s="3">
        <v>0</v>
      </c>
      <c r="S249" s="3">
        <v>0</v>
      </c>
      <c r="T249" s="3">
        <v>9.785343</v>
      </c>
      <c r="U249" s="3">
        <v>125.075581</v>
      </c>
      <c r="V249" s="3">
        <v>49.854307</v>
      </c>
      <c r="W249" s="3">
        <v>442.51879</v>
      </c>
      <c r="X249" s="3">
        <v>0.217768</v>
      </c>
      <c r="Y249" s="3">
        <v>0</v>
      </c>
      <c r="Z249" s="3">
        <v>0</v>
      </c>
      <c r="AA249" s="3">
        <v>0</v>
      </c>
      <c r="AB249" s="3">
        <v>0</v>
      </c>
      <c r="AC249" s="3">
        <v>27.239422</v>
      </c>
      <c r="AD249" s="3">
        <v>125.075581</v>
      </c>
      <c r="AE249" s="3">
        <v>35.457981</v>
      </c>
    </row>
    <row r="250" spans="1:31" ht="12.75">
      <c r="A250" s="1" t="s">
        <v>0</v>
      </c>
      <c r="B250" s="1" t="s">
        <v>1</v>
      </c>
      <c r="C250" s="1" t="s">
        <v>2</v>
      </c>
      <c r="D250" s="1" t="s">
        <v>3</v>
      </c>
      <c r="E250" s="1" t="s">
        <v>4</v>
      </c>
      <c r="F250" s="1" t="s">
        <v>5</v>
      </c>
      <c r="G250" s="1" t="s">
        <v>6</v>
      </c>
      <c r="H250" s="2" t="s">
        <v>7</v>
      </c>
      <c r="I250" s="2" t="s">
        <v>8</v>
      </c>
      <c r="J250" s="2" t="s">
        <v>9</v>
      </c>
      <c r="K250" s="2" t="s">
        <v>10</v>
      </c>
      <c r="L250" s="2" t="s">
        <v>11</v>
      </c>
      <c r="M250" s="2" t="s">
        <v>12</v>
      </c>
      <c r="N250" s="2" t="s">
        <v>13</v>
      </c>
      <c r="O250" s="2" t="s">
        <v>14</v>
      </c>
      <c r="P250" s="2" t="s">
        <v>15</v>
      </c>
      <c r="Q250" s="2" t="s">
        <v>16</v>
      </c>
      <c r="R250" s="2" t="s">
        <v>17</v>
      </c>
      <c r="S250" s="2" t="s">
        <v>16</v>
      </c>
      <c r="T250" s="2" t="s">
        <v>18</v>
      </c>
      <c r="U250" s="2" t="s">
        <v>16</v>
      </c>
      <c r="V250" s="2" t="s">
        <v>19</v>
      </c>
      <c r="W250" s="2" t="s">
        <v>20</v>
      </c>
      <c r="X250" s="2" t="s">
        <v>21</v>
      </c>
      <c r="Y250" s="2" t="s">
        <v>22</v>
      </c>
      <c r="Z250" s="2" t="s">
        <v>16</v>
      </c>
      <c r="AA250" s="2" t="s">
        <v>23</v>
      </c>
      <c r="AB250" s="2" t="s">
        <v>16</v>
      </c>
      <c r="AC250" s="2" t="s">
        <v>24</v>
      </c>
      <c r="AD250" s="2" t="s">
        <v>16</v>
      </c>
      <c r="AE250" s="2" t="s">
        <v>25</v>
      </c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hans</cp:lastModifiedBy>
  <dcterms:created xsi:type="dcterms:W3CDTF">2010-03-25T13:32:39Z</dcterms:created>
  <dcterms:modified xsi:type="dcterms:W3CDTF">2010-04-02T10:45:08Z</dcterms:modified>
  <cp:category/>
  <cp:version/>
  <cp:contentType/>
  <cp:contentStatus/>
</cp:coreProperties>
</file>