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320" windowHeight="11175" activeTab="0"/>
  </bookViews>
  <sheets>
    <sheet name="20100324#1 shot eval" sheetId="1" r:id="rId1"/>
  </sheets>
  <definedNames/>
  <calcPr fullCalcOnLoad="1"/>
</workbook>
</file>

<file path=xl/sharedStrings.xml><?xml version="1.0" encoding="utf-8"?>
<sst xmlns="http://schemas.openxmlformats.org/spreadsheetml/2006/main" count="1782" uniqueCount="45">
  <si>
    <t>SHOT #</t>
  </si>
  <si>
    <t>YEAR</t>
  </si>
  <si>
    <t>MONTH</t>
  </si>
  <si>
    <t>DAY</t>
  </si>
  <si>
    <t>HOUR</t>
  </si>
  <si>
    <t>MIN</t>
  </si>
  <si>
    <t>SEC</t>
  </si>
  <si>
    <t>DELTA MIN</t>
  </si>
  <si>
    <t>DELTA SEC</t>
  </si>
  <si>
    <t>AVE mg/min</t>
  </si>
  <si>
    <t>EVAP in Mach mg</t>
  </si>
  <si>
    <t>EVAP TAINT mg</t>
  </si>
  <si>
    <t>EVAP SHUTTERS mg</t>
  </si>
  <si>
    <t>#1 AVE TEMP</t>
  </si>
  <si>
    <t>#1 AVE mg/min</t>
  </si>
  <si>
    <t>#1 EVAP in Mach. mg</t>
  </si>
  <si>
    <t>min</t>
  </si>
  <si>
    <t>#1 EVAP TAINT mg</t>
  </si>
  <si>
    <t>#1 EVAP SHUTTER mg</t>
  </si>
  <si>
    <t>#1 IN CAN g</t>
  </si>
  <si>
    <t>#2 AVE TEMP</t>
  </si>
  <si>
    <t>#2 AVE mg/min</t>
  </si>
  <si>
    <t>#2 EVAP in Mach. mg</t>
  </si>
  <si>
    <t>#2 EVAP TAINT mg</t>
  </si>
  <si>
    <t>#2 EVAP SHUTTER mg</t>
  </si>
  <si>
    <t>#2 IN CAN g</t>
  </si>
  <si>
    <t>#1 TAINT</t>
  </si>
  <si>
    <t>#2 TAINT</t>
  </si>
  <si>
    <t>IN MACH</t>
  </si>
  <si>
    <t>#1 IN MACH</t>
  </si>
  <si>
    <t>#2 IN MACH</t>
  </si>
  <si>
    <t>TOT MACH</t>
  </si>
  <si>
    <t>TOT+TAINT</t>
  </si>
  <si>
    <t>GRAND TOT g</t>
  </si>
  <si>
    <t>#2 Shutter</t>
  </si>
  <si>
    <t>#1 Shutter</t>
  </si>
  <si>
    <t>#1 Taint</t>
  </si>
  <si>
    <t>#2 Taint</t>
  </si>
  <si>
    <t>#1 In Mach</t>
  </si>
  <si>
    <t>#2 In Mach</t>
  </si>
  <si>
    <t>TOT</t>
  </si>
  <si>
    <t>CORRECTION</t>
  </si>
  <si>
    <t>Actual</t>
  </si>
  <si>
    <t>F1=1</t>
  </si>
  <si>
    <t>K1=1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</si>
</sst>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2" fontId="0" fillId="0" borderId="0" xfId="0" applyNumberFormat="1" applyFont="1" applyAlignment="1">
      <alignment/>
    </xf>
    <xf numFmtId="0" fontId="1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899"/>
  <sheetViews>
    <sheetView tabSelected="1" workbookViewId="0" topLeftCell="Y1841">
      <selection activeCell="AM1899" sqref="AM1899"/>
    </sheetView>
  </sheetViews>
  <sheetFormatPr defaultColWidth="9.140625" defaultRowHeight="12.75"/>
  <cols>
    <col min="1" max="1" width="7.7109375" style="0" bestFit="1" customWidth="1"/>
    <col min="2" max="2" width="5.8515625" style="0" bestFit="1" customWidth="1"/>
    <col min="3" max="3" width="7.7109375" style="0" bestFit="1" customWidth="1"/>
    <col min="4" max="4" width="4.7109375" style="0" bestFit="1" customWidth="1"/>
    <col min="5" max="5" width="6.28125" style="0" bestFit="1" customWidth="1"/>
    <col min="6" max="6" width="4.421875" style="0" bestFit="1" customWidth="1"/>
    <col min="7" max="7" width="4.7109375" style="0" bestFit="1" customWidth="1"/>
    <col min="8" max="8" width="11.57421875" style="3" bestFit="1" customWidth="1"/>
    <col min="9" max="9" width="13.7109375" style="3" bestFit="1" customWidth="1"/>
    <col min="10" max="10" width="12.140625" style="3" bestFit="1" customWidth="1"/>
    <col min="11" max="11" width="17.421875" style="3" bestFit="1" customWidth="1"/>
    <col min="12" max="12" width="15.57421875" style="3" bestFit="1" customWidth="1"/>
    <col min="13" max="13" width="20.140625" style="3" bestFit="1" customWidth="1"/>
    <col min="14" max="14" width="13.140625" style="3" bestFit="1" customWidth="1"/>
    <col min="15" max="15" width="14.8515625" style="3" bestFit="1" customWidth="1"/>
    <col min="16" max="16" width="20.57421875" style="3" bestFit="1" customWidth="1"/>
    <col min="17" max="17" width="15.7109375" style="3" customWidth="1"/>
    <col min="18" max="18" width="18.28125" style="3" bestFit="1" customWidth="1"/>
    <col min="19" max="19" width="7.140625" style="3" customWidth="1"/>
    <col min="20" max="20" width="21.57421875" style="3" bestFit="1" customWidth="1"/>
    <col min="21" max="21" width="13.421875" style="3" customWidth="1"/>
    <col min="22" max="22" width="11.57421875" style="3" bestFit="1" customWidth="1"/>
    <col min="23" max="23" width="13.140625" style="3" bestFit="1" customWidth="1"/>
    <col min="24" max="24" width="14.8515625" style="3" bestFit="1" customWidth="1"/>
    <col min="25" max="25" width="20.57421875" style="3" bestFit="1" customWidth="1"/>
    <col min="26" max="26" width="12.8515625" style="3" customWidth="1"/>
    <col min="27" max="27" width="18.28125" style="3" bestFit="1" customWidth="1"/>
    <col min="28" max="28" width="7.421875" style="3" customWidth="1"/>
    <col min="29" max="29" width="21.57421875" style="3" bestFit="1" customWidth="1"/>
    <col min="30" max="30" width="16.421875" style="3" customWidth="1"/>
    <col min="31" max="31" width="11.57421875" style="3" bestFit="1" customWidth="1"/>
    <col min="32" max="32" width="5.28125" style="0" bestFit="1" customWidth="1"/>
    <col min="33" max="33" width="5.421875" style="0" bestFit="1" customWidth="1"/>
    <col min="34" max="36" width="12.00390625" style="0" bestFit="1" customWidth="1"/>
    <col min="37" max="37" width="11.28125" style="0" bestFit="1" customWidth="1"/>
    <col min="38" max="38" width="11.00390625" style="0" bestFit="1" customWidth="1"/>
    <col min="39" max="39" width="13.7109375" style="0" bestFit="1" customWidth="1"/>
    <col min="40" max="40" width="12.00390625" style="0" bestFit="1" customWidth="1"/>
    <col min="41" max="41" width="13.140625" style="0" bestFit="1" customWidth="1"/>
  </cols>
  <sheetData>
    <row r="1" spans="1:39" s="1" customFormat="1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16</v>
      </c>
      <c r="T1" s="2" t="s">
        <v>18</v>
      </c>
      <c r="U1" s="2" t="s">
        <v>16</v>
      </c>
      <c r="V1" s="2" t="s">
        <v>19</v>
      </c>
      <c r="W1" s="2" t="s">
        <v>20</v>
      </c>
      <c r="X1" s="2" t="s">
        <v>21</v>
      </c>
      <c r="Y1" s="2" t="s">
        <v>22</v>
      </c>
      <c r="Z1" s="2" t="s">
        <v>16</v>
      </c>
      <c r="AA1" s="2" t="s">
        <v>23</v>
      </c>
      <c r="AB1" s="2" t="s">
        <v>16</v>
      </c>
      <c r="AC1" s="2" t="s">
        <v>24</v>
      </c>
      <c r="AD1" s="2" t="s">
        <v>16</v>
      </c>
      <c r="AE1" s="2" t="s">
        <v>25</v>
      </c>
      <c r="AH1" s="4"/>
      <c r="AI1" s="4"/>
      <c r="AJ1" s="4"/>
      <c r="AK1" s="4"/>
      <c r="AL1" s="4"/>
      <c r="AM1" s="3"/>
    </row>
    <row r="2" spans="1:39" ht="12.75">
      <c r="A2">
        <v>137096</v>
      </c>
      <c r="B2">
        <v>2010</v>
      </c>
      <c r="C2">
        <v>3</v>
      </c>
      <c r="D2">
        <v>24</v>
      </c>
      <c r="E2">
        <v>15</v>
      </c>
      <c r="F2">
        <v>44</v>
      </c>
      <c r="G2">
        <v>17</v>
      </c>
      <c r="H2" s="3">
        <v>55871744.280791</v>
      </c>
      <c r="I2" s="3">
        <v>3352304656.84744</v>
      </c>
      <c r="J2" s="3">
        <v>19.541562</v>
      </c>
      <c r="K2" s="3">
        <v>6170.145865</v>
      </c>
      <c r="L2" s="3">
        <v>59.306378</v>
      </c>
      <c r="M2" s="3">
        <v>2109.022229</v>
      </c>
      <c r="N2" s="3">
        <v>430.139964</v>
      </c>
      <c r="O2" s="3">
        <v>9.626879</v>
      </c>
      <c r="P2" s="3">
        <v>3284.717149</v>
      </c>
      <c r="Q2" s="3">
        <v>189.261016</v>
      </c>
      <c r="R2" s="3">
        <v>32.76352</v>
      </c>
      <c r="S2" s="3">
        <v>2.116173</v>
      </c>
      <c r="T2" s="3">
        <v>790.345921</v>
      </c>
      <c r="U2" s="3">
        <v>55871552.903601</v>
      </c>
      <c r="V2" s="3">
        <v>81.29205</v>
      </c>
      <c r="W2" s="3">
        <v>427.568178</v>
      </c>
      <c r="X2" s="3">
        <v>9.914683</v>
      </c>
      <c r="Y2" s="3">
        <v>2885.428715</v>
      </c>
      <c r="Z2" s="3">
        <v>158.452028</v>
      </c>
      <c r="AA2" s="3">
        <v>26.542859</v>
      </c>
      <c r="AB2" s="3">
        <v>1.733616</v>
      </c>
      <c r="AC2" s="3">
        <v>1318.676307</v>
      </c>
      <c r="AD2" s="3">
        <v>55871584.095146</v>
      </c>
      <c r="AE2" s="3">
        <v>67.76924</v>
      </c>
      <c r="AH2" s="7" t="s">
        <v>26</v>
      </c>
      <c r="AI2" s="7" t="s">
        <v>27</v>
      </c>
      <c r="AJ2" s="4"/>
      <c r="AK2" s="4"/>
      <c r="AL2" s="4"/>
      <c r="AM2" s="3"/>
    </row>
    <row r="3" spans="1:39" ht="12.75">
      <c r="A3">
        <v>137097</v>
      </c>
      <c r="B3">
        <v>2010</v>
      </c>
      <c r="C3">
        <v>3</v>
      </c>
      <c r="D3">
        <v>24</v>
      </c>
      <c r="E3">
        <v>15</v>
      </c>
      <c r="F3">
        <v>54</v>
      </c>
      <c r="G3">
        <v>22</v>
      </c>
      <c r="H3" s="3">
        <v>10.075129</v>
      </c>
      <c r="I3" s="3">
        <v>604.507738</v>
      </c>
      <c r="J3" s="3">
        <v>39.731877</v>
      </c>
      <c r="K3" s="3">
        <v>400.304248</v>
      </c>
      <c r="L3" s="3">
        <v>0</v>
      </c>
      <c r="M3" s="3">
        <v>0</v>
      </c>
      <c r="N3" s="3">
        <v>631.350314</v>
      </c>
      <c r="O3" s="3">
        <v>20.426637</v>
      </c>
      <c r="P3" s="3">
        <v>205.80029</v>
      </c>
      <c r="Q3" s="3">
        <v>10.075129</v>
      </c>
      <c r="R3" s="3">
        <v>0</v>
      </c>
      <c r="S3" s="3">
        <v>0</v>
      </c>
      <c r="T3" s="3">
        <v>0</v>
      </c>
      <c r="U3" s="3">
        <v>0</v>
      </c>
      <c r="V3" s="3">
        <v>81.086082</v>
      </c>
      <c r="W3" s="3">
        <v>628.831411</v>
      </c>
      <c r="X3" s="3">
        <v>19.305239</v>
      </c>
      <c r="Y3" s="3">
        <v>194.503959</v>
      </c>
      <c r="Z3" s="3">
        <v>10.075129</v>
      </c>
      <c r="AA3" s="3">
        <v>0</v>
      </c>
      <c r="AB3" s="3">
        <v>0</v>
      </c>
      <c r="AC3" s="3">
        <v>0</v>
      </c>
      <c r="AD3" s="3">
        <v>0</v>
      </c>
      <c r="AE3" s="3">
        <v>67.574578</v>
      </c>
      <c r="AH3" s="5">
        <f>SUM(R2:R6)</f>
        <v>32.76352</v>
      </c>
      <c r="AI3" s="5">
        <f>SUM(AA2:AA6)</f>
        <v>26.542859</v>
      </c>
      <c r="AJ3" s="4"/>
      <c r="AK3" s="4"/>
      <c r="AL3" s="4"/>
      <c r="AM3" s="3"/>
    </row>
    <row r="4" spans="1:39" ht="12.75">
      <c r="A4">
        <v>137098</v>
      </c>
      <c r="B4">
        <v>2010</v>
      </c>
      <c r="C4">
        <v>3</v>
      </c>
      <c r="D4">
        <v>24</v>
      </c>
      <c r="E4">
        <v>15</v>
      </c>
      <c r="F4">
        <v>59</v>
      </c>
      <c r="G4">
        <v>54</v>
      </c>
      <c r="H4" s="3">
        <v>5.533144</v>
      </c>
      <c r="I4" s="3">
        <v>331.988625</v>
      </c>
      <c r="J4" s="3">
        <v>38.79929</v>
      </c>
      <c r="K4" s="3">
        <v>214.685033</v>
      </c>
      <c r="L4" s="3">
        <v>0</v>
      </c>
      <c r="M4" s="3">
        <v>0</v>
      </c>
      <c r="N4" s="3">
        <v>630.421024</v>
      </c>
      <c r="O4" s="3">
        <v>20.005798</v>
      </c>
      <c r="P4" s="3">
        <v>110.695467</v>
      </c>
      <c r="Q4" s="3">
        <v>5.533144</v>
      </c>
      <c r="R4" s="3">
        <v>0</v>
      </c>
      <c r="S4" s="3">
        <v>0</v>
      </c>
      <c r="T4" s="3">
        <v>0</v>
      </c>
      <c r="U4" s="3">
        <v>0</v>
      </c>
      <c r="V4" s="3">
        <v>80.975216</v>
      </c>
      <c r="W4" s="3">
        <v>627.640815</v>
      </c>
      <c r="X4" s="3">
        <v>18.793492</v>
      </c>
      <c r="Y4" s="3">
        <v>103.989566</v>
      </c>
      <c r="Z4" s="3">
        <v>5.533144</v>
      </c>
      <c r="AA4" s="3">
        <v>0</v>
      </c>
      <c r="AB4" s="3">
        <v>0</v>
      </c>
      <c r="AC4" s="3">
        <v>0</v>
      </c>
      <c r="AD4" s="3">
        <v>0</v>
      </c>
      <c r="AE4" s="3">
        <v>67.470431</v>
      </c>
      <c r="AH4" s="4"/>
      <c r="AI4" s="4"/>
      <c r="AJ4" s="4"/>
      <c r="AK4" s="4"/>
      <c r="AL4" s="4"/>
      <c r="AM4" s="2" t="s">
        <v>28</v>
      </c>
    </row>
    <row r="5" spans="1:39" ht="12.75">
      <c r="A5">
        <v>137099</v>
      </c>
      <c r="B5">
        <v>2010</v>
      </c>
      <c r="C5">
        <v>3</v>
      </c>
      <c r="D5">
        <v>24</v>
      </c>
      <c r="E5">
        <v>16</v>
      </c>
      <c r="F5">
        <v>5</v>
      </c>
      <c r="G5">
        <v>37</v>
      </c>
      <c r="H5" s="3">
        <v>5.700073</v>
      </c>
      <c r="I5" s="3">
        <v>342.004378</v>
      </c>
      <c r="J5" s="3">
        <v>37.785706</v>
      </c>
      <c r="K5" s="3">
        <v>215.381579</v>
      </c>
      <c r="L5" s="3">
        <v>0</v>
      </c>
      <c r="M5" s="3">
        <v>0</v>
      </c>
      <c r="N5" s="3">
        <v>629.392356</v>
      </c>
      <c r="O5" s="3">
        <v>19.549012</v>
      </c>
      <c r="P5" s="3">
        <v>111.43009</v>
      </c>
      <c r="Q5" s="3">
        <v>5.700073</v>
      </c>
      <c r="R5" s="3">
        <v>0</v>
      </c>
      <c r="S5" s="3">
        <v>0</v>
      </c>
      <c r="T5" s="3">
        <v>0</v>
      </c>
      <c r="U5" s="3">
        <v>0</v>
      </c>
      <c r="V5" s="3">
        <v>80.863624</v>
      </c>
      <c r="W5" s="3">
        <v>626.309387</v>
      </c>
      <c r="X5" s="3">
        <v>18.236694</v>
      </c>
      <c r="Y5" s="3">
        <v>103.951489</v>
      </c>
      <c r="Z5" s="3">
        <v>5.700073</v>
      </c>
      <c r="AA5" s="3">
        <v>0</v>
      </c>
      <c r="AB5" s="3">
        <v>0</v>
      </c>
      <c r="AC5" s="3">
        <v>0</v>
      </c>
      <c r="AD5" s="3">
        <v>0</v>
      </c>
      <c r="AE5" s="3">
        <v>67.36633</v>
      </c>
      <c r="AH5" s="7" t="s">
        <v>29</v>
      </c>
      <c r="AI5" s="7" t="s">
        <v>30</v>
      </c>
      <c r="AJ5" s="7" t="s">
        <v>31</v>
      </c>
      <c r="AK5" s="7" t="s">
        <v>32</v>
      </c>
      <c r="AL5" s="7"/>
      <c r="AM5" s="2" t="s">
        <v>33</v>
      </c>
    </row>
    <row r="6" spans="1:39" ht="12.75">
      <c r="A6">
        <v>999999</v>
      </c>
      <c r="B6">
        <v>2010</v>
      </c>
      <c r="C6">
        <v>3</v>
      </c>
      <c r="D6">
        <v>25</v>
      </c>
      <c r="E6">
        <v>5</v>
      </c>
      <c r="F6">
        <v>42</v>
      </c>
      <c r="G6">
        <v>20</v>
      </c>
      <c r="H6" s="3">
        <v>816.706326</v>
      </c>
      <c r="I6" s="3">
        <v>49002.379545</v>
      </c>
      <c r="J6" s="3">
        <v>11.286248</v>
      </c>
      <c r="K6" s="3">
        <v>9217.524247</v>
      </c>
      <c r="L6" s="3">
        <v>0</v>
      </c>
      <c r="M6" s="3">
        <v>0</v>
      </c>
      <c r="N6" s="3">
        <v>389.830216</v>
      </c>
      <c r="O6" s="3">
        <v>5.590342</v>
      </c>
      <c r="P6" s="3">
        <v>4565.654904</v>
      </c>
      <c r="Q6" s="3">
        <v>816.706326</v>
      </c>
      <c r="R6" s="3">
        <v>0</v>
      </c>
      <c r="S6" s="3">
        <v>0</v>
      </c>
      <c r="T6" s="3">
        <v>0</v>
      </c>
      <c r="U6" s="3">
        <v>0</v>
      </c>
      <c r="V6" s="3">
        <v>76.297945</v>
      </c>
      <c r="W6" s="3">
        <v>394.679642</v>
      </c>
      <c r="X6" s="3">
        <v>5.695906</v>
      </c>
      <c r="Y6" s="3">
        <v>4651.869343</v>
      </c>
      <c r="Z6" s="3">
        <v>816.706326</v>
      </c>
      <c r="AA6" s="3">
        <v>0</v>
      </c>
      <c r="AB6" s="3">
        <v>0</v>
      </c>
      <c r="AC6" s="3">
        <v>0</v>
      </c>
      <c r="AD6" s="3">
        <v>0</v>
      </c>
      <c r="AE6" s="3">
        <v>62.714436</v>
      </c>
      <c r="AH6" s="5">
        <f>SUM(P2:P6)</f>
        <v>8278.2979</v>
      </c>
      <c r="AI6" s="5">
        <f>SUM(Y2:Y6)</f>
        <v>7939.743072000001</v>
      </c>
      <c r="AJ6" s="5">
        <f>AH6+AI6</f>
        <v>16218.040972</v>
      </c>
      <c r="AK6" s="5">
        <f>AJ6+AH3+AI3</f>
        <v>16277.347351</v>
      </c>
      <c r="AL6" s="4"/>
      <c r="AM6" s="6">
        <f>SUM(AK6)/1000</f>
        <v>16.277347351</v>
      </c>
    </row>
    <row r="7" spans="1:39" s="1" customFormat="1" ht="12.75">
      <c r="A7" s="1" t="s">
        <v>0</v>
      </c>
      <c r="B7" s="1" t="s">
        <v>1</v>
      </c>
      <c r="C7" s="1" t="s">
        <v>2</v>
      </c>
      <c r="D7" s="1" t="s">
        <v>3</v>
      </c>
      <c r="E7" s="1" t="s">
        <v>4</v>
      </c>
      <c r="F7" s="1" t="s">
        <v>5</v>
      </c>
      <c r="G7" s="1" t="s">
        <v>6</v>
      </c>
      <c r="H7" s="2" t="s">
        <v>7</v>
      </c>
      <c r="I7" s="2" t="s">
        <v>8</v>
      </c>
      <c r="J7" s="2" t="s">
        <v>9</v>
      </c>
      <c r="K7" s="2" t="s">
        <v>10</v>
      </c>
      <c r="L7" s="2" t="s">
        <v>11</v>
      </c>
      <c r="M7" s="2" t="s">
        <v>12</v>
      </c>
      <c r="N7" s="2" t="s">
        <v>13</v>
      </c>
      <c r="O7" s="2" t="s">
        <v>14</v>
      </c>
      <c r="P7" s="2" t="s">
        <v>15</v>
      </c>
      <c r="Q7" s="2" t="s">
        <v>16</v>
      </c>
      <c r="R7" s="2" t="s">
        <v>17</v>
      </c>
      <c r="S7" s="2" t="s">
        <v>16</v>
      </c>
      <c r="T7" s="2" t="s">
        <v>18</v>
      </c>
      <c r="U7" s="2" t="s">
        <v>16</v>
      </c>
      <c r="V7" s="2" t="s">
        <v>19</v>
      </c>
      <c r="W7" s="2" t="s">
        <v>20</v>
      </c>
      <c r="X7" s="2" t="s">
        <v>21</v>
      </c>
      <c r="Y7" s="2" t="s">
        <v>22</v>
      </c>
      <c r="Z7" s="2" t="s">
        <v>16</v>
      </c>
      <c r="AA7" s="2" t="s">
        <v>23</v>
      </c>
      <c r="AB7" s="2" t="s">
        <v>16</v>
      </c>
      <c r="AC7" s="2" t="s">
        <v>24</v>
      </c>
      <c r="AD7" s="2" t="s">
        <v>16</v>
      </c>
      <c r="AE7" s="2" t="s">
        <v>25</v>
      </c>
      <c r="AH7" s="4"/>
      <c r="AI7" s="4"/>
      <c r="AJ7" s="4"/>
      <c r="AK7" s="4"/>
      <c r="AL7" s="4"/>
      <c r="AM7" s="3"/>
    </row>
    <row r="8" spans="1:31" ht="12.75">
      <c r="A8">
        <v>137106</v>
      </c>
      <c r="B8">
        <v>2010</v>
      </c>
      <c r="C8">
        <v>3</v>
      </c>
      <c r="D8">
        <v>25</v>
      </c>
      <c r="E8">
        <v>12</v>
      </c>
      <c r="F8">
        <v>14</v>
      </c>
      <c r="G8">
        <v>3</v>
      </c>
      <c r="H8" s="3">
        <v>55872974.049433</v>
      </c>
      <c r="I8" s="3">
        <v>3352378442.96598</v>
      </c>
      <c r="J8" s="3">
        <v>0</v>
      </c>
      <c r="K8" s="3">
        <v>0</v>
      </c>
      <c r="L8" s="3">
        <v>0</v>
      </c>
      <c r="M8" s="3">
        <v>0</v>
      </c>
      <c r="N8" s="3">
        <v>71.271197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3">
        <v>0</v>
      </c>
      <c r="U8" s="3">
        <v>55872974.049433</v>
      </c>
      <c r="V8" s="3">
        <v>76.297945</v>
      </c>
      <c r="W8" s="3">
        <v>67.192428</v>
      </c>
      <c r="X8" s="3">
        <v>0</v>
      </c>
      <c r="Y8" s="3">
        <v>0</v>
      </c>
      <c r="Z8" s="3">
        <v>0</v>
      </c>
      <c r="AA8" s="3">
        <v>0</v>
      </c>
      <c r="AB8" s="3">
        <v>0</v>
      </c>
      <c r="AC8" s="3">
        <v>0</v>
      </c>
      <c r="AD8" s="3">
        <v>55872974.049433</v>
      </c>
      <c r="AE8" s="3">
        <v>62.714436</v>
      </c>
    </row>
    <row r="9" spans="1:31" ht="12.75">
      <c r="A9">
        <v>137107</v>
      </c>
      <c r="B9">
        <v>2010</v>
      </c>
      <c r="C9">
        <v>3</v>
      </c>
      <c r="D9">
        <v>25</v>
      </c>
      <c r="E9">
        <v>12</v>
      </c>
      <c r="F9">
        <v>24</v>
      </c>
      <c r="G9">
        <v>3</v>
      </c>
      <c r="H9" s="3">
        <v>9.991534</v>
      </c>
      <c r="I9" s="3">
        <v>599.492048</v>
      </c>
      <c r="J9" s="3">
        <v>0</v>
      </c>
      <c r="K9" s="3">
        <v>0</v>
      </c>
      <c r="L9" s="3">
        <v>0</v>
      </c>
      <c r="M9" s="3">
        <v>0</v>
      </c>
      <c r="N9" s="3">
        <v>73.00749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9.991534</v>
      </c>
      <c r="V9" s="3">
        <v>76.297945</v>
      </c>
      <c r="W9" s="3">
        <v>67.924853</v>
      </c>
      <c r="X9" s="3">
        <v>0</v>
      </c>
      <c r="Y9" s="3">
        <v>0</v>
      </c>
      <c r="Z9" s="3">
        <v>0</v>
      </c>
      <c r="AA9" s="3">
        <v>0</v>
      </c>
      <c r="AB9" s="3">
        <v>0</v>
      </c>
      <c r="AC9" s="3">
        <v>0</v>
      </c>
      <c r="AD9" s="3">
        <v>9.991534</v>
      </c>
      <c r="AE9" s="3">
        <v>62.714436</v>
      </c>
    </row>
    <row r="10" spans="1:31" ht="12.75">
      <c r="A10">
        <v>137108</v>
      </c>
      <c r="B10">
        <v>2010</v>
      </c>
      <c r="C10">
        <v>3</v>
      </c>
      <c r="D10">
        <v>25</v>
      </c>
      <c r="E10">
        <v>12</v>
      </c>
      <c r="F10">
        <v>34</v>
      </c>
      <c r="G10">
        <v>3</v>
      </c>
      <c r="H10" s="3">
        <v>9.991534</v>
      </c>
      <c r="I10" s="3">
        <v>599.492048</v>
      </c>
      <c r="J10" s="3">
        <v>0</v>
      </c>
      <c r="K10" s="3">
        <v>0</v>
      </c>
      <c r="L10" s="3">
        <v>0</v>
      </c>
      <c r="M10" s="3">
        <v>0</v>
      </c>
      <c r="N10" s="3">
        <v>106.389923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9.991534</v>
      </c>
      <c r="V10" s="3">
        <v>76.297945</v>
      </c>
      <c r="W10" s="3">
        <v>96.914173</v>
      </c>
      <c r="X10" s="3">
        <v>0</v>
      </c>
      <c r="Y10" s="3">
        <v>0</v>
      </c>
      <c r="Z10" s="3">
        <v>0</v>
      </c>
      <c r="AA10" s="3">
        <v>0</v>
      </c>
      <c r="AB10" s="3">
        <v>0</v>
      </c>
      <c r="AC10" s="3">
        <v>0</v>
      </c>
      <c r="AD10" s="3">
        <v>9.991534</v>
      </c>
      <c r="AE10" s="3">
        <v>62.714436</v>
      </c>
    </row>
    <row r="11" spans="1:31" ht="12.75">
      <c r="A11">
        <v>137109</v>
      </c>
      <c r="B11">
        <v>2010</v>
      </c>
      <c r="C11">
        <v>3</v>
      </c>
      <c r="D11">
        <v>25</v>
      </c>
      <c r="E11">
        <v>12</v>
      </c>
      <c r="F11">
        <v>44</v>
      </c>
      <c r="G11">
        <v>3</v>
      </c>
      <c r="H11" s="3">
        <v>9.991534</v>
      </c>
      <c r="I11" s="3">
        <v>599.492048</v>
      </c>
      <c r="J11" s="3">
        <v>2.2E-05</v>
      </c>
      <c r="K11" s="3">
        <v>0</v>
      </c>
      <c r="L11" s="3">
        <v>0</v>
      </c>
      <c r="M11" s="3">
        <v>0.000218</v>
      </c>
      <c r="N11" s="3">
        <v>216.449699</v>
      </c>
      <c r="O11" s="3">
        <v>1.8E-05</v>
      </c>
      <c r="P11" s="3">
        <v>0</v>
      </c>
      <c r="Q11" s="3">
        <v>0</v>
      </c>
      <c r="R11" s="3">
        <v>0</v>
      </c>
      <c r="S11" s="3">
        <v>0</v>
      </c>
      <c r="T11" s="3">
        <v>0.000179</v>
      </c>
      <c r="U11" s="3">
        <v>9.991534</v>
      </c>
      <c r="V11" s="3">
        <v>76.297945</v>
      </c>
      <c r="W11" s="3">
        <v>198.897278</v>
      </c>
      <c r="X11" s="3">
        <v>4E-06</v>
      </c>
      <c r="Y11" s="3">
        <v>0</v>
      </c>
      <c r="Z11" s="3">
        <v>0</v>
      </c>
      <c r="AA11" s="3">
        <v>0</v>
      </c>
      <c r="AB11" s="3">
        <v>0</v>
      </c>
      <c r="AC11" s="3">
        <v>3.9E-05</v>
      </c>
      <c r="AD11" s="3">
        <v>9.991534</v>
      </c>
      <c r="AE11" s="3">
        <v>62.714436</v>
      </c>
    </row>
    <row r="12" spans="1:31" ht="12.75">
      <c r="A12">
        <v>137110</v>
      </c>
      <c r="B12">
        <v>2010</v>
      </c>
      <c r="C12">
        <v>3</v>
      </c>
      <c r="D12">
        <v>25</v>
      </c>
      <c r="E12">
        <v>12</v>
      </c>
      <c r="F12">
        <v>55</v>
      </c>
      <c r="G12">
        <v>23</v>
      </c>
      <c r="H12" s="3">
        <v>11.316812</v>
      </c>
      <c r="I12" s="3">
        <v>679.008691</v>
      </c>
      <c r="J12" s="3">
        <v>0.361032</v>
      </c>
      <c r="K12" s="3">
        <v>2.149796</v>
      </c>
      <c r="L12" s="3">
        <v>0.677157</v>
      </c>
      <c r="M12" s="3">
        <v>1.239867</v>
      </c>
      <c r="N12" s="3">
        <v>418.41619</v>
      </c>
      <c r="O12" s="3">
        <v>0.229402</v>
      </c>
      <c r="P12" s="3">
        <v>1.37909</v>
      </c>
      <c r="Q12" s="3">
        <v>5.291734</v>
      </c>
      <c r="R12" s="3">
        <v>0.441834</v>
      </c>
      <c r="S12" s="3">
        <v>0.866417</v>
      </c>
      <c r="T12" s="3">
        <v>0.763832</v>
      </c>
      <c r="U12" s="3">
        <v>5.15866</v>
      </c>
      <c r="V12" s="3">
        <v>76.295347</v>
      </c>
      <c r="W12" s="3">
        <v>397.284976</v>
      </c>
      <c r="X12" s="3">
        <v>0.13163</v>
      </c>
      <c r="Y12" s="3">
        <v>0.770706</v>
      </c>
      <c r="Z12" s="3">
        <v>5.283401</v>
      </c>
      <c r="AA12" s="3">
        <v>0.235324</v>
      </c>
      <c r="AB12" s="3">
        <v>0.874751</v>
      </c>
      <c r="AC12" s="3">
        <v>0.476035</v>
      </c>
      <c r="AD12" s="3">
        <v>5.15866</v>
      </c>
      <c r="AE12" s="3">
        <v>62.712945</v>
      </c>
    </row>
    <row r="13" spans="1:31" ht="12.75">
      <c r="A13">
        <v>137111</v>
      </c>
      <c r="B13">
        <v>2010</v>
      </c>
      <c r="C13">
        <v>3</v>
      </c>
      <c r="D13">
        <v>25</v>
      </c>
      <c r="E13">
        <v>13</v>
      </c>
      <c r="F13">
        <v>10</v>
      </c>
      <c r="G13">
        <v>23</v>
      </c>
      <c r="H13" s="3">
        <v>14.991859</v>
      </c>
      <c r="I13" s="3">
        <v>899.511514</v>
      </c>
      <c r="J13" s="3">
        <v>18.597661</v>
      </c>
      <c r="K13" s="3">
        <v>188.445185</v>
      </c>
      <c r="L13" s="3">
        <v>13.827358</v>
      </c>
      <c r="M13" s="3">
        <v>76.464846</v>
      </c>
      <c r="N13" s="3">
        <v>593.683066</v>
      </c>
      <c r="O13" s="3">
        <v>9.576128</v>
      </c>
      <c r="P13" s="3">
        <v>97.874056</v>
      </c>
      <c r="Q13" s="3">
        <v>10.941807</v>
      </c>
      <c r="R13" s="3">
        <v>7.439838</v>
      </c>
      <c r="S13" s="3">
        <v>1.100014</v>
      </c>
      <c r="T13" s="3">
        <v>38.214997</v>
      </c>
      <c r="U13" s="3">
        <v>2.950038</v>
      </c>
      <c r="V13" s="3">
        <v>76.151705</v>
      </c>
      <c r="W13" s="3">
        <v>589.311579</v>
      </c>
      <c r="X13" s="3">
        <v>9.021533</v>
      </c>
      <c r="Y13" s="3">
        <v>90.571129</v>
      </c>
      <c r="Z13" s="3">
        <v>10.941546</v>
      </c>
      <c r="AA13" s="3">
        <v>6.38752</v>
      </c>
      <c r="AB13" s="3">
        <v>1.166942</v>
      </c>
      <c r="AC13" s="3">
        <v>38.249849</v>
      </c>
      <c r="AD13" s="3">
        <v>2.88337</v>
      </c>
      <c r="AE13" s="3">
        <v>62.577622</v>
      </c>
    </row>
    <row r="14" spans="1:31" ht="12.75">
      <c r="A14">
        <v>137112</v>
      </c>
      <c r="B14">
        <v>2010</v>
      </c>
      <c r="C14">
        <v>3</v>
      </c>
      <c r="D14">
        <v>25</v>
      </c>
      <c r="E14">
        <v>13</v>
      </c>
      <c r="F14">
        <v>20</v>
      </c>
      <c r="G14">
        <v>23</v>
      </c>
      <c r="H14" s="3">
        <v>9.991795</v>
      </c>
      <c r="I14" s="3">
        <v>599.507674</v>
      </c>
      <c r="J14" s="3">
        <v>26.759739</v>
      </c>
      <c r="K14" s="3">
        <v>182.032264</v>
      </c>
      <c r="L14" s="3">
        <v>25.194084</v>
      </c>
      <c r="M14" s="3">
        <v>60.162289</v>
      </c>
      <c r="N14" s="3">
        <v>611.770524</v>
      </c>
      <c r="O14" s="3">
        <v>13.064913</v>
      </c>
      <c r="P14" s="3">
        <v>89.238676</v>
      </c>
      <c r="Q14" s="3">
        <v>6.742013</v>
      </c>
      <c r="R14" s="3">
        <v>12.278567</v>
      </c>
      <c r="S14" s="3">
        <v>0.916678</v>
      </c>
      <c r="T14" s="3">
        <v>29.029763</v>
      </c>
      <c r="U14" s="3">
        <v>2.333103</v>
      </c>
      <c r="V14" s="3">
        <v>76.021056</v>
      </c>
      <c r="W14" s="3">
        <v>613.822447</v>
      </c>
      <c r="X14" s="3">
        <v>13.694825</v>
      </c>
      <c r="Y14" s="3">
        <v>92.793589</v>
      </c>
      <c r="Z14" s="3">
        <v>6.741753</v>
      </c>
      <c r="AA14" s="3">
        <v>12.915517</v>
      </c>
      <c r="AB14" s="3">
        <v>0.933345</v>
      </c>
      <c r="AC14" s="3">
        <v>31.132526</v>
      </c>
      <c r="AD14" s="3">
        <v>2.316696</v>
      </c>
      <c r="AE14" s="3">
        <v>62.440674</v>
      </c>
    </row>
    <row r="15" spans="1:31" ht="12.75">
      <c r="A15">
        <v>137113</v>
      </c>
      <c r="B15">
        <v>2010</v>
      </c>
      <c r="C15">
        <v>3</v>
      </c>
      <c r="D15">
        <v>25</v>
      </c>
      <c r="E15">
        <v>13</v>
      </c>
      <c r="F15">
        <v>32</v>
      </c>
      <c r="G15">
        <v>53</v>
      </c>
      <c r="H15" s="3">
        <v>12.491827</v>
      </c>
      <c r="I15" s="3">
        <v>749.509593</v>
      </c>
      <c r="J15" s="3">
        <v>23.652394</v>
      </c>
      <c r="K15" s="3">
        <v>177.395474</v>
      </c>
      <c r="L15" s="3">
        <v>21.566441</v>
      </c>
      <c r="M15" s="3">
        <v>96.498742</v>
      </c>
      <c r="N15" s="3">
        <v>607.686812</v>
      </c>
      <c r="O15" s="3">
        <v>11.862423</v>
      </c>
      <c r="P15" s="3">
        <v>88.763098</v>
      </c>
      <c r="Q15" s="3">
        <v>7.467023</v>
      </c>
      <c r="R15" s="3">
        <v>10.518332</v>
      </c>
      <c r="S15" s="3">
        <v>0.866417</v>
      </c>
      <c r="T15" s="3">
        <v>48.902426</v>
      </c>
      <c r="U15" s="3">
        <v>4.158387</v>
      </c>
      <c r="V15" s="3">
        <v>75.872776</v>
      </c>
      <c r="W15" s="3">
        <v>607.39378</v>
      </c>
      <c r="X15" s="3">
        <v>11.789971</v>
      </c>
      <c r="Y15" s="3">
        <v>88.632376</v>
      </c>
      <c r="Z15" s="3">
        <v>7.467023</v>
      </c>
      <c r="AA15" s="3">
        <v>11.048109</v>
      </c>
      <c r="AB15" s="3">
        <v>0.891418</v>
      </c>
      <c r="AC15" s="3">
        <v>47.596316</v>
      </c>
      <c r="AD15" s="3">
        <v>4.133386</v>
      </c>
      <c r="AE15" s="3">
        <v>62.293299</v>
      </c>
    </row>
    <row r="16" spans="1:31" ht="12.75">
      <c r="A16">
        <v>137114</v>
      </c>
      <c r="B16">
        <v>2010</v>
      </c>
      <c r="C16">
        <v>3</v>
      </c>
      <c r="D16">
        <v>25</v>
      </c>
      <c r="E16">
        <v>13</v>
      </c>
      <c r="F16">
        <v>42</v>
      </c>
      <c r="G16">
        <v>53</v>
      </c>
      <c r="H16" s="3">
        <v>9.991795</v>
      </c>
      <c r="I16" s="3">
        <v>599.507674</v>
      </c>
      <c r="J16" s="3">
        <v>23.90001</v>
      </c>
      <c r="K16" s="3">
        <v>173.522501</v>
      </c>
      <c r="L16" s="3">
        <v>25.799401</v>
      </c>
      <c r="M16" s="3">
        <v>39.478414</v>
      </c>
      <c r="N16" s="3">
        <v>607.118548</v>
      </c>
      <c r="O16" s="3">
        <v>11.703428</v>
      </c>
      <c r="P16" s="3">
        <v>85.190836</v>
      </c>
      <c r="Q16" s="3">
        <v>7.283166</v>
      </c>
      <c r="R16" s="3">
        <v>12.737743</v>
      </c>
      <c r="S16" s="3">
        <v>1.067201</v>
      </c>
      <c r="T16" s="3">
        <v>19.009302</v>
      </c>
      <c r="U16" s="3">
        <v>1.641427</v>
      </c>
      <c r="V16" s="3">
        <v>75.755741</v>
      </c>
      <c r="W16" s="3">
        <v>608.867354</v>
      </c>
      <c r="X16" s="3">
        <v>12.196582</v>
      </c>
      <c r="Y16" s="3">
        <v>88.331664</v>
      </c>
      <c r="Z16" s="3">
        <v>7.266239</v>
      </c>
      <c r="AA16" s="3">
        <v>13.061658</v>
      </c>
      <c r="AB16" s="3">
        <v>1.084128</v>
      </c>
      <c r="AC16" s="3">
        <v>20.469112</v>
      </c>
      <c r="AD16" s="3">
        <v>1.641427</v>
      </c>
      <c r="AE16" s="3">
        <v>62.171333</v>
      </c>
    </row>
    <row r="17" spans="1:31" ht="12.75">
      <c r="A17">
        <v>137115</v>
      </c>
      <c r="B17">
        <v>2010</v>
      </c>
      <c r="C17">
        <v>3</v>
      </c>
      <c r="D17">
        <v>25</v>
      </c>
      <c r="E17">
        <v>13</v>
      </c>
      <c r="F17">
        <v>52</v>
      </c>
      <c r="G17">
        <v>53</v>
      </c>
      <c r="H17" s="3">
        <v>9.991795</v>
      </c>
      <c r="I17" s="3">
        <v>599.507674</v>
      </c>
      <c r="J17" s="3">
        <v>23.037565</v>
      </c>
      <c r="K17" s="3">
        <v>178.730383</v>
      </c>
      <c r="L17" s="3">
        <v>20.233491</v>
      </c>
      <c r="M17" s="3">
        <v>31.228231</v>
      </c>
      <c r="N17" s="3">
        <v>605.699209</v>
      </c>
      <c r="O17" s="3">
        <v>11.316124</v>
      </c>
      <c r="P17" s="3">
        <v>87.645137</v>
      </c>
      <c r="Q17" s="3">
        <v>7.750099</v>
      </c>
      <c r="R17" s="3">
        <v>9.757906</v>
      </c>
      <c r="S17" s="3">
        <v>0.850532</v>
      </c>
      <c r="T17" s="3">
        <v>15.665276</v>
      </c>
      <c r="U17" s="3">
        <v>1.391164</v>
      </c>
      <c r="V17" s="3">
        <v>75.64258</v>
      </c>
      <c r="W17" s="3">
        <v>607.160829</v>
      </c>
      <c r="X17" s="3">
        <v>11.721441</v>
      </c>
      <c r="Y17" s="3">
        <v>91.085246</v>
      </c>
      <c r="Z17" s="3">
        <v>7.75036</v>
      </c>
      <c r="AA17" s="3">
        <v>10.475585</v>
      </c>
      <c r="AB17" s="3">
        <v>0.866938</v>
      </c>
      <c r="AC17" s="3">
        <v>15.562955</v>
      </c>
      <c r="AD17" s="3">
        <v>1.374497</v>
      </c>
      <c r="AE17" s="3">
        <v>62.054119</v>
      </c>
    </row>
    <row r="18" spans="1:31" ht="12.75">
      <c r="A18">
        <v>137116</v>
      </c>
      <c r="B18">
        <v>2010</v>
      </c>
      <c r="C18">
        <v>3</v>
      </c>
      <c r="D18">
        <v>25</v>
      </c>
      <c r="E18">
        <v>14</v>
      </c>
      <c r="F18">
        <v>2</v>
      </c>
      <c r="G18">
        <v>53</v>
      </c>
      <c r="H18" s="3">
        <v>9.991795</v>
      </c>
      <c r="I18" s="3">
        <v>599.507674</v>
      </c>
      <c r="J18" s="3">
        <v>22.044566</v>
      </c>
      <c r="K18" s="3">
        <v>174.652352</v>
      </c>
      <c r="L18" s="3">
        <v>24.566313</v>
      </c>
      <c r="M18" s="3">
        <v>21.044697</v>
      </c>
      <c r="N18" s="3">
        <v>604.667457</v>
      </c>
      <c r="O18" s="3">
        <v>11.042408</v>
      </c>
      <c r="P18" s="3">
        <v>87.5529</v>
      </c>
      <c r="Q18" s="3">
        <v>7.941768</v>
      </c>
      <c r="R18" s="3">
        <v>12.336278</v>
      </c>
      <c r="S18" s="3">
        <v>1.100274</v>
      </c>
      <c r="T18" s="3">
        <v>10.44303</v>
      </c>
      <c r="U18" s="3">
        <v>0.949752</v>
      </c>
      <c r="V18" s="3">
        <v>75.532156</v>
      </c>
      <c r="W18" s="3">
        <v>604.516956</v>
      </c>
      <c r="X18" s="3">
        <v>11.002159</v>
      </c>
      <c r="Y18" s="3">
        <v>87.099452</v>
      </c>
      <c r="Z18" s="3">
        <v>7.933695</v>
      </c>
      <c r="AA18" s="3">
        <v>12.230034</v>
      </c>
      <c r="AB18" s="3">
        <v>1.100014</v>
      </c>
      <c r="AC18" s="3">
        <v>10.601667</v>
      </c>
      <c r="AD18" s="3">
        <v>0.958085</v>
      </c>
      <c r="AE18" s="3">
        <v>61.944097</v>
      </c>
    </row>
    <row r="19" spans="1:31" ht="12.75">
      <c r="A19">
        <v>137117</v>
      </c>
      <c r="B19">
        <v>2010</v>
      </c>
      <c r="C19">
        <v>3</v>
      </c>
      <c r="D19">
        <v>25</v>
      </c>
      <c r="E19">
        <v>14</v>
      </c>
      <c r="F19">
        <v>20</v>
      </c>
      <c r="G19">
        <v>23</v>
      </c>
      <c r="H19" s="3">
        <v>17.491891</v>
      </c>
      <c r="I19" s="3">
        <v>1049.513433</v>
      </c>
      <c r="J19" s="3">
        <v>22.580087</v>
      </c>
      <c r="K19" s="3">
        <v>0</v>
      </c>
      <c r="L19" s="3">
        <v>2.6911</v>
      </c>
      <c r="M19" s="3">
        <v>392.271974</v>
      </c>
      <c r="N19" s="3">
        <v>605.274241</v>
      </c>
      <c r="O19" s="3">
        <v>11.205048</v>
      </c>
      <c r="P19" s="3">
        <v>0</v>
      </c>
      <c r="Q19" s="3">
        <v>0</v>
      </c>
      <c r="R19" s="3">
        <v>1.378011</v>
      </c>
      <c r="S19" s="3">
        <v>0.125002</v>
      </c>
      <c r="T19" s="3">
        <v>194.614189</v>
      </c>
      <c r="U19" s="3">
        <v>17.366889</v>
      </c>
      <c r="V19" s="3">
        <v>75.336068</v>
      </c>
      <c r="W19" s="3">
        <v>605.913519</v>
      </c>
      <c r="X19" s="3">
        <v>11.375039</v>
      </c>
      <c r="Y19" s="3">
        <v>0</v>
      </c>
      <c r="Z19" s="3">
        <v>0</v>
      </c>
      <c r="AA19" s="3">
        <v>1.313088</v>
      </c>
      <c r="AB19" s="3">
        <v>0.116668</v>
      </c>
      <c r="AC19" s="3">
        <v>197.657785</v>
      </c>
      <c r="AD19" s="3">
        <v>17.375222</v>
      </c>
      <c r="AE19" s="3">
        <v>61.745034</v>
      </c>
    </row>
    <row r="20" spans="1:31" ht="12.75">
      <c r="A20">
        <v>137118</v>
      </c>
      <c r="B20">
        <v>2010</v>
      </c>
      <c r="C20">
        <v>3</v>
      </c>
      <c r="D20">
        <v>25</v>
      </c>
      <c r="E20">
        <v>14</v>
      </c>
      <c r="F20">
        <v>42</v>
      </c>
      <c r="G20">
        <v>53</v>
      </c>
      <c r="H20" s="3">
        <v>22.491955</v>
      </c>
      <c r="I20" s="3">
        <v>1349.517274</v>
      </c>
      <c r="J20" s="3">
        <v>23.046056</v>
      </c>
      <c r="K20" s="3">
        <v>0</v>
      </c>
      <c r="L20" s="3">
        <v>4.349465</v>
      </c>
      <c r="M20" s="3">
        <v>513.998165</v>
      </c>
      <c r="N20" s="3">
        <v>607.073403</v>
      </c>
      <c r="O20" s="3">
        <v>11.690081</v>
      </c>
      <c r="P20" s="3">
        <v>0</v>
      </c>
      <c r="Q20" s="3">
        <v>0</v>
      </c>
      <c r="R20" s="3">
        <v>2.181991</v>
      </c>
      <c r="S20" s="3">
        <v>0.183596</v>
      </c>
      <c r="T20" s="3">
        <v>260.7505</v>
      </c>
      <c r="U20" s="3">
        <v>22.308358</v>
      </c>
      <c r="V20" s="3">
        <v>75.073041</v>
      </c>
      <c r="W20" s="3">
        <v>605.841769</v>
      </c>
      <c r="X20" s="3">
        <v>11.355976</v>
      </c>
      <c r="Y20" s="3">
        <v>0</v>
      </c>
      <c r="Z20" s="3">
        <v>0</v>
      </c>
      <c r="AA20" s="3">
        <v>2.167475</v>
      </c>
      <c r="AB20" s="3">
        <v>0.19193</v>
      </c>
      <c r="AC20" s="3">
        <v>253.247665</v>
      </c>
      <c r="AD20" s="3">
        <v>22.300025</v>
      </c>
      <c r="AE20" s="3">
        <v>61.489525</v>
      </c>
    </row>
    <row r="21" spans="1:31" ht="12.75">
      <c r="A21">
        <v>137119</v>
      </c>
      <c r="B21">
        <v>2010</v>
      </c>
      <c r="C21">
        <v>3</v>
      </c>
      <c r="D21">
        <v>25</v>
      </c>
      <c r="E21">
        <v>15</v>
      </c>
      <c r="F21">
        <v>0</v>
      </c>
      <c r="G21">
        <v>23</v>
      </c>
      <c r="H21" s="3">
        <v>17.491891</v>
      </c>
      <c r="I21" s="3">
        <v>1049.513433</v>
      </c>
      <c r="J21" s="3">
        <v>23.001111</v>
      </c>
      <c r="K21" s="3">
        <v>0</v>
      </c>
      <c r="L21" s="3">
        <v>20.862124</v>
      </c>
      <c r="M21" s="3">
        <v>381.461737</v>
      </c>
      <c r="N21" s="3">
        <v>606.609062</v>
      </c>
      <c r="O21" s="3">
        <v>11.563142</v>
      </c>
      <c r="P21" s="3">
        <v>0</v>
      </c>
      <c r="Q21" s="3">
        <v>0</v>
      </c>
      <c r="R21" s="3">
        <v>10.170952</v>
      </c>
      <c r="S21" s="3">
        <v>0.875272</v>
      </c>
      <c r="T21" s="3">
        <v>192.085151</v>
      </c>
      <c r="U21" s="3">
        <v>16.616619</v>
      </c>
      <c r="V21" s="3">
        <v>74.870686</v>
      </c>
      <c r="W21" s="3">
        <v>606.14639</v>
      </c>
      <c r="X21" s="3">
        <v>11.437969</v>
      </c>
      <c r="Y21" s="3">
        <v>0</v>
      </c>
      <c r="Z21" s="3">
        <v>0</v>
      </c>
      <c r="AA21" s="3">
        <v>10.691172</v>
      </c>
      <c r="AB21" s="3">
        <v>0.908605</v>
      </c>
      <c r="AC21" s="3">
        <v>189.376587</v>
      </c>
      <c r="AD21" s="3">
        <v>16.583285</v>
      </c>
      <c r="AE21" s="3">
        <v>61.28936</v>
      </c>
    </row>
    <row r="22" spans="1:31" ht="12.75">
      <c r="A22">
        <v>137120</v>
      </c>
      <c r="B22">
        <v>2010</v>
      </c>
      <c r="C22">
        <v>3</v>
      </c>
      <c r="D22">
        <v>25</v>
      </c>
      <c r="E22">
        <v>15</v>
      </c>
      <c r="F22">
        <v>20</v>
      </c>
      <c r="G22">
        <v>23</v>
      </c>
      <c r="H22" s="3">
        <v>19.991923</v>
      </c>
      <c r="I22" s="3">
        <v>1199.515354</v>
      </c>
      <c r="J22" s="3">
        <v>20.667834</v>
      </c>
      <c r="K22" s="3">
        <v>0</v>
      </c>
      <c r="L22" s="3">
        <v>16.769947</v>
      </c>
      <c r="M22" s="3">
        <v>396.430505</v>
      </c>
      <c r="N22" s="3">
        <v>600.807415</v>
      </c>
      <c r="O22" s="3">
        <v>10.116238</v>
      </c>
      <c r="P22" s="3">
        <v>0</v>
      </c>
      <c r="Q22" s="3">
        <v>0</v>
      </c>
      <c r="R22" s="3">
        <v>8.437174</v>
      </c>
      <c r="S22" s="3">
        <v>0.700009</v>
      </c>
      <c r="T22" s="3">
        <v>193.812997</v>
      </c>
      <c r="U22" s="3">
        <v>19.291914</v>
      </c>
      <c r="V22" s="3">
        <v>74.668361</v>
      </c>
      <c r="W22" s="3">
        <v>602.686887</v>
      </c>
      <c r="X22" s="3">
        <v>10.551597</v>
      </c>
      <c r="Y22" s="3">
        <v>0</v>
      </c>
      <c r="Z22" s="3">
        <v>0</v>
      </c>
      <c r="AA22" s="3">
        <v>8.332773</v>
      </c>
      <c r="AB22" s="3">
        <v>0.700009</v>
      </c>
      <c r="AC22" s="3">
        <v>202.617508</v>
      </c>
      <c r="AD22" s="3">
        <v>19.291914</v>
      </c>
      <c r="AE22" s="3">
        <v>61.078328</v>
      </c>
    </row>
    <row r="23" spans="1:31" ht="12.75">
      <c r="A23">
        <v>137121</v>
      </c>
      <c r="B23">
        <v>2010</v>
      </c>
      <c r="C23">
        <v>3</v>
      </c>
      <c r="D23">
        <v>25</v>
      </c>
      <c r="E23">
        <v>15</v>
      </c>
      <c r="F23">
        <v>30</v>
      </c>
      <c r="G23">
        <v>23</v>
      </c>
      <c r="H23" s="3">
        <v>9.991795</v>
      </c>
      <c r="I23" s="3">
        <v>599.507674</v>
      </c>
      <c r="J23" s="3">
        <v>19.156348</v>
      </c>
      <c r="K23" s="3">
        <v>157.944131</v>
      </c>
      <c r="L23" s="3">
        <v>18.210667</v>
      </c>
      <c r="M23" s="3">
        <v>15.248227</v>
      </c>
      <c r="N23" s="3">
        <v>596.389175</v>
      </c>
      <c r="O23" s="3">
        <v>9.053277</v>
      </c>
      <c r="P23" s="3">
        <v>74.622441</v>
      </c>
      <c r="Q23" s="3">
        <v>8.267033</v>
      </c>
      <c r="R23" s="3">
        <v>8.631664</v>
      </c>
      <c r="S23" s="3">
        <v>0.941418</v>
      </c>
      <c r="T23" s="3">
        <v>7.203052</v>
      </c>
      <c r="U23" s="3">
        <v>0.783343</v>
      </c>
      <c r="V23" s="3">
        <v>74.577828</v>
      </c>
      <c r="W23" s="3">
        <v>600.944693</v>
      </c>
      <c r="X23" s="3">
        <v>10.10307</v>
      </c>
      <c r="Y23" s="3">
        <v>83.32169</v>
      </c>
      <c r="Z23" s="3">
        <v>8.266772</v>
      </c>
      <c r="AA23" s="3">
        <v>9.579003</v>
      </c>
      <c r="AB23" s="3">
        <v>0.941418</v>
      </c>
      <c r="AC23" s="3">
        <v>8.045174</v>
      </c>
      <c r="AD23" s="3">
        <v>0.783604</v>
      </c>
      <c r="AE23" s="3">
        <v>60.977298</v>
      </c>
    </row>
    <row r="24" spans="1:31" ht="12.75">
      <c r="A24">
        <v>137122</v>
      </c>
      <c r="B24">
        <v>2010</v>
      </c>
      <c r="C24">
        <v>3</v>
      </c>
      <c r="D24">
        <v>25</v>
      </c>
      <c r="E24">
        <v>15</v>
      </c>
      <c r="F24">
        <v>40</v>
      </c>
      <c r="G24">
        <v>23</v>
      </c>
      <c r="H24" s="3">
        <v>9.991795</v>
      </c>
      <c r="I24" s="3">
        <v>599.507674</v>
      </c>
      <c r="J24" s="3">
        <v>20.003206</v>
      </c>
      <c r="K24" s="3">
        <v>165.614521</v>
      </c>
      <c r="L24" s="3">
        <v>21.412663</v>
      </c>
      <c r="M24" s="3">
        <v>12.833865</v>
      </c>
      <c r="N24" s="3">
        <v>598.549128</v>
      </c>
      <c r="O24" s="3">
        <v>9.541946</v>
      </c>
      <c r="P24" s="3">
        <v>78.922843</v>
      </c>
      <c r="Q24" s="3">
        <v>8.300106</v>
      </c>
      <c r="R24" s="3">
        <v>10.252783</v>
      </c>
      <c r="S24" s="3">
        <v>1.075014</v>
      </c>
      <c r="T24" s="3">
        <v>6.161005</v>
      </c>
      <c r="U24" s="3">
        <v>0.616675</v>
      </c>
      <c r="V24" s="3">
        <v>74.482409</v>
      </c>
      <c r="W24" s="3">
        <v>602.397681</v>
      </c>
      <c r="X24" s="3">
        <v>10.461259</v>
      </c>
      <c r="Y24" s="3">
        <v>86.691678</v>
      </c>
      <c r="Z24" s="3">
        <v>8.300106</v>
      </c>
      <c r="AA24" s="3">
        <v>11.15988</v>
      </c>
      <c r="AB24" s="3">
        <v>1.06668</v>
      </c>
      <c r="AC24" s="3">
        <v>6.672859</v>
      </c>
      <c r="AD24" s="3">
        <v>0.625008</v>
      </c>
      <c r="AE24" s="3">
        <v>60.872685</v>
      </c>
    </row>
    <row r="25" spans="1:31" ht="12.75">
      <c r="A25">
        <v>137123</v>
      </c>
      <c r="B25">
        <v>2010</v>
      </c>
      <c r="C25">
        <v>3</v>
      </c>
      <c r="D25">
        <v>25</v>
      </c>
      <c r="E25">
        <v>15</v>
      </c>
      <c r="F25">
        <v>50</v>
      </c>
      <c r="G25">
        <v>23</v>
      </c>
      <c r="H25" s="3">
        <v>9.991795</v>
      </c>
      <c r="I25" s="3">
        <v>599.507674</v>
      </c>
      <c r="J25" s="3">
        <v>21.174074</v>
      </c>
      <c r="K25" s="3">
        <v>177.488971</v>
      </c>
      <c r="L25" s="3">
        <v>20.677566</v>
      </c>
      <c r="M25" s="3">
        <v>13.396736</v>
      </c>
      <c r="N25" s="3">
        <v>602.121254</v>
      </c>
      <c r="O25" s="3">
        <v>10.392076</v>
      </c>
      <c r="P25" s="3">
        <v>87.081563</v>
      </c>
      <c r="Q25" s="3">
        <v>8.392034</v>
      </c>
      <c r="R25" s="3">
        <v>10.145214</v>
      </c>
      <c r="S25" s="3">
        <v>0.974752</v>
      </c>
      <c r="T25" s="3">
        <v>6.605156</v>
      </c>
      <c r="U25" s="3">
        <v>0.625008</v>
      </c>
      <c r="V25" s="3">
        <v>74.378488</v>
      </c>
      <c r="W25" s="3">
        <v>603.667168</v>
      </c>
      <c r="X25" s="3">
        <v>10.781997</v>
      </c>
      <c r="Y25" s="3">
        <v>90.407408</v>
      </c>
      <c r="Z25" s="3">
        <v>8.391774</v>
      </c>
      <c r="AA25" s="3">
        <v>10.532352</v>
      </c>
      <c r="AB25" s="3">
        <v>0.975012</v>
      </c>
      <c r="AC25" s="3">
        <v>6.79158</v>
      </c>
      <c r="AD25" s="3">
        <v>0.625008</v>
      </c>
      <c r="AE25" s="3">
        <v>60.764865</v>
      </c>
    </row>
    <row r="26" spans="1:31" ht="12.75">
      <c r="A26">
        <v>137124</v>
      </c>
      <c r="B26">
        <v>2010</v>
      </c>
      <c r="C26">
        <v>3</v>
      </c>
      <c r="D26">
        <v>25</v>
      </c>
      <c r="E26">
        <v>16</v>
      </c>
      <c r="F26">
        <v>2</v>
      </c>
      <c r="G26">
        <v>53</v>
      </c>
      <c r="H26" s="3">
        <v>12.491827</v>
      </c>
      <c r="I26" s="3">
        <v>749.509594</v>
      </c>
      <c r="J26" s="3">
        <v>21.376693</v>
      </c>
      <c r="K26" s="3">
        <v>191.678153</v>
      </c>
      <c r="L26" s="3">
        <v>23.950588</v>
      </c>
      <c r="M26" s="3">
        <v>51.402565</v>
      </c>
      <c r="N26" s="3">
        <v>603.072476</v>
      </c>
      <c r="O26" s="3">
        <v>10.63064</v>
      </c>
      <c r="P26" s="3">
        <v>95.225103</v>
      </c>
      <c r="Q26" s="3">
        <v>9.000115</v>
      </c>
      <c r="R26" s="3">
        <v>11.990504</v>
      </c>
      <c r="S26" s="3">
        <v>1.108608</v>
      </c>
      <c r="T26" s="3">
        <v>25.578655</v>
      </c>
      <c r="U26" s="3">
        <v>2.383103</v>
      </c>
      <c r="V26" s="3">
        <v>74.245605</v>
      </c>
      <c r="W26" s="3">
        <v>603.526783</v>
      </c>
      <c r="X26" s="3">
        <v>10.746054</v>
      </c>
      <c r="Y26" s="3">
        <v>96.45305</v>
      </c>
      <c r="Z26" s="3">
        <v>9.000115</v>
      </c>
      <c r="AA26" s="3">
        <v>11.960085</v>
      </c>
      <c r="AB26" s="3">
        <v>1.108608</v>
      </c>
      <c r="AC26" s="3">
        <v>25.82391</v>
      </c>
      <c r="AD26" s="3">
        <v>2.383103</v>
      </c>
      <c r="AE26" s="3">
        <v>60.630539</v>
      </c>
    </row>
    <row r="27" spans="1:31" ht="12.75">
      <c r="A27">
        <v>137125</v>
      </c>
      <c r="B27">
        <v>2010</v>
      </c>
      <c r="C27">
        <v>3</v>
      </c>
      <c r="D27">
        <v>25</v>
      </c>
      <c r="E27">
        <v>16</v>
      </c>
      <c r="F27">
        <v>12</v>
      </c>
      <c r="G27">
        <v>53</v>
      </c>
      <c r="H27" s="3">
        <v>9.991795</v>
      </c>
      <c r="I27" s="3">
        <v>599.507674</v>
      </c>
      <c r="J27" s="3">
        <v>21.711798</v>
      </c>
      <c r="K27" s="3">
        <v>0</v>
      </c>
      <c r="L27" s="3">
        <v>0.546128</v>
      </c>
      <c r="M27" s="3">
        <v>216.390297</v>
      </c>
      <c r="N27" s="3">
        <v>603.935674</v>
      </c>
      <c r="O27" s="3">
        <v>10.851301</v>
      </c>
      <c r="P27" s="3">
        <v>0</v>
      </c>
      <c r="Q27" s="3">
        <v>0</v>
      </c>
      <c r="R27" s="3">
        <v>0.270774</v>
      </c>
      <c r="S27" s="3">
        <v>0.02474</v>
      </c>
      <c r="T27" s="3">
        <v>108.150621</v>
      </c>
      <c r="U27" s="3">
        <v>9.967055</v>
      </c>
      <c r="V27" s="3">
        <v>74.137092</v>
      </c>
      <c r="W27" s="3">
        <v>603.972048</v>
      </c>
      <c r="X27" s="3">
        <v>10.860498</v>
      </c>
      <c r="Y27" s="3">
        <v>0</v>
      </c>
      <c r="Z27" s="3">
        <v>0</v>
      </c>
      <c r="AA27" s="3">
        <v>0.275353</v>
      </c>
      <c r="AB27" s="3">
        <v>0.025</v>
      </c>
      <c r="AC27" s="3">
        <v>108.239677</v>
      </c>
      <c r="AD27" s="3">
        <v>9.966794</v>
      </c>
      <c r="AE27" s="3">
        <v>60.521934</v>
      </c>
    </row>
    <row r="28" spans="1:31" ht="12.75">
      <c r="A28">
        <v>137126</v>
      </c>
      <c r="B28">
        <v>2010</v>
      </c>
      <c r="C28">
        <v>3</v>
      </c>
      <c r="D28">
        <v>25</v>
      </c>
      <c r="E28">
        <v>16</v>
      </c>
      <c r="F28">
        <v>25</v>
      </c>
      <c r="G28">
        <v>23</v>
      </c>
      <c r="H28" s="3">
        <v>12.50016</v>
      </c>
      <c r="I28" s="3">
        <v>750.0096</v>
      </c>
      <c r="J28" s="3">
        <v>21.581122</v>
      </c>
      <c r="K28" s="3">
        <v>0</v>
      </c>
      <c r="L28" s="3">
        <v>0</v>
      </c>
      <c r="M28" s="3">
        <v>269.766678</v>
      </c>
      <c r="N28" s="3">
        <v>604.03794</v>
      </c>
      <c r="O28" s="3">
        <v>10.877778</v>
      </c>
      <c r="P28" s="3">
        <v>0</v>
      </c>
      <c r="Q28" s="3">
        <v>0</v>
      </c>
      <c r="R28" s="3">
        <v>0</v>
      </c>
      <c r="S28" s="3">
        <v>0</v>
      </c>
      <c r="T28" s="3">
        <v>135.972168</v>
      </c>
      <c r="U28" s="3">
        <v>12.50016</v>
      </c>
      <c r="V28" s="3">
        <v>74.001029</v>
      </c>
      <c r="W28" s="3">
        <v>603.359416</v>
      </c>
      <c r="X28" s="3">
        <v>10.703344</v>
      </c>
      <c r="Y28" s="3">
        <v>0</v>
      </c>
      <c r="Z28" s="3">
        <v>0</v>
      </c>
      <c r="AA28" s="3">
        <v>0</v>
      </c>
      <c r="AB28" s="3">
        <v>0</v>
      </c>
      <c r="AC28" s="3">
        <v>133.79451</v>
      </c>
      <c r="AD28" s="3">
        <v>12.50016</v>
      </c>
      <c r="AE28" s="3">
        <v>60.388053</v>
      </c>
    </row>
    <row r="29" spans="1:31" ht="12.75">
      <c r="A29">
        <v>137127</v>
      </c>
      <c r="B29">
        <v>2010</v>
      </c>
      <c r="C29">
        <v>3</v>
      </c>
      <c r="D29">
        <v>25</v>
      </c>
      <c r="E29">
        <v>16</v>
      </c>
      <c r="F29">
        <v>37</v>
      </c>
      <c r="G29">
        <v>8</v>
      </c>
      <c r="H29" s="3">
        <v>11.733744</v>
      </c>
      <c r="I29" s="3">
        <v>704.024636</v>
      </c>
      <c r="J29" s="3">
        <v>20.642193</v>
      </c>
      <c r="K29" s="3">
        <v>192.809321</v>
      </c>
      <c r="L29" s="3">
        <v>17.154664</v>
      </c>
      <c r="M29" s="3">
        <v>32.252722</v>
      </c>
      <c r="N29" s="3">
        <v>602.324671</v>
      </c>
      <c r="O29" s="3">
        <v>10.446525</v>
      </c>
      <c r="P29" s="3">
        <v>97.691008</v>
      </c>
      <c r="Q29" s="3">
        <v>9.316786</v>
      </c>
      <c r="R29" s="3">
        <v>8.69453</v>
      </c>
      <c r="S29" s="3">
        <v>0.816677</v>
      </c>
      <c r="T29" s="3">
        <v>16.19384</v>
      </c>
      <c r="U29" s="3">
        <v>1.600281</v>
      </c>
      <c r="V29" s="3">
        <v>73.87837</v>
      </c>
      <c r="W29" s="3">
        <v>601.319058</v>
      </c>
      <c r="X29" s="3">
        <v>10.195668</v>
      </c>
      <c r="Y29" s="3">
        <v>95.118313</v>
      </c>
      <c r="Z29" s="3">
        <v>9.308452</v>
      </c>
      <c r="AA29" s="3">
        <v>8.460135</v>
      </c>
      <c r="AB29" s="3">
        <v>0.816677</v>
      </c>
      <c r="AC29" s="3">
        <v>16.058881</v>
      </c>
      <c r="AD29" s="3">
        <v>1.608614</v>
      </c>
      <c r="AE29" s="3">
        <v>60.268339</v>
      </c>
    </row>
    <row r="30" spans="1:31" ht="12.75">
      <c r="A30">
        <v>137128</v>
      </c>
      <c r="B30">
        <v>2010</v>
      </c>
      <c r="C30">
        <v>3</v>
      </c>
      <c r="D30">
        <v>25</v>
      </c>
      <c r="E30">
        <v>16</v>
      </c>
      <c r="F30">
        <v>47</v>
      </c>
      <c r="G30">
        <v>8</v>
      </c>
      <c r="H30" s="3">
        <v>9.991795</v>
      </c>
      <c r="I30" s="3">
        <v>599.507673</v>
      </c>
      <c r="J30" s="3">
        <v>19.116234</v>
      </c>
      <c r="K30" s="3">
        <v>160.653774</v>
      </c>
      <c r="L30" s="3">
        <v>18.374528</v>
      </c>
      <c r="M30" s="3">
        <v>11.979592</v>
      </c>
      <c r="N30" s="3">
        <v>599.2512</v>
      </c>
      <c r="O30" s="3">
        <v>9.701904</v>
      </c>
      <c r="P30" s="3">
        <v>81.494275</v>
      </c>
      <c r="Q30" s="3">
        <v>8.408701</v>
      </c>
      <c r="R30" s="3">
        <v>9.358586</v>
      </c>
      <c r="S30" s="3">
        <v>0.950012</v>
      </c>
      <c r="T30" s="3">
        <v>6.088028</v>
      </c>
      <c r="U30" s="3">
        <v>0.633081</v>
      </c>
      <c r="V30" s="3">
        <v>73.781351</v>
      </c>
      <c r="W30" s="3">
        <v>598.002874</v>
      </c>
      <c r="X30" s="3">
        <v>9.41433</v>
      </c>
      <c r="Y30" s="3">
        <v>79.159499</v>
      </c>
      <c r="Z30" s="3">
        <v>8.408441</v>
      </c>
      <c r="AA30" s="3">
        <v>9.015942</v>
      </c>
      <c r="AB30" s="3">
        <v>0.950012</v>
      </c>
      <c r="AC30" s="3">
        <v>5.891564</v>
      </c>
      <c r="AD30" s="3">
        <v>0.633341</v>
      </c>
      <c r="AE30" s="3">
        <v>60.174196</v>
      </c>
    </row>
    <row r="31" spans="1:39" ht="12.75">
      <c r="A31">
        <v>137129</v>
      </c>
      <c r="B31">
        <v>2010</v>
      </c>
      <c r="C31">
        <v>3</v>
      </c>
      <c r="D31">
        <v>25</v>
      </c>
      <c r="E31">
        <v>16</v>
      </c>
      <c r="F31">
        <v>57</v>
      </c>
      <c r="G31">
        <v>8</v>
      </c>
      <c r="H31" s="3">
        <v>9.991795</v>
      </c>
      <c r="I31" s="3">
        <v>599.507673</v>
      </c>
      <c r="J31" s="3">
        <v>18.769581</v>
      </c>
      <c r="K31" s="3">
        <v>156.756031</v>
      </c>
      <c r="L31" s="3">
        <v>18.901063</v>
      </c>
      <c r="M31" s="3">
        <v>11.882337</v>
      </c>
      <c r="N31" s="3">
        <v>598.328224</v>
      </c>
      <c r="O31" s="3">
        <v>9.487231</v>
      </c>
      <c r="P31" s="3">
        <v>79.18944</v>
      </c>
      <c r="Q31" s="3">
        <v>8.366774</v>
      </c>
      <c r="R31" s="3">
        <v>9.605135</v>
      </c>
      <c r="S31" s="3">
        <v>1.000273</v>
      </c>
      <c r="T31" s="3">
        <v>5.998191</v>
      </c>
      <c r="U31" s="3">
        <v>0.624748</v>
      </c>
      <c r="V31" s="3">
        <v>73.686478</v>
      </c>
      <c r="W31" s="3">
        <v>597.422859</v>
      </c>
      <c r="X31" s="3">
        <v>9.28235</v>
      </c>
      <c r="Y31" s="3">
        <v>77.566591</v>
      </c>
      <c r="Z31" s="3">
        <v>8.366513</v>
      </c>
      <c r="AA31" s="3">
        <v>9.295929</v>
      </c>
      <c r="AB31" s="3">
        <v>1.000534</v>
      </c>
      <c r="AC31" s="3">
        <v>5.884146</v>
      </c>
      <c r="AD31" s="3">
        <v>0.624748</v>
      </c>
      <c r="AE31" s="3">
        <v>60.081373</v>
      </c>
      <c r="AH31" s="7" t="s">
        <v>26</v>
      </c>
      <c r="AI31" s="7" t="s">
        <v>27</v>
      </c>
      <c r="AJ31" s="4"/>
      <c r="AK31" s="4"/>
      <c r="AL31" s="4"/>
      <c r="AM31" s="3"/>
    </row>
    <row r="32" spans="1:39" ht="12.75">
      <c r="A32">
        <v>137130</v>
      </c>
      <c r="B32">
        <v>2010</v>
      </c>
      <c r="C32">
        <v>3</v>
      </c>
      <c r="D32">
        <v>25</v>
      </c>
      <c r="E32">
        <v>18</v>
      </c>
      <c r="F32">
        <v>38</v>
      </c>
      <c r="G32">
        <v>8</v>
      </c>
      <c r="H32" s="3">
        <v>100.992959</v>
      </c>
      <c r="I32" s="3">
        <v>6059.577561</v>
      </c>
      <c r="J32" s="3">
        <v>6.216273</v>
      </c>
      <c r="K32" s="3">
        <v>0</v>
      </c>
      <c r="L32" s="3">
        <v>0</v>
      </c>
      <c r="M32" s="3">
        <v>627.847476</v>
      </c>
      <c r="N32" s="3">
        <v>531.855149</v>
      </c>
      <c r="O32" s="3">
        <v>2.917019</v>
      </c>
      <c r="P32" s="3">
        <v>0</v>
      </c>
      <c r="Q32" s="3">
        <v>0</v>
      </c>
      <c r="R32" s="3">
        <v>0</v>
      </c>
      <c r="S32" s="3">
        <v>0</v>
      </c>
      <c r="T32" s="3">
        <v>294.621979</v>
      </c>
      <c r="U32" s="3">
        <v>100.992959</v>
      </c>
      <c r="V32" s="3">
        <v>73.391859</v>
      </c>
      <c r="W32" s="3">
        <v>542.042212</v>
      </c>
      <c r="X32" s="3">
        <v>3.299254</v>
      </c>
      <c r="Y32" s="3">
        <v>0</v>
      </c>
      <c r="Z32" s="3">
        <v>0</v>
      </c>
      <c r="AA32" s="3">
        <v>0</v>
      </c>
      <c r="AB32" s="3">
        <v>0</v>
      </c>
      <c r="AC32" s="3">
        <v>333.225497</v>
      </c>
      <c r="AD32" s="3">
        <v>100.992959</v>
      </c>
      <c r="AE32" s="3">
        <v>59.748148</v>
      </c>
      <c r="AH32" s="5">
        <f>SUM(R8:R34)</f>
        <v>156.62781599999997</v>
      </c>
      <c r="AI32" s="5">
        <f>SUM(AA8:AA34)</f>
        <v>159.136934</v>
      </c>
      <c r="AJ32" s="4"/>
      <c r="AK32" s="4"/>
      <c r="AL32" s="4"/>
      <c r="AM32" s="3"/>
    </row>
    <row r="33" spans="1:39" ht="12.75">
      <c r="A33">
        <v>137131</v>
      </c>
      <c r="B33">
        <v>2010</v>
      </c>
      <c r="C33">
        <v>3</v>
      </c>
      <c r="D33">
        <v>26</v>
      </c>
      <c r="E33">
        <v>7</v>
      </c>
      <c r="F33">
        <v>7</v>
      </c>
      <c r="G33">
        <v>18</v>
      </c>
      <c r="H33" s="3">
        <v>749.155859</v>
      </c>
      <c r="I33" s="3">
        <v>44949.351513</v>
      </c>
      <c r="J33" s="3">
        <v>0.028389</v>
      </c>
      <c r="K33" s="3">
        <v>0</v>
      </c>
      <c r="L33" s="3">
        <v>0</v>
      </c>
      <c r="M33" s="3">
        <v>21.268287</v>
      </c>
      <c r="N33" s="3">
        <v>230.493688</v>
      </c>
      <c r="O33" s="3">
        <v>0.008974</v>
      </c>
      <c r="P33" s="3">
        <v>0</v>
      </c>
      <c r="Q33" s="3">
        <v>0</v>
      </c>
      <c r="R33" s="3">
        <v>0</v>
      </c>
      <c r="S33" s="3">
        <v>0</v>
      </c>
      <c r="T33" s="3">
        <v>6.722842</v>
      </c>
      <c r="U33" s="3">
        <v>749.155859</v>
      </c>
      <c r="V33" s="3">
        <v>73.385137</v>
      </c>
      <c r="W33" s="3">
        <v>237.569185</v>
      </c>
      <c r="X33" s="3">
        <v>0.019415</v>
      </c>
      <c r="Y33" s="3">
        <v>0</v>
      </c>
      <c r="Z33" s="3">
        <v>0</v>
      </c>
      <c r="AA33" s="3">
        <v>0</v>
      </c>
      <c r="AB33" s="3">
        <v>0</v>
      </c>
      <c r="AC33" s="3">
        <v>14.545445</v>
      </c>
      <c r="AD33" s="3">
        <v>749.155859</v>
      </c>
      <c r="AE33" s="3">
        <v>59.733603</v>
      </c>
      <c r="AH33" s="4"/>
      <c r="AI33" s="4"/>
      <c r="AJ33" s="4"/>
      <c r="AK33" s="4"/>
      <c r="AL33" s="4"/>
      <c r="AM33" s="2" t="s">
        <v>28</v>
      </c>
    </row>
    <row r="34" spans="1:39" ht="12.75">
      <c r="A34">
        <v>999999</v>
      </c>
      <c r="B34">
        <v>2010</v>
      </c>
      <c r="C34">
        <v>3</v>
      </c>
      <c r="D34">
        <v>26</v>
      </c>
      <c r="E34">
        <v>8</v>
      </c>
      <c r="F34">
        <v>12</v>
      </c>
      <c r="G34">
        <v>13</v>
      </c>
      <c r="H34" s="3">
        <v>64.922251</v>
      </c>
      <c r="I34" s="3">
        <v>3895.335088</v>
      </c>
      <c r="J34" s="3">
        <v>0</v>
      </c>
      <c r="K34" s="3">
        <v>0</v>
      </c>
      <c r="L34" s="3">
        <v>0</v>
      </c>
      <c r="M34" s="3">
        <v>0</v>
      </c>
      <c r="N34" s="3">
        <v>93.956506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0</v>
      </c>
      <c r="U34" s="3">
        <v>64.922251</v>
      </c>
      <c r="V34" s="3">
        <v>73.385137</v>
      </c>
      <c r="W34" s="3">
        <v>91.86893</v>
      </c>
      <c r="X34" s="3">
        <v>0</v>
      </c>
      <c r="Y34" s="3">
        <v>0</v>
      </c>
      <c r="Z34" s="3">
        <v>0</v>
      </c>
      <c r="AA34" s="3">
        <v>0</v>
      </c>
      <c r="AB34" s="3">
        <v>0</v>
      </c>
      <c r="AC34" s="3">
        <v>0</v>
      </c>
      <c r="AD34" s="3">
        <v>64.922251</v>
      </c>
      <c r="AE34" s="3">
        <v>59.733603</v>
      </c>
      <c r="AH34" s="7" t="s">
        <v>29</v>
      </c>
      <c r="AI34" s="7" t="s">
        <v>30</v>
      </c>
      <c r="AJ34" s="7" t="s">
        <v>31</v>
      </c>
      <c r="AK34" s="7" t="s">
        <v>32</v>
      </c>
      <c r="AL34" s="7"/>
      <c r="AM34" s="2" t="s">
        <v>33</v>
      </c>
    </row>
    <row r="35" spans="1:39" s="1" customFormat="1" ht="12.75">
      <c r="A35" s="1" t="s">
        <v>0</v>
      </c>
      <c r="B35" s="1" t="s">
        <v>1</v>
      </c>
      <c r="C35" s="1" t="s">
        <v>2</v>
      </c>
      <c r="D35" s="1" t="s">
        <v>3</v>
      </c>
      <c r="E35" s="1" t="s">
        <v>4</v>
      </c>
      <c r="F35" s="1" t="s">
        <v>5</v>
      </c>
      <c r="G35" s="1" t="s">
        <v>6</v>
      </c>
      <c r="H35" s="2" t="s">
        <v>7</v>
      </c>
      <c r="I35" s="2" t="s">
        <v>8</v>
      </c>
      <c r="J35" s="2" t="s">
        <v>9</v>
      </c>
      <c r="K35" s="2" t="s">
        <v>10</v>
      </c>
      <c r="L35" s="2" t="s">
        <v>11</v>
      </c>
      <c r="M35" s="2" t="s">
        <v>12</v>
      </c>
      <c r="N35" s="2" t="s">
        <v>13</v>
      </c>
      <c r="O35" s="2" t="s">
        <v>14</v>
      </c>
      <c r="P35" s="2" t="s">
        <v>15</v>
      </c>
      <c r="Q35" s="2" t="s">
        <v>16</v>
      </c>
      <c r="R35" s="2" t="s">
        <v>17</v>
      </c>
      <c r="S35" s="2" t="s">
        <v>16</v>
      </c>
      <c r="T35" s="2" t="s">
        <v>18</v>
      </c>
      <c r="U35" s="2" t="s">
        <v>16</v>
      </c>
      <c r="V35" s="2" t="s">
        <v>19</v>
      </c>
      <c r="W35" s="2" t="s">
        <v>20</v>
      </c>
      <c r="X35" s="2" t="s">
        <v>21</v>
      </c>
      <c r="Y35" s="2" t="s">
        <v>22</v>
      </c>
      <c r="Z35" s="2" t="s">
        <v>16</v>
      </c>
      <c r="AA35" s="2" t="s">
        <v>23</v>
      </c>
      <c r="AB35" s="2" t="s">
        <v>16</v>
      </c>
      <c r="AC35" s="2" t="s">
        <v>24</v>
      </c>
      <c r="AD35" s="2" t="s">
        <v>16</v>
      </c>
      <c r="AE35" s="2" t="s">
        <v>25</v>
      </c>
      <c r="AH35" s="5">
        <f>SUM(P8:P34)</f>
        <v>1131.870466</v>
      </c>
      <c r="AI35" s="5">
        <f>SUM(Y8:Y34)</f>
        <v>1148.002391</v>
      </c>
      <c r="AJ35" s="5">
        <f>AH35+AI35</f>
        <v>2279.8728570000003</v>
      </c>
      <c r="AK35" s="5">
        <f>AJ35+AH32+AI32</f>
        <v>2595.6376070000006</v>
      </c>
      <c r="AL35" s="4"/>
      <c r="AM35" s="6">
        <f>SUM(AK6:AK35)/1000</f>
        <v>18.872984958</v>
      </c>
    </row>
    <row r="36" spans="1:31" ht="12.75">
      <c r="A36">
        <v>137134</v>
      </c>
      <c r="B36">
        <v>2010</v>
      </c>
      <c r="C36">
        <v>3</v>
      </c>
      <c r="D36">
        <v>26</v>
      </c>
      <c r="E36">
        <v>8</v>
      </c>
      <c r="F36">
        <v>22</v>
      </c>
      <c r="G36">
        <v>15</v>
      </c>
      <c r="H36" s="3">
        <v>55874182.254723</v>
      </c>
      <c r="I36" s="3">
        <v>3352450935.28339</v>
      </c>
      <c r="J36" s="3">
        <v>0</v>
      </c>
      <c r="K36" s="3">
        <v>0</v>
      </c>
      <c r="L36" s="3">
        <v>0</v>
      </c>
      <c r="M36" s="3">
        <v>0</v>
      </c>
      <c r="N36" s="3">
        <v>86.847663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0</v>
      </c>
      <c r="U36" s="3">
        <v>55874182.254723</v>
      </c>
      <c r="V36" s="3">
        <v>73.385137</v>
      </c>
      <c r="W36" s="3">
        <v>83.974384</v>
      </c>
      <c r="X36" s="3">
        <v>0</v>
      </c>
      <c r="Y36" s="3">
        <v>0</v>
      </c>
      <c r="Z36" s="3">
        <v>0</v>
      </c>
      <c r="AA36" s="3">
        <v>0</v>
      </c>
      <c r="AB36" s="3">
        <v>0</v>
      </c>
      <c r="AC36" s="3">
        <v>0</v>
      </c>
      <c r="AD36" s="3">
        <v>55874182.254723</v>
      </c>
      <c r="AE36" s="3">
        <v>59.733603</v>
      </c>
    </row>
    <row r="37" spans="1:31" ht="12.75">
      <c r="A37">
        <v>137135</v>
      </c>
      <c r="B37">
        <v>2010</v>
      </c>
      <c r="C37">
        <v>3</v>
      </c>
      <c r="D37">
        <v>26</v>
      </c>
      <c r="E37">
        <v>8</v>
      </c>
      <c r="F37">
        <v>32</v>
      </c>
      <c r="G37">
        <v>53</v>
      </c>
      <c r="H37" s="3">
        <v>10.617063</v>
      </c>
      <c r="I37" s="3">
        <v>637.023779</v>
      </c>
      <c r="J37" s="3">
        <v>0</v>
      </c>
      <c r="K37" s="3">
        <v>0</v>
      </c>
      <c r="L37" s="3">
        <v>0</v>
      </c>
      <c r="M37" s="3">
        <v>0</v>
      </c>
      <c r="N37" s="3">
        <v>111.18606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0</v>
      </c>
      <c r="U37" s="3">
        <v>10.617063</v>
      </c>
      <c r="V37" s="3">
        <v>73.385137</v>
      </c>
      <c r="W37" s="3">
        <v>103.953871</v>
      </c>
      <c r="X37" s="3">
        <v>0</v>
      </c>
      <c r="Y37" s="3">
        <v>0</v>
      </c>
      <c r="Z37" s="3">
        <v>0</v>
      </c>
      <c r="AA37" s="3">
        <v>0</v>
      </c>
      <c r="AB37" s="3">
        <v>0</v>
      </c>
      <c r="AC37" s="3">
        <v>0</v>
      </c>
      <c r="AD37" s="3">
        <v>10.617063</v>
      </c>
      <c r="AE37" s="3">
        <v>59.733603</v>
      </c>
    </row>
    <row r="38" spans="1:31" ht="12.75">
      <c r="A38">
        <v>137136</v>
      </c>
      <c r="B38">
        <v>2010</v>
      </c>
      <c r="C38">
        <v>3</v>
      </c>
      <c r="D38">
        <v>26</v>
      </c>
      <c r="E38">
        <v>8</v>
      </c>
      <c r="F38">
        <v>42</v>
      </c>
      <c r="G38">
        <v>53</v>
      </c>
      <c r="H38" s="3">
        <v>9.991795</v>
      </c>
      <c r="I38" s="3">
        <v>599.507674</v>
      </c>
      <c r="J38" s="3">
        <v>4.1E-05</v>
      </c>
      <c r="K38" s="3">
        <v>0</v>
      </c>
      <c r="L38" s="3">
        <v>0</v>
      </c>
      <c r="M38" s="3">
        <v>0.000406</v>
      </c>
      <c r="N38" s="3">
        <v>217.378718</v>
      </c>
      <c r="O38" s="3">
        <v>2.6E-05</v>
      </c>
      <c r="P38" s="3">
        <v>0</v>
      </c>
      <c r="Q38" s="3">
        <v>0</v>
      </c>
      <c r="R38" s="3">
        <v>0</v>
      </c>
      <c r="S38" s="3">
        <v>0</v>
      </c>
      <c r="T38" s="3">
        <v>0.000259</v>
      </c>
      <c r="U38" s="3">
        <v>9.991795</v>
      </c>
      <c r="V38" s="3">
        <v>73.385136</v>
      </c>
      <c r="W38" s="3">
        <v>207.523943</v>
      </c>
      <c r="X38" s="3">
        <v>1.5E-05</v>
      </c>
      <c r="Y38" s="3">
        <v>0</v>
      </c>
      <c r="Z38" s="3">
        <v>0</v>
      </c>
      <c r="AA38" s="3">
        <v>0</v>
      </c>
      <c r="AB38" s="3">
        <v>0</v>
      </c>
      <c r="AC38" s="3">
        <v>0.000147</v>
      </c>
      <c r="AD38" s="3">
        <v>9.991795</v>
      </c>
      <c r="AE38" s="3">
        <v>59.733602</v>
      </c>
    </row>
    <row r="39" spans="1:31" ht="12.75">
      <c r="A39">
        <v>137137</v>
      </c>
      <c r="B39">
        <v>2010</v>
      </c>
      <c r="C39">
        <v>3</v>
      </c>
      <c r="D39">
        <v>26</v>
      </c>
      <c r="E39">
        <v>8</v>
      </c>
      <c r="F39">
        <v>52</v>
      </c>
      <c r="G39">
        <v>53</v>
      </c>
      <c r="H39" s="3">
        <v>9.991795</v>
      </c>
      <c r="I39" s="3">
        <v>599.507674</v>
      </c>
      <c r="J39" s="3">
        <v>0.337505</v>
      </c>
      <c r="K39" s="3">
        <v>0</v>
      </c>
      <c r="L39" s="3">
        <v>0</v>
      </c>
      <c r="M39" s="3">
        <v>3.359863</v>
      </c>
      <c r="N39" s="3">
        <v>420.924879</v>
      </c>
      <c r="O39" s="3">
        <v>0.168497</v>
      </c>
      <c r="P39" s="3">
        <v>0</v>
      </c>
      <c r="Q39" s="3">
        <v>0</v>
      </c>
      <c r="R39" s="3">
        <v>0</v>
      </c>
      <c r="S39" s="3">
        <v>0</v>
      </c>
      <c r="T39" s="3">
        <v>1.67781</v>
      </c>
      <c r="U39" s="3">
        <v>9.991795</v>
      </c>
      <c r="V39" s="3">
        <v>73.383452</v>
      </c>
      <c r="W39" s="3">
        <v>416.666764</v>
      </c>
      <c r="X39" s="3">
        <v>0.169007</v>
      </c>
      <c r="Y39" s="3">
        <v>0</v>
      </c>
      <c r="Z39" s="3">
        <v>0</v>
      </c>
      <c r="AA39" s="3">
        <v>0</v>
      </c>
      <c r="AB39" s="3">
        <v>0</v>
      </c>
      <c r="AC39" s="3">
        <v>1.682053</v>
      </c>
      <c r="AD39" s="3">
        <v>9.991795</v>
      </c>
      <c r="AE39" s="3">
        <v>59.731912</v>
      </c>
    </row>
    <row r="40" spans="1:31" ht="12.75">
      <c r="A40">
        <v>137138</v>
      </c>
      <c r="B40">
        <v>2010</v>
      </c>
      <c r="C40">
        <v>3</v>
      </c>
      <c r="D40">
        <v>26</v>
      </c>
      <c r="E40">
        <v>9</v>
      </c>
      <c r="F40">
        <v>2</v>
      </c>
      <c r="G40">
        <v>53</v>
      </c>
      <c r="H40" s="3">
        <v>9.991795</v>
      </c>
      <c r="I40" s="3">
        <v>599.507674</v>
      </c>
      <c r="J40" s="3">
        <v>8.441132</v>
      </c>
      <c r="K40" s="3">
        <v>0</v>
      </c>
      <c r="L40" s="3">
        <v>0</v>
      </c>
      <c r="M40" s="3">
        <v>84.272151</v>
      </c>
      <c r="N40" s="3">
        <v>556.123568</v>
      </c>
      <c r="O40" s="3">
        <v>3.749207</v>
      </c>
      <c r="P40" s="3">
        <v>0</v>
      </c>
      <c r="Q40" s="3">
        <v>0</v>
      </c>
      <c r="R40" s="3">
        <v>0</v>
      </c>
      <c r="S40" s="3">
        <v>0</v>
      </c>
      <c r="T40" s="3">
        <v>37.431905</v>
      </c>
      <c r="U40" s="3">
        <v>9.991795</v>
      </c>
      <c r="V40" s="3">
        <v>73.345959</v>
      </c>
      <c r="W40" s="3">
        <v>563.703209</v>
      </c>
      <c r="X40" s="3">
        <v>4.691925</v>
      </c>
      <c r="Y40" s="3">
        <v>0</v>
      </c>
      <c r="Z40" s="3">
        <v>0</v>
      </c>
      <c r="AA40" s="3">
        <v>0</v>
      </c>
      <c r="AB40" s="3">
        <v>0</v>
      </c>
      <c r="AC40" s="3">
        <v>46.840245</v>
      </c>
      <c r="AD40" s="3">
        <v>9.991795</v>
      </c>
      <c r="AE40" s="3">
        <v>59.684993</v>
      </c>
    </row>
    <row r="41" spans="1:31" ht="12.75">
      <c r="A41">
        <v>137139</v>
      </c>
      <c r="B41">
        <v>2010</v>
      </c>
      <c r="C41">
        <v>3</v>
      </c>
      <c r="D41">
        <v>26</v>
      </c>
      <c r="E41">
        <v>9</v>
      </c>
      <c r="F41">
        <v>17</v>
      </c>
      <c r="G41">
        <v>53</v>
      </c>
      <c r="H41" s="3">
        <v>14.991859</v>
      </c>
      <c r="I41" s="3">
        <v>899.511513</v>
      </c>
      <c r="J41" s="3">
        <v>22.447862</v>
      </c>
      <c r="K41" s="3">
        <v>194.568453</v>
      </c>
      <c r="L41" s="3">
        <v>17.238488</v>
      </c>
      <c r="M41" s="3">
        <v>124.702087</v>
      </c>
      <c r="N41" s="3">
        <v>601.911753</v>
      </c>
      <c r="O41" s="3">
        <v>10.474797</v>
      </c>
      <c r="P41" s="3">
        <v>88.465456</v>
      </c>
      <c r="Q41" s="3">
        <v>8.900114</v>
      </c>
      <c r="R41" s="3">
        <v>7.721183</v>
      </c>
      <c r="S41" s="3">
        <v>0.791937</v>
      </c>
      <c r="T41" s="3">
        <v>60.829982</v>
      </c>
      <c r="U41" s="3">
        <v>5.299807</v>
      </c>
      <c r="V41" s="3">
        <v>73.188837</v>
      </c>
      <c r="W41" s="3">
        <v>607.982942</v>
      </c>
      <c r="X41" s="3">
        <v>11.973065</v>
      </c>
      <c r="Y41" s="3">
        <v>106.102997</v>
      </c>
      <c r="Z41" s="3">
        <v>8.883187</v>
      </c>
      <c r="AA41" s="3">
        <v>9.517305</v>
      </c>
      <c r="AB41" s="3">
        <v>0.842198</v>
      </c>
      <c r="AC41" s="3">
        <v>63.872105</v>
      </c>
      <c r="AD41" s="3">
        <v>5.266474</v>
      </c>
      <c r="AE41" s="3">
        <v>59.505397</v>
      </c>
    </row>
    <row r="42" spans="1:31" ht="12.75">
      <c r="A42">
        <v>137140</v>
      </c>
      <c r="B42">
        <v>2010</v>
      </c>
      <c r="C42">
        <v>3</v>
      </c>
      <c r="D42">
        <v>26</v>
      </c>
      <c r="E42">
        <v>9</v>
      </c>
      <c r="F42">
        <v>30</v>
      </c>
      <c r="G42">
        <v>23</v>
      </c>
      <c r="H42" s="3">
        <v>12.491827</v>
      </c>
      <c r="I42" s="3">
        <v>749.509593</v>
      </c>
      <c r="J42" s="3">
        <v>23.584955</v>
      </c>
      <c r="K42" s="3">
        <v>176.462795</v>
      </c>
      <c r="L42" s="3">
        <v>27.093615</v>
      </c>
      <c r="M42" s="3">
        <v>91.07435</v>
      </c>
      <c r="N42" s="3">
        <v>606.131693</v>
      </c>
      <c r="O42" s="3">
        <v>11.457969</v>
      </c>
      <c r="P42" s="3">
        <v>86.961575</v>
      </c>
      <c r="Q42" s="3">
        <v>7.367021</v>
      </c>
      <c r="R42" s="3">
        <v>13.408486</v>
      </c>
      <c r="S42" s="3">
        <v>1.100014</v>
      </c>
      <c r="T42" s="3">
        <v>42.770328</v>
      </c>
      <c r="U42" s="3">
        <v>4.024791</v>
      </c>
      <c r="V42" s="3">
        <v>73.045613</v>
      </c>
      <c r="W42" s="3">
        <v>608.626</v>
      </c>
      <c r="X42" s="3">
        <v>12.126986</v>
      </c>
      <c r="Y42" s="3">
        <v>89.50122</v>
      </c>
      <c r="Z42" s="3">
        <v>7.367021</v>
      </c>
      <c r="AA42" s="3">
        <v>13.685129</v>
      </c>
      <c r="AB42" s="3">
        <v>1.100014</v>
      </c>
      <c r="AC42" s="3">
        <v>48.304022</v>
      </c>
      <c r="AD42" s="3">
        <v>4.024791</v>
      </c>
      <c r="AE42" s="3">
        <v>59.35381</v>
      </c>
    </row>
    <row r="43" spans="1:31" ht="12.75">
      <c r="A43">
        <v>137141</v>
      </c>
      <c r="B43">
        <v>2010</v>
      </c>
      <c r="C43">
        <v>3</v>
      </c>
      <c r="D43">
        <v>26</v>
      </c>
      <c r="E43">
        <v>9</v>
      </c>
      <c r="F43">
        <v>40</v>
      </c>
      <c r="G43">
        <v>23</v>
      </c>
      <c r="H43" s="3">
        <v>9.991795</v>
      </c>
      <c r="I43" s="3">
        <v>599.507674</v>
      </c>
      <c r="J43" s="3">
        <v>21.767389</v>
      </c>
      <c r="K43" s="3">
        <v>178.919493</v>
      </c>
      <c r="L43" s="3">
        <v>24.656822</v>
      </c>
      <c r="M43" s="3">
        <v>13.925733</v>
      </c>
      <c r="N43" s="3">
        <v>601.357115</v>
      </c>
      <c r="O43" s="3">
        <v>10.204638</v>
      </c>
      <c r="P43" s="3">
        <v>83.867875</v>
      </c>
      <c r="Q43" s="3">
        <v>8.233439</v>
      </c>
      <c r="R43" s="3">
        <v>11.452342</v>
      </c>
      <c r="S43" s="3">
        <v>1.100275</v>
      </c>
      <c r="T43" s="3">
        <v>6.645482</v>
      </c>
      <c r="U43" s="3">
        <v>0.658081</v>
      </c>
      <c r="V43" s="3">
        <v>72.943566</v>
      </c>
      <c r="W43" s="3">
        <v>606.605668</v>
      </c>
      <c r="X43" s="3">
        <v>11.562751</v>
      </c>
      <c r="Y43" s="3">
        <v>95.051618</v>
      </c>
      <c r="Z43" s="3">
        <v>8.225105</v>
      </c>
      <c r="AA43" s="3">
        <v>13.20448</v>
      </c>
      <c r="AB43" s="3">
        <v>1.125275</v>
      </c>
      <c r="AC43" s="3">
        <v>7.280251</v>
      </c>
      <c r="AD43" s="3">
        <v>0.641414</v>
      </c>
      <c r="AE43" s="3">
        <v>59.238182</v>
      </c>
    </row>
    <row r="44" spans="1:31" ht="12.75">
      <c r="A44">
        <v>137142</v>
      </c>
      <c r="B44">
        <v>2010</v>
      </c>
      <c r="C44">
        <v>3</v>
      </c>
      <c r="D44">
        <v>26</v>
      </c>
      <c r="E44">
        <v>9</v>
      </c>
      <c r="F44">
        <v>52</v>
      </c>
      <c r="G44">
        <v>53</v>
      </c>
      <c r="H44" s="3">
        <v>12.491827</v>
      </c>
      <c r="I44" s="3">
        <v>749.509593</v>
      </c>
      <c r="J44" s="3">
        <v>21.046586</v>
      </c>
      <c r="K44" s="3">
        <v>177.296186</v>
      </c>
      <c r="L44" s="3">
        <v>23.558217</v>
      </c>
      <c r="M44" s="3">
        <v>62.052771</v>
      </c>
      <c r="N44" s="3">
        <v>601.283149</v>
      </c>
      <c r="O44" s="3">
        <v>10.186763</v>
      </c>
      <c r="P44" s="3">
        <v>85.539797</v>
      </c>
      <c r="Q44" s="3">
        <v>8.483442</v>
      </c>
      <c r="R44" s="3">
        <v>11.262384</v>
      </c>
      <c r="S44" s="3">
        <v>1.108348</v>
      </c>
      <c r="T44" s="3">
        <v>30.446026</v>
      </c>
      <c r="U44" s="3">
        <v>2.900037</v>
      </c>
      <c r="V44" s="3">
        <v>72.816232</v>
      </c>
      <c r="W44" s="3">
        <v>603.966554</v>
      </c>
      <c r="X44" s="3">
        <v>10.859823</v>
      </c>
      <c r="Y44" s="3">
        <v>91.756389</v>
      </c>
      <c r="Z44" s="3">
        <v>8.483442</v>
      </c>
      <c r="AA44" s="3">
        <v>12.295834</v>
      </c>
      <c r="AB44" s="3">
        <v>1.108348</v>
      </c>
      <c r="AC44" s="3">
        <v>31.606746</v>
      </c>
      <c r="AD44" s="3">
        <v>2.900037</v>
      </c>
      <c r="AE44" s="3">
        <v>59.102435</v>
      </c>
    </row>
    <row r="45" spans="1:31" ht="12.75">
      <c r="A45">
        <v>137143</v>
      </c>
      <c r="B45">
        <v>2010</v>
      </c>
      <c r="C45">
        <v>3</v>
      </c>
      <c r="D45">
        <v>26</v>
      </c>
      <c r="E45">
        <v>10</v>
      </c>
      <c r="F45">
        <v>2</v>
      </c>
      <c r="G45">
        <v>53</v>
      </c>
      <c r="H45" s="3">
        <v>9.991795</v>
      </c>
      <c r="I45" s="3">
        <v>599.507674</v>
      </c>
      <c r="J45" s="3">
        <v>21.766136</v>
      </c>
      <c r="K45" s="3">
        <v>179.646314</v>
      </c>
      <c r="L45" s="3">
        <v>24.147889</v>
      </c>
      <c r="M45" s="3">
        <v>13.685741</v>
      </c>
      <c r="N45" s="3">
        <v>604.138607</v>
      </c>
      <c r="O45" s="3">
        <v>10.904702</v>
      </c>
      <c r="P45" s="3">
        <v>89.981528</v>
      </c>
      <c r="Q45" s="3">
        <v>8.266772</v>
      </c>
      <c r="R45" s="3">
        <v>12.094692</v>
      </c>
      <c r="S45" s="3">
        <v>1.108868</v>
      </c>
      <c r="T45" s="3">
        <v>6.878487</v>
      </c>
      <c r="U45" s="3">
        <v>0.616154</v>
      </c>
      <c r="V45" s="3">
        <v>72.707185</v>
      </c>
      <c r="W45" s="3">
        <v>603.975761</v>
      </c>
      <c r="X45" s="3">
        <v>10.861434</v>
      </c>
      <c r="Y45" s="3">
        <v>89.664786</v>
      </c>
      <c r="Z45" s="3">
        <v>8.266512</v>
      </c>
      <c r="AA45" s="3">
        <v>12.053197</v>
      </c>
      <c r="AB45" s="3">
        <v>1.100795</v>
      </c>
      <c r="AC45" s="3">
        <v>6.807254</v>
      </c>
      <c r="AD45" s="3">
        <v>0.624487</v>
      </c>
      <c r="AE45" s="3">
        <v>58.99382</v>
      </c>
    </row>
    <row r="46" spans="1:31" ht="12.75">
      <c r="A46">
        <v>137144</v>
      </c>
      <c r="B46">
        <v>2010</v>
      </c>
      <c r="C46">
        <v>3</v>
      </c>
      <c r="D46">
        <v>26</v>
      </c>
      <c r="E46">
        <v>10</v>
      </c>
      <c r="F46">
        <v>12</v>
      </c>
      <c r="G46">
        <v>53</v>
      </c>
      <c r="H46" s="3">
        <v>9.991795</v>
      </c>
      <c r="I46" s="3">
        <v>599.507674</v>
      </c>
      <c r="J46" s="3">
        <v>22.153747</v>
      </c>
      <c r="K46" s="3">
        <v>183.952831</v>
      </c>
      <c r="L46" s="3">
        <v>23.613391</v>
      </c>
      <c r="M46" s="3">
        <v>13.789423</v>
      </c>
      <c r="N46" s="3">
        <v>605.930538</v>
      </c>
      <c r="O46" s="3">
        <v>11.377813</v>
      </c>
      <c r="P46" s="3">
        <v>94.448665</v>
      </c>
      <c r="Q46" s="3">
        <v>8.3087</v>
      </c>
      <c r="R46" s="3">
        <v>12.129202</v>
      </c>
      <c r="S46" s="3">
        <v>1.066941</v>
      </c>
      <c r="T46" s="3">
        <v>7.105745</v>
      </c>
      <c r="U46" s="3">
        <v>0.616154</v>
      </c>
      <c r="V46" s="3">
        <v>72.593407</v>
      </c>
      <c r="W46" s="3">
        <v>603.643833</v>
      </c>
      <c r="X46" s="3">
        <v>10.775934</v>
      </c>
      <c r="Y46" s="3">
        <v>89.504166</v>
      </c>
      <c r="Z46" s="3">
        <v>8.316773</v>
      </c>
      <c r="AA46" s="3">
        <v>11.48419</v>
      </c>
      <c r="AB46" s="3">
        <v>1.058868</v>
      </c>
      <c r="AC46" s="3">
        <v>6.683678</v>
      </c>
      <c r="AD46" s="3">
        <v>0.616154</v>
      </c>
      <c r="AE46" s="3">
        <v>58.886061</v>
      </c>
    </row>
    <row r="47" spans="1:31" ht="12.75">
      <c r="A47">
        <v>137145</v>
      </c>
      <c r="B47">
        <v>2010</v>
      </c>
      <c r="C47">
        <v>3</v>
      </c>
      <c r="D47">
        <v>26</v>
      </c>
      <c r="E47">
        <v>10</v>
      </c>
      <c r="F47">
        <v>22</v>
      </c>
      <c r="G47">
        <v>53</v>
      </c>
      <c r="H47" s="3">
        <v>9.991795</v>
      </c>
      <c r="I47" s="3">
        <v>599.507674</v>
      </c>
      <c r="J47" s="3">
        <v>22.265622</v>
      </c>
      <c r="K47" s="3">
        <v>184.020323</v>
      </c>
      <c r="L47" s="3">
        <v>24.272266</v>
      </c>
      <c r="M47" s="3">
        <v>14.182307</v>
      </c>
      <c r="N47" s="3">
        <v>606.47163</v>
      </c>
      <c r="O47" s="3">
        <v>11.524148</v>
      </c>
      <c r="P47" s="3">
        <v>95.329257</v>
      </c>
      <c r="Q47" s="3">
        <v>8.275106</v>
      </c>
      <c r="R47" s="3">
        <v>12.572751</v>
      </c>
      <c r="S47" s="3">
        <v>1.083868</v>
      </c>
      <c r="T47" s="3">
        <v>7.247253</v>
      </c>
      <c r="U47" s="3">
        <v>0.632821</v>
      </c>
      <c r="V47" s="3">
        <v>72.478165</v>
      </c>
      <c r="W47" s="3">
        <v>603.50925</v>
      </c>
      <c r="X47" s="3">
        <v>10.741474</v>
      </c>
      <c r="Y47" s="3">
        <v>88.691066</v>
      </c>
      <c r="Z47" s="3">
        <v>8.267033</v>
      </c>
      <c r="AA47" s="3">
        <v>11.699514</v>
      </c>
      <c r="AB47" s="3">
        <v>1.083347</v>
      </c>
      <c r="AC47" s="3">
        <v>6.935054</v>
      </c>
      <c r="AD47" s="3">
        <v>0.641414</v>
      </c>
      <c r="AE47" s="3">
        <v>58.778646</v>
      </c>
    </row>
    <row r="48" spans="1:31" ht="12.75">
      <c r="A48">
        <v>137146</v>
      </c>
      <c r="B48">
        <v>2010</v>
      </c>
      <c r="C48">
        <v>3</v>
      </c>
      <c r="D48">
        <v>26</v>
      </c>
      <c r="E48">
        <v>10</v>
      </c>
      <c r="F48">
        <v>32</v>
      </c>
      <c r="G48">
        <v>53</v>
      </c>
      <c r="H48" s="3">
        <v>9.991795</v>
      </c>
      <c r="I48" s="3">
        <v>599.507673</v>
      </c>
      <c r="J48" s="3">
        <v>21.970445</v>
      </c>
      <c r="K48" s="3">
        <v>183.079153</v>
      </c>
      <c r="L48" s="3">
        <v>22.465363</v>
      </c>
      <c r="M48" s="3">
        <v>13.977999</v>
      </c>
      <c r="N48" s="3">
        <v>605.430675</v>
      </c>
      <c r="O48" s="3">
        <v>11.244118</v>
      </c>
      <c r="P48" s="3">
        <v>93.667558</v>
      </c>
      <c r="Q48" s="3">
        <v>8.341773</v>
      </c>
      <c r="R48" s="3">
        <v>11.598288</v>
      </c>
      <c r="S48" s="3">
        <v>1.017201</v>
      </c>
      <c r="T48" s="3">
        <v>7.083234</v>
      </c>
      <c r="U48" s="3">
        <v>0.632821</v>
      </c>
      <c r="V48" s="3">
        <v>72.365724</v>
      </c>
      <c r="W48" s="3">
        <v>603.450633</v>
      </c>
      <c r="X48" s="3">
        <v>10.726328</v>
      </c>
      <c r="Y48" s="3">
        <v>89.411595</v>
      </c>
      <c r="Z48" s="3">
        <v>8.341513</v>
      </c>
      <c r="AA48" s="3">
        <v>10.867075</v>
      </c>
      <c r="AB48" s="3">
        <v>1.008867</v>
      </c>
      <c r="AC48" s="3">
        <v>6.894764</v>
      </c>
      <c r="AD48" s="3">
        <v>0.641414</v>
      </c>
      <c r="AE48" s="3">
        <v>58.671383</v>
      </c>
    </row>
    <row r="49" spans="1:31" ht="12.75">
      <c r="A49">
        <v>137147</v>
      </c>
      <c r="B49">
        <v>2010</v>
      </c>
      <c r="C49">
        <v>3</v>
      </c>
      <c r="D49">
        <v>26</v>
      </c>
      <c r="E49">
        <v>10</v>
      </c>
      <c r="F49">
        <v>52</v>
      </c>
      <c r="G49">
        <v>53</v>
      </c>
      <c r="H49" s="3">
        <v>19.991923</v>
      </c>
      <c r="I49" s="3">
        <v>1199.515354</v>
      </c>
      <c r="J49" s="3">
        <v>22.079888</v>
      </c>
      <c r="K49" s="3">
        <v>0</v>
      </c>
      <c r="L49" s="3">
        <v>3.762854</v>
      </c>
      <c r="M49" s="3">
        <v>437.661958</v>
      </c>
      <c r="N49" s="3">
        <v>604.736565</v>
      </c>
      <c r="O49" s="3">
        <v>11.06134</v>
      </c>
      <c r="P49" s="3">
        <v>0</v>
      </c>
      <c r="Q49" s="3">
        <v>0</v>
      </c>
      <c r="R49" s="3">
        <v>1.956187</v>
      </c>
      <c r="S49" s="3">
        <v>0.175263</v>
      </c>
      <c r="T49" s="3">
        <v>219.184029</v>
      </c>
      <c r="U49" s="3">
        <v>19.81666</v>
      </c>
      <c r="V49" s="3">
        <v>72.144497</v>
      </c>
      <c r="W49" s="3">
        <v>604.57382</v>
      </c>
      <c r="X49" s="3">
        <v>11.018548</v>
      </c>
      <c r="Y49" s="3">
        <v>0</v>
      </c>
      <c r="Z49" s="3">
        <v>0</v>
      </c>
      <c r="AA49" s="3">
        <v>1.806667</v>
      </c>
      <c r="AB49" s="3">
        <v>0.166929</v>
      </c>
      <c r="AC49" s="3">
        <v>218.477929</v>
      </c>
      <c r="AD49" s="3">
        <v>19.824993</v>
      </c>
      <c r="AE49" s="3">
        <v>58.451012</v>
      </c>
    </row>
    <row r="50" spans="1:31" ht="12.75">
      <c r="A50">
        <v>137148</v>
      </c>
      <c r="B50">
        <v>2010</v>
      </c>
      <c r="C50">
        <v>3</v>
      </c>
      <c r="D50">
        <v>26</v>
      </c>
      <c r="E50">
        <v>11</v>
      </c>
      <c r="F50">
        <v>2</v>
      </c>
      <c r="G50">
        <v>53</v>
      </c>
      <c r="H50" s="3">
        <v>9.991795</v>
      </c>
      <c r="I50" s="3">
        <v>599.507674</v>
      </c>
      <c r="J50" s="3">
        <v>20.903606</v>
      </c>
      <c r="K50" s="3">
        <v>172.611974</v>
      </c>
      <c r="L50" s="3">
        <v>23.214491</v>
      </c>
      <c r="M50" s="3">
        <v>13.044018</v>
      </c>
      <c r="N50" s="3">
        <v>602.327934</v>
      </c>
      <c r="O50" s="3">
        <v>10.443473</v>
      </c>
      <c r="P50" s="3">
        <v>86.233006</v>
      </c>
      <c r="Q50" s="3">
        <v>8.266512</v>
      </c>
      <c r="R50" s="3">
        <v>11.629154</v>
      </c>
      <c r="S50" s="3">
        <v>1.100795</v>
      </c>
      <c r="T50" s="3">
        <v>6.489406</v>
      </c>
      <c r="U50" s="3">
        <v>0.624487</v>
      </c>
      <c r="V50" s="3">
        <v>72.040063</v>
      </c>
      <c r="W50" s="3">
        <v>602.393743</v>
      </c>
      <c r="X50" s="3">
        <v>10.460133</v>
      </c>
      <c r="Y50" s="3">
        <v>86.378968</v>
      </c>
      <c r="Z50" s="3">
        <v>8.266512</v>
      </c>
      <c r="AA50" s="3">
        <v>11.585336</v>
      </c>
      <c r="AB50" s="3">
        <v>1.092201</v>
      </c>
      <c r="AC50" s="3">
        <v>6.554611</v>
      </c>
      <c r="AD50" s="3">
        <v>0.633081</v>
      </c>
      <c r="AE50" s="3">
        <v>58.346411</v>
      </c>
    </row>
    <row r="51" spans="1:31" ht="12.75">
      <c r="A51">
        <v>137149</v>
      </c>
      <c r="B51">
        <v>2010</v>
      </c>
      <c r="C51">
        <v>3</v>
      </c>
      <c r="D51">
        <v>26</v>
      </c>
      <c r="E51">
        <v>11</v>
      </c>
      <c r="F51">
        <v>12</v>
      </c>
      <c r="G51">
        <v>53</v>
      </c>
      <c r="H51" s="3">
        <v>9.991795</v>
      </c>
      <c r="I51" s="3">
        <v>599.507674</v>
      </c>
      <c r="J51" s="3">
        <v>20.246265</v>
      </c>
      <c r="K51" s="3">
        <v>85.019439</v>
      </c>
      <c r="L51" s="3">
        <v>104.227674</v>
      </c>
      <c r="M51" s="3">
        <v>13.048853</v>
      </c>
      <c r="N51" s="3">
        <v>600.369845</v>
      </c>
      <c r="O51" s="3">
        <v>9.964713</v>
      </c>
      <c r="P51" s="3">
        <v>82.039017</v>
      </c>
      <c r="Q51" s="3">
        <v>0</v>
      </c>
      <c r="R51" s="3">
        <v>11.094328</v>
      </c>
      <c r="S51" s="3">
        <v>9.35038</v>
      </c>
      <c r="T51" s="3">
        <v>6.430907</v>
      </c>
      <c r="U51" s="3">
        <v>0.641414</v>
      </c>
      <c r="V51" s="3">
        <v>71.940415</v>
      </c>
      <c r="W51" s="3">
        <v>601.676515</v>
      </c>
      <c r="X51" s="3">
        <v>10.281552</v>
      </c>
      <c r="Y51" s="3">
        <v>85.019439</v>
      </c>
      <c r="Z51" s="3">
        <v>8.274585</v>
      </c>
      <c r="AA51" s="3">
        <v>11.094328</v>
      </c>
      <c r="AB51" s="3">
        <v>1.075795</v>
      </c>
      <c r="AC51" s="3">
        <v>6.617946</v>
      </c>
      <c r="AD51" s="3">
        <v>0.641414</v>
      </c>
      <c r="AE51" s="3">
        <v>58.243595</v>
      </c>
    </row>
    <row r="52" spans="1:31" ht="12.75">
      <c r="A52">
        <v>137150</v>
      </c>
      <c r="B52">
        <v>2010</v>
      </c>
      <c r="C52">
        <v>3</v>
      </c>
      <c r="D52">
        <v>26</v>
      </c>
      <c r="E52">
        <v>11</v>
      </c>
      <c r="F52">
        <v>22</v>
      </c>
      <c r="G52">
        <v>53</v>
      </c>
      <c r="H52" s="3">
        <v>9.991795</v>
      </c>
      <c r="I52" s="3">
        <v>599.507674</v>
      </c>
      <c r="J52" s="3">
        <v>20.373794</v>
      </c>
      <c r="K52" s="3">
        <v>85.396842</v>
      </c>
      <c r="L52" s="3">
        <v>104.962118</v>
      </c>
      <c r="M52" s="3">
        <v>13.213414</v>
      </c>
      <c r="N52" s="3">
        <v>600.83755</v>
      </c>
      <c r="O52" s="3">
        <v>10.077127</v>
      </c>
      <c r="P52" s="3">
        <v>83.37806</v>
      </c>
      <c r="Q52" s="3">
        <v>0</v>
      </c>
      <c r="R52" s="3">
        <v>10.792029</v>
      </c>
      <c r="S52" s="3">
        <v>9.35038</v>
      </c>
      <c r="T52" s="3">
        <v>6.518433</v>
      </c>
      <c r="U52" s="3">
        <v>0.641414</v>
      </c>
      <c r="V52" s="3">
        <v>71.839644</v>
      </c>
      <c r="W52" s="3">
        <v>601.738349</v>
      </c>
      <c r="X52" s="3">
        <v>10.296667</v>
      </c>
      <c r="Y52" s="3">
        <v>85.396842</v>
      </c>
      <c r="Z52" s="3">
        <v>8.291773</v>
      </c>
      <c r="AA52" s="3">
        <v>10.792029</v>
      </c>
      <c r="AB52" s="3">
        <v>1.050274</v>
      </c>
      <c r="AC52" s="3">
        <v>6.694981</v>
      </c>
      <c r="AD52" s="3">
        <v>0.649748</v>
      </c>
      <c r="AE52" s="3">
        <v>58.140628</v>
      </c>
    </row>
    <row r="53" spans="1:31" ht="12.75">
      <c r="A53">
        <v>137151</v>
      </c>
      <c r="B53">
        <v>2010</v>
      </c>
      <c r="C53">
        <v>3</v>
      </c>
      <c r="D53">
        <v>26</v>
      </c>
      <c r="E53">
        <v>11</v>
      </c>
      <c r="F53">
        <v>32</v>
      </c>
      <c r="G53">
        <v>53</v>
      </c>
      <c r="H53" s="3">
        <v>9.991795</v>
      </c>
      <c r="I53" s="3">
        <v>599.507674</v>
      </c>
      <c r="J53" s="3">
        <v>20.778263</v>
      </c>
      <c r="K53" s="3">
        <v>85.294336</v>
      </c>
      <c r="L53" s="3">
        <v>108.79119</v>
      </c>
      <c r="M53" s="3">
        <v>13.525316</v>
      </c>
      <c r="N53" s="3">
        <v>602.208659</v>
      </c>
      <c r="O53" s="3">
        <v>10.413737</v>
      </c>
      <c r="P53" s="3">
        <v>85.82305</v>
      </c>
      <c r="Q53" s="3">
        <v>0</v>
      </c>
      <c r="R53" s="3">
        <v>11.48407</v>
      </c>
      <c r="S53" s="3">
        <v>9.35038</v>
      </c>
      <c r="T53" s="3">
        <v>6.743777</v>
      </c>
      <c r="U53" s="3">
        <v>0.641414</v>
      </c>
      <c r="V53" s="3">
        <v>71.735507</v>
      </c>
      <c r="W53" s="3">
        <v>602.012746</v>
      </c>
      <c r="X53" s="3">
        <v>10.364526</v>
      </c>
      <c r="Y53" s="3">
        <v>85.294336</v>
      </c>
      <c r="Z53" s="3">
        <v>8.233439</v>
      </c>
      <c r="AA53" s="3">
        <v>11.48407</v>
      </c>
      <c r="AB53" s="3">
        <v>1.108608</v>
      </c>
      <c r="AC53" s="3">
        <v>6.781539</v>
      </c>
      <c r="AD53" s="3">
        <v>0.649748</v>
      </c>
      <c r="AE53" s="3">
        <v>58.036983</v>
      </c>
    </row>
    <row r="54" spans="1:31" ht="12.75">
      <c r="A54">
        <v>137152</v>
      </c>
      <c r="B54">
        <v>2010</v>
      </c>
      <c r="C54">
        <v>3</v>
      </c>
      <c r="D54">
        <v>26</v>
      </c>
      <c r="E54">
        <v>11</v>
      </c>
      <c r="F54">
        <v>42</v>
      </c>
      <c r="G54">
        <v>53</v>
      </c>
      <c r="H54" s="3">
        <v>9.991795</v>
      </c>
      <c r="I54" s="3">
        <v>599.507674</v>
      </c>
      <c r="J54" s="3">
        <v>21.265431</v>
      </c>
      <c r="K54" s="3">
        <v>86.739922</v>
      </c>
      <c r="L54" s="3">
        <v>112.331095</v>
      </c>
      <c r="M54" s="3">
        <v>13.409077</v>
      </c>
      <c r="N54" s="3">
        <v>603.652158</v>
      </c>
      <c r="O54" s="3">
        <v>10.778528</v>
      </c>
      <c r="P54" s="3">
        <v>89.47162399999999</v>
      </c>
      <c r="Q54" s="3">
        <v>0</v>
      </c>
      <c r="R54" s="3">
        <v>11.429735</v>
      </c>
      <c r="S54" s="3">
        <v>9.367307</v>
      </c>
      <c r="T54" s="3">
        <v>6.795208</v>
      </c>
      <c r="U54" s="3">
        <v>0.624487</v>
      </c>
      <c r="V54" s="3">
        <v>71.627722</v>
      </c>
      <c r="W54" s="3">
        <v>602.50293</v>
      </c>
      <c r="X54" s="3">
        <v>10.486903</v>
      </c>
      <c r="Y54" s="3">
        <v>86.739922</v>
      </c>
      <c r="Z54" s="3">
        <v>8.283439</v>
      </c>
      <c r="AA54" s="3">
        <v>11.429735</v>
      </c>
      <c r="AB54" s="3">
        <v>1.083868</v>
      </c>
      <c r="AC54" s="3">
        <v>6.613869</v>
      </c>
      <c r="AD54" s="3">
        <v>0.624487</v>
      </c>
      <c r="AE54" s="3">
        <v>57.932114</v>
      </c>
    </row>
    <row r="55" spans="1:31" ht="12.75">
      <c r="A55">
        <v>137153</v>
      </c>
      <c r="B55">
        <v>2010</v>
      </c>
      <c r="C55">
        <v>3</v>
      </c>
      <c r="D55">
        <v>26</v>
      </c>
      <c r="E55">
        <v>12</v>
      </c>
      <c r="F55">
        <v>45</v>
      </c>
      <c r="G55">
        <v>23</v>
      </c>
      <c r="H55" s="3">
        <v>62.492467</v>
      </c>
      <c r="I55" s="3">
        <v>3749.547993</v>
      </c>
      <c r="J55" s="3">
        <v>22.447888</v>
      </c>
      <c r="K55" s="3">
        <v>202.203942</v>
      </c>
      <c r="L55" s="3">
        <v>228.078831</v>
      </c>
      <c r="M55" s="3">
        <v>971.287314</v>
      </c>
      <c r="N55" s="3">
        <v>605.903936</v>
      </c>
      <c r="O55" s="3">
        <v>11.372503</v>
      </c>
      <c r="P55" s="3">
        <v>202.681595</v>
      </c>
      <c r="Q55" s="3">
        <v>0</v>
      </c>
      <c r="R55" s="3">
        <v>12.698618</v>
      </c>
      <c r="S55" s="3">
        <v>19.442176</v>
      </c>
      <c r="T55" s="3">
        <v>494.058098</v>
      </c>
      <c r="U55" s="3">
        <v>42.941175</v>
      </c>
      <c r="V55" s="3">
        <v>70.91694</v>
      </c>
      <c r="W55" s="3">
        <v>604.781911</v>
      </c>
      <c r="X55" s="3">
        <v>11.075385</v>
      </c>
      <c r="Y55" s="3">
        <v>202.203942</v>
      </c>
      <c r="Z55" s="3">
        <v>18.283828</v>
      </c>
      <c r="AA55" s="3">
        <v>12.698618</v>
      </c>
      <c r="AB55" s="3">
        <v>1.158348</v>
      </c>
      <c r="AC55" s="3">
        <v>477.229216</v>
      </c>
      <c r="AD55" s="3">
        <v>43.050291</v>
      </c>
      <c r="AE55" s="3">
        <v>57.239903</v>
      </c>
    </row>
    <row r="56" spans="1:31" ht="12.75">
      <c r="A56">
        <v>137154</v>
      </c>
      <c r="B56">
        <v>2010</v>
      </c>
      <c r="C56">
        <v>3</v>
      </c>
      <c r="D56">
        <v>26</v>
      </c>
      <c r="E56">
        <v>13</v>
      </c>
      <c r="F56">
        <v>7</v>
      </c>
      <c r="G56">
        <v>53</v>
      </c>
      <c r="H56" s="3">
        <v>22.491955</v>
      </c>
      <c r="I56" s="3">
        <v>1349.517273</v>
      </c>
      <c r="J56" s="3">
        <v>22.785347</v>
      </c>
      <c r="K56" s="3">
        <v>99.916068</v>
      </c>
      <c r="L56" s="3">
        <v>120.896904</v>
      </c>
      <c r="M56" s="3">
        <v>291.68352</v>
      </c>
      <c r="N56" s="3">
        <v>604.801477</v>
      </c>
      <c r="O56" s="3">
        <v>11.084674</v>
      </c>
      <c r="P56" s="3">
        <v>98.370672</v>
      </c>
      <c r="Q56" s="3">
        <v>0</v>
      </c>
      <c r="R56" s="3">
        <v>11.263116</v>
      </c>
      <c r="S56" s="3">
        <v>10.117317</v>
      </c>
      <c r="T56" s="3">
        <v>139.687781</v>
      </c>
      <c r="U56" s="3">
        <v>12.374638</v>
      </c>
      <c r="V56" s="3">
        <v>70.667535</v>
      </c>
      <c r="W56" s="3">
        <v>607.024366</v>
      </c>
      <c r="X56" s="3">
        <v>11.700673</v>
      </c>
      <c r="Y56" s="3">
        <v>99.916068</v>
      </c>
      <c r="Z56" s="3">
        <v>9.10819</v>
      </c>
      <c r="AA56" s="3">
        <v>11.263116</v>
      </c>
      <c r="AB56" s="3">
        <v>1.017461</v>
      </c>
      <c r="AC56" s="3">
        <v>151.995739</v>
      </c>
      <c r="AD56" s="3">
        <v>12.366304</v>
      </c>
      <c r="AE56" s="3">
        <v>56.976637</v>
      </c>
    </row>
    <row r="57" spans="1:31" ht="12.75">
      <c r="A57">
        <v>137155</v>
      </c>
      <c r="B57">
        <v>2010</v>
      </c>
      <c r="C57">
        <v>3</v>
      </c>
      <c r="D57">
        <v>26</v>
      </c>
      <c r="E57">
        <v>13</v>
      </c>
      <c r="F57">
        <v>52</v>
      </c>
      <c r="G57">
        <v>53</v>
      </c>
      <c r="H57" s="3">
        <v>44.992243</v>
      </c>
      <c r="I57" s="3">
        <v>2699.534554</v>
      </c>
      <c r="J57" s="3">
        <v>22.206252</v>
      </c>
      <c r="K57" s="3">
        <v>90.512274</v>
      </c>
      <c r="L57" s="3">
        <v>107.991831</v>
      </c>
      <c r="M57" s="3">
        <v>800.608463</v>
      </c>
      <c r="N57" s="3">
        <v>603.962712</v>
      </c>
      <c r="O57" s="3">
        <v>10.879406</v>
      </c>
      <c r="P57" s="3">
        <v>84.501915</v>
      </c>
      <c r="Q57" s="3">
        <v>0</v>
      </c>
      <c r="R57" s="3">
        <v>11.744958</v>
      </c>
      <c r="S57" s="3">
        <v>9.61705</v>
      </c>
      <c r="T57" s="3">
        <v>393.243851</v>
      </c>
      <c r="U57" s="3">
        <v>35.375192</v>
      </c>
      <c r="V57" s="3">
        <v>70.177962</v>
      </c>
      <c r="W57" s="3">
        <v>605.688884</v>
      </c>
      <c r="X57" s="3">
        <v>11.326846</v>
      </c>
      <c r="Y57" s="3">
        <v>90.512274</v>
      </c>
      <c r="Z57" s="3">
        <v>8.541776</v>
      </c>
      <c r="AA57" s="3">
        <v>11.744958</v>
      </c>
      <c r="AB57" s="3">
        <v>1.066941</v>
      </c>
      <c r="AC57" s="3">
        <v>407.364612</v>
      </c>
      <c r="AD57" s="3">
        <v>35.383526</v>
      </c>
      <c r="AE57" s="3">
        <v>56.466929</v>
      </c>
    </row>
    <row r="58" spans="1:31" ht="12.75">
      <c r="A58">
        <v>137156</v>
      </c>
      <c r="B58">
        <v>2010</v>
      </c>
      <c r="C58">
        <v>3</v>
      </c>
      <c r="D58">
        <v>26</v>
      </c>
      <c r="E58">
        <v>14</v>
      </c>
      <c r="F58">
        <v>5</v>
      </c>
      <c r="G58">
        <v>23</v>
      </c>
      <c r="H58" s="3">
        <v>12.491827</v>
      </c>
      <c r="I58" s="3">
        <v>749.509593</v>
      </c>
      <c r="J58" s="3">
        <v>21.289425</v>
      </c>
      <c r="K58" s="3">
        <v>88.860726</v>
      </c>
      <c r="L58" s="3">
        <v>108.091632</v>
      </c>
      <c r="M58" s="3">
        <v>68.991017</v>
      </c>
      <c r="N58" s="3">
        <v>602.452891</v>
      </c>
      <c r="O58" s="3">
        <v>10.475528</v>
      </c>
      <c r="P58" s="3">
        <v>85.535038</v>
      </c>
      <c r="Q58" s="3">
        <v>0</v>
      </c>
      <c r="R58" s="3">
        <v>11.278297</v>
      </c>
      <c r="S58" s="3">
        <v>9.258712</v>
      </c>
      <c r="T58" s="3">
        <v>34.043407</v>
      </c>
      <c r="U58" s="3">
        <v>3.233114</v>
      </c>
      <c r="V58" s="3">
        <v>70.047018</v>
      </c>
      <c r="W58" s="3">
        <v>603.788453</v>
      </c>
      <c r="X58" s="3">
        <v>10.813897</v>
      </c>
      <c r="Y58" s="3">
        <v>88.860726</v>
      </c>
      <c r="Z58" s="3">
        <v>8.233439</v>
      </c>
      <c r="AA58" s="3">
        <v>11.278297</v>
      </c>
      <c r="AB58" s="3">
        <v>1.025534</v>
      </c>
      <c r="AC58" s="3">
        <v>34.94761</v>
      </c>
      <c r="AD58" s="3">
        <v>3.232854</v>
      </c>
      <c r="AE58" s="3">
        <v>56.331756</v>
      </c>
    </row>
    <row r="59" spans="1:31" ht="12.75">
      <c r="A59">
        <v>137157</v>
      </c>
      <c r="B59">
        <v>2010</v>
      </c>
      <c r="C59">
        <v>3</v>
      </c>
      <c r="D59">
        <v>26</v>
      </c>
      <c r="E59">
        <v>14</v>
      </c>
      <c r="F59">
        <v>22</v>
      </c>
      <c r="G59">
        <v>53</v>
      </c>
      <c r="H59" s="3">
        <v>17.492151</v>
      </c>
      <c r="I59" s="3">
        <v>1049.529059</v>
      </c>
      <c r="J59" s="3">
        <v>22.212003</v>
      </c>
      <c r="K59" s="3">
        <v>89.936857</v>
      </c>
      <c r="L59" s="3">
        <v>109.601157</v>
      </c>
      <c r="M59" s="3">
        <v>188.982675</v>
      </c>
      <c r="N59" s="3">
        <v>604.304181</v>
      </c>
      <c r="O59" s="3">
        <v>10.954181</v>
      </c>
      <c r="P59" s="3">
        <v>86.68142499999999</v>
      </c>
      <c r="Q59" s="3">
        <v>0</v>
      </c>
      <c r="R59" s="3">
        <v>11.459866</v>
      </c>
      <c r="S59" s="3">
        <v>9.241785</v>
      </c>
      <c r="T59" s="3">
        <v>93.462034</v>
      </c>
      <c r="U59" s="3">
        <v>8.250366</v>
      </c>
      <c r="V59" s="3">
        <v>69.855319</v>
      </c>
      <c r="W59" s="3">
        <v>605.463618</v>
      </c>
      <c r="X59" s="3">
        <v>11.257823</v>
      </c>
      <c r="Y59" s="3">
        <v>89.936857</v>
      </c>
      <c r="Z59" s="3">
        <v>8.191772</v>
      </c>
      <c r="AA59" s="3">
        <v>11.459866</v>
      </c>
      <c r="AB59" s="3">
        <v>1.050274</v>
      </c>
      <c r="AC59" s="3">
        <v>95.52064</v>
      </c>
      <c r="AD59" s="3">
        <v>8.250106</v>
      </c>
      <c r="AE59" s="3">
        <v>56.134744</v>
      </c>
    </row>
    <row r="60" spans="1:31" ht="12.75">
      <c r="A60">
        <v>137158</v>
      </c>
      <c r="B60">
        <v>2010</v>
      </c>
      <c r="C60">
        <v>3</v>
      </c>
      <c r="D60">
        <v>26</v>
      </c>
      <c r="E60">
        <v>14</v>
      </c>
      <c r="F60">
        <v>40</v>
      </c>
      <c r="G60">
        <v>23</v>
      </c>
      <c r="H60" s="3">
        <v>17.491891</v>
      </c>
      <c r="I60" s="3">
        <v>1049.513433</v>
      </c>
      <c r="J60" s="3">
        <v>24.034733</v>
      </c>
      <c r="K60" s="3">
        <v>95.117167</v>
      </c>
      <c r="L60" s="3">
        <v>121.326166</v>
      </c>
      <c r="M60" s="3">
        <v>203.969345</v>
      </c>
      <c r="N60" s="3">
        <v>608.277224</v>
      </c>
      <c r="O60" s="3">
        <v>12.027134</v>
      </c>
      <c r="P60" s="3">
        <v>94.31702899999999</v>
      </c>
      <c r="Q60" s="3">
        <v>0</v>
      </c>
      <c r="R60" s="3">
        <v>13.504569</v>
      </c>
      <c r="S60" s="3">
        <v>9.05897</v>
      </c>
      <c r="T60" s="3">
        <v>102.552424</v>
      </c>
      <c r="U60" s="3">
        <v>8.43292</v>
      </c>
      <c r="V60" s="3">
        <v>69.644845</v>
      </c>
      <c r="W60" s="3">
        <v>608.211371</v>
      </c>
      <c r="X60" s="3">
        <v>12.007599</v>
      </c>
      <c r="Y60" s="3">
        <v>95.117167</v>
      </c>
      <c r="Z60" s="3">
        <v>7.933695</v>
      </c>
      <c r="AA60" s="3">
        <v>13.504569</v>
      </c>
      <c r="AB60" s="3">
        <v>1.125275</v>
      </c>
      <c r="AC60" s="3">
        <v>101.416921</v>
      </c>
      <c r="AD60" s="3">
        <v>8.43292</v>
      </c>
      <c r="AE60" s="3">
        <v>55.924611</v>
      </c>
    </row>
    <row r="61" spans="1:31" ht="12.75">
      <c r="A61">
        <v>137159</v>
      </c>
      <c r="B61">
        <v>2010</v>
      </c>
      <c r="C61">
        <v>3</v>
      </c>
      <c r="D61">
        <v>26</v>
      </c>
      <c r="E61">
        <v>14</v>
      </c>
      <c r="F61">
        <v>55</v>
      </c>
      <c r="G61">
        <v>23</v>
      </c>
      <c r="H61" s="3">
        <v>14.992119</v>
      </c>
      <c r="I61" s="3">
        <v>899.527139</v>
      </c>
      <c r="J61" s="3">
        <v>22.08063</v>
      </c>
      <c r="K61" s="3">
        <v>87.867602</v>
      </c>
      <c r="L61" s="3">
        <v>116.761618</v>
      </c>
      <c r="M61" s="3">
        <v>126.421106</v>
      </c>
      <c r="N61" s="3">
        <v>605.543154</v>
      </c>
      <c r="O61" s="3">
        <v>11.283202</v>
      </c>
      <c r="P61" s="3">
        <v>92.608248</v>
      </c>
      <c r="Q61" s="3">
        <v>0</v>
      </c>
      <c r="R61" s="3">
        <v>12.076685</v>
      </c>
      <c r="S61" s="3">
        <v>9.025376</v>
      </c>
      <c r="T61" s="3">
        <v>64.482503</v>
      </c>
      <c r="U61" s="3">
        <v>5.966743</v>
      </c>
      <c r="V61" s="3">
        <v>69.475597</v>
      </c>
      <c r="W61" s="3">
        <v>603.692663</v>
      </c>
      <c r="X61" s="3">
        <v>10.797428</v>
      </c>
      <c r="Y61" s="3">
        <v>87.867602</v>
      </c>
      <c r="Z61" s="3">
        <v>7.967029</v>
      </c>
      <c r="AA61" s="3">
        <v>12.076685</v>
      </c>
      <c r="AB61" s="3">
        <v>1.06668</v>
      </c>
      <c r="AC61" s="3">
        <v>61.938603</v>
      </c>
      <c r="AD61" s="3">
        <v>5.95841</v>
      </c>
      <c r="AE61" s="3">
        <v>55.762649</v>
      </c>
    </row>
    <row r="62" spans="1:31" ht="12.75">
      <c r="A62">
        <v>137160</v>
      </c>
      <c r="B62">
        <v>2010</v>
      </c>
      <c r="C62">
        <v>3</v>
      </c>
      <c r="D62">
        <v>26</v>
      </c>
      <c r="E62">
        <v>15</v>
      </c>
      <c r="F62">
        <v>7</v>
      </c>
      <c r="G62">
        <v>53</v>
      </c>
      <c r="H62" s="3">
        <v>12.491566</v>
      </c>
      <c r="I62" s="3">
        <v>749.493968</v>
      </c>
      <c r="J62" s="3">
        <v>19.372883</v>
      </c>
      <c r="K62" s="3">
        <v>93.777836</v>
      </c>
      <c r="L62" s="3">
        <v>110.324387</v>
      </c>
      <c r="M62" s="3">
        <v>37.901856</v>
      </c>
      <c r="N62" s="3">
        <v>598.074006</v>
      </c>
      <c r="O62" s="3">
        <v>9.441093</v>
      </c>
      <c r="P62" s="3">
        <v>89.209753</v>
      </c>
      <c r="Q62" s="3">
        <v>0</v>
      </c>
      <c r="R62" s="3">
        <v>10.557317</v>
      </c>
      <c r="S62" s="3">
        <v>10.467061</v>
      </c>
      <c r="T62" s="3">
        <v>18.17204</v>
      </c>
      <c r="U62" s="3">
        <v>2.024505</v>
      </c>
      <c r="V62" s="3">
        <v>69.357583</v>
      </c>
      <c r="W62" s="3">
        <v>600.225654</v>
      </c>
      <c r="X62" s="3">
        <v>9.93179</v>
      </c>
      <c r="Y62" s="3">
        <v>93.777836</v>
      </c>
      <c r="Z62" s="3">
        <v>9.417048</v>
      </c>
      <c r="AA62" s="3">
        <v>10.557317</v>
      </c>
      <c r="AB62" s="3">
        <v>1.050013</v>
      </c>
      <c r="AC62" s="3">
        <v>19.729817</v>
      </c>
      <c r="AD62" s="3">
        <v>2.024505</v>
      </c>
      <c r="AE62" s="3">
        <v>55.638502</v>
      </c>
    </row>
    <row r="63" spans="1:31" ht="12.75">
      <c r="A63">
        <v>137161</v>
      </c>
      <c r="B63">
        <v>2010</v>
      </c>
      <c r="C63">
        <v>3</v>
      </c>
      <c r="D63">
        <v>26</v>
      </c>
      <c r="E63">
        <v>15</v>
      </c>
      <c r="F63">
        <v>20</v>
      </c>
      <c r="G63">
        <v>23</v>
      </c>
      <c r="H63" s="3">
        <v>12.492087</v>
      </c>
      <c r="I63" s="3">
        <v>749.525219</v>
      </c>
      <c r="J63" s="3">
        <v>19.084954</v>
      </c>
      <c r="K63" s="3">
        <v>95.981403</v>
      </c>
      <c r="L63" s="3">
        <v>108.730819</v>
      </c>
      <c r="M63" s="3">
        <v>33.69091</v>
      </c>
      <c r="N63" s="3">
        <v>596.83044</v>
      </c>
      <c r="O63" s="3">
        <v>9.155598</v>
      </c>
      <c r="P63" s="3">
        <v>87.052201</v>
      </c>
      <c r="Q63" s="3">
        <v>0</v>
      </c>
      <c r="R63" s="3">
        <v>10.839309</v>
      </c>
      <c r="S63" s="3">
        <v>10.808993</v>
      </c>
      <c r="T63" s="3">
        <v>16.474994</v>
      </c>
      <c r="U63" s="3">
        <v>1.683094</v>
      </c>
      <c r="V63" s="3">
        <v>69.243138</v>
      </c>
      <c r="W63" s="3">
        <v>600.217021</v>
      </c>
      <c r="X63" s="3">
        <v>9.929355</v>
      </c>
      <c r="Y63" s="3">
        <v>95.981403</v>
      </c>
      <c r="Z63" s="3">
        <v>9.692051</v>
      </c>
      <c r="AA63" s="3">
        <v>10.839309</v>
      </c>
      <c r="AB63" s="3">
        <v>1.108348</v>
      </c>
      <c r="AC63" s="3">
        <v>17.215916</v>
      </c>
      <c r="AD63" s="3">
        <v>1.691688</v>
      </c>
      <c r="AE63" s="3">
        <v>55.514385</v>
      </c>
    </row>
    <row r="64" spans="1:31" ht="12.75">
      <c r="A64">
        <v>137162</v>
      </c>
      <c r="B64">
        <v>2010</v>
      </c>
      <c r="C64">
        <v>3</v>
      </c>
      <c r="D64">
        <v>26</v>
      </c>
      <c r="E64">
        <v>15</v>
      </c>
      <c r="F64">
        <v>40</v>
      </c>
      <c r="G64">
        <v>23</v>
      </c>
      <c r="H64" s="3">
        <v>19.991923</v>
      </c>
      <c r="I64" s="3">
        <v>1199.515354</v>
      </c>
      <c r="J64" s="3">
        <v>22.15248</v>
      </c>
      <c r="K64" s="3">
        <v>93.960937</v>
      </c>
      <c r="L64" s="3">
        <v>119.952791</v>
      </c>
      <c r="M64" s="3">
        <v>228.949978</v>
      </c>
      <c r="N64" s="3">
        <v>606.147482</v>
      </c>
      <c r="O64" s="3">
        <v>11.457455</v>
      </c>
      <c r="P64" s="3">
        <v>98.226212</v>
      </c>
      <c r="Q64" s="3">
        <v>0</v>
      </c>
      <c r="R64" s="3">
        <v>10.86329</v>
      </c>
      <c r="S64" s="3">
        <v>10.058983</v>
      </c>
      <c r="T64" s="3">
        <v>119.964812</v>
      </c>
      <c r="U64" s="3">
        <v>9.93294</v>
      </c>
      <c r="V64" s="3">
        <v>69.013989</v>
      </c>
      <c r="W64" s="3">
        <v>603.308509</v>
      </c>
      <c r="X64" s="3">
        <v>10.695025</v>
      </c>
      <c r="Y64" s="3">
        <v>93.960937</v>
      </c>
      <c r="Z64" s="3">
        <v>9.008449</v>
      </c>
      <c r="AA64" s="3">
        <v>10.86329</v>
      </c>
      <c r="AB64" s="3">
        <v>1.050534</v>
      </c>
      <c r="AC64" s="3">
        <v>108.985166</v>
      </c>
      <c r="AD64" s="3">
        <v>9.93294</v>
      </c>
      <c r="AE64" s="3">
        <v>55.300485</v>
      </c>
    </row>
    <row r="65" spans="1:31" ht="12.75">
      <c r="A65">
        <v>137163</v>
      </c>
      <c r="B65">
        <v>2010</v>
      </c>
      <c r="C65">
        <v>3</v>
      </c>
      <c r="D65">
        <v>26</v>
      </c>
      <c r="E65">
        <v>15</v>
      </c>
      <c r="F65">
        <v>55</v>
      </c>
      <c r="G65">
        <v>23</v>
      </c>
      <c r="H65" s="3">
        <v>14.992119</v>
      </c>
      <c r="I65" s="3">
        <v>899.527139</v>
      </c>
      <c r="J65" s="3">
        <v>21.852621</v>
      </c>
      <c r="K65" s="3">
        <v>91.71659</v>
      </c>
      <c r="L65" s="3">
        <v>115.714308</v>
      </c>
      <c r="M65" s="3">
        <v>120.191361</v>
      </c>
      <c r="N65" s="3">
        <v>603.908421</v>
      </c>
      <c r="O65" s="3">
        <v>10.852047</v>
      </c>
      <c r="P65" s="3">
        <v>91.565086</v>
      </c>
      <c r="Q65" s="3">
        <v>0</v>
      </c>
      <c r="R65" s="3">
        <v>12.074611</v>
      </c>
      <c r="S65" s="3">
        <v>9.358974</v>
      </c>
      <c r="T65" s="3">
        <v>59.058271</v>
      </c>
      <c r="U65" s="3">
        <v>5.633145</v>
      </c>
      <c r="V65" s="3">
        <v>68.851208</v>
      </c>
      <c r="W65" s="3">
        <v>604.505927</v>
      </c>
      <c r="X65" s="3">
        <v>11.000573</v>
      </c>
      <c r="Y65" s="3">
        <v>91.71659</v>
      </c>
      <c r="Z65" s="3">
        <v>8.266512</v>
      </c>
      <c r="AA65" s="3">
        <v>12.074611</v>
      </c>
      <c r="AB65" s="3">
        <v>1.083868</v>
      </c>
      <c r="AC65" s="3">
        <v>61.13309</v>
      </c>
      <c r="AD65" s="3">
        <v>5.641739</v>
      </c>
      <c r="AE65" s="3">
        <v>55.135476</v>
      </c>
    </row>
    <row r="66" spans="1:31" ht="12.75">
      <c r="A66">
        <v>137164</v>
      </c>
      <c r="B66">
        <v>2010</v>
      </c>
      <c r="C66">
        <v>3</v>
      </c>
      <c r="D66">
        <v>26</v>
      </c>
      <c r="E66">
        <v>16</v>
      </c>
      <c r="F66">
        <v>5</v>
      </c>
      <c r="G66">
        <v>23</v>
      </c>
      <c r="H66" s="3">
        <v>9.991795</v>
      </c>
      <c r="I66" s="3">
        <v>599.507673</v>
      </c>
      <c r="J66" s="3">
        <v>20.768548</v>
      </c>
      <c r="K66" s="3">
        <v>86.243016</v>
      </c>
      <c r="L66" s="3">
        <v>108.02655</v>
      </c>
      <c r="M66" s="3">
        <v>13.249605</v>
      </c>
      <c r="N66" s="3">
        <v>601.864154</v>
      </c>
      <c r="O66" s="3">
        <v>10.328228</v>
      </c>
      <c r="P66" s="3">
        <v>85.093536</v>
      </c>
      <c r="Q66" s="3">
        <v>0</v>
      </c>
      <c r="R66" s="3">
        <v>11.466507</v>
      </c>
      <c r="S66" s="3">
        <v>9.35038</v>
      </c>
      <c r="T66" s="3">
        <v>6.638026</v>
      </c>
      <c r="U66" s="3">
        <v>0.641414</v>
      </c>
      <c r="V66" s="3">
        <v>68.747926</v>
      </c>
      <c r="W66" s="3">
        <v>602.311642</v>
      </c>
      <c r="X66" s="3">
        <v>10.44032</v>
      </c>
      <c r="Y66" s="3">
        <v>86.243016</v>
      </c>
      <c r="Z66" s="3">
        <v>8.250106</v>
      </c>
      <c r="AA66" s="3">
        <v>11.466507</v>
      </c>
      <c r="AB66" s="3">
        <v>1.091681</v>
      </c>
      <c r="AC66" s="3">
        <v>6.611579</v>
      </c>
      <c r="AD66" s="3">
        <v>0.650008</v>
      </c>
      <c r="AE66" s="3">
        <v>55.031073</v>
      </c>
    </row>
    <row r="67" spans="1:31" ht="12.75">
      <c r="A67">
        <v>137165</v>
      </c>
      <c r="B67">
        <v>2010</v>
      </c>
      <c r="C67">
        <v>3</v>
      </c>
      <c r="D67">
        <v>26</v>
      </c>
      <c r="E67">
        <v>16</v>
      </c>
      <c r="F67">
        <v>15</v>
      </c>
      <c r="G67">
        <v>23</v>
      </c>
      <c r="H67" s="3">
        <v>9.991795</v>
      </c>
      <c r="I67" s="3">
        <v>599.507674</v>
      </c>
      <c r="J67" s="3">
        <v>20.530469</v>
      </c>
      <c r="K67" s="3">
        <v>82.090527</v>
      </c>
      <c r="L67" s="3">
        <v>121.457975</v>
      </c>
      <c r="M67" s="3">
        <v>1.585084</v>
      </c>
      <c r="N67" s="3">
        <v>602.90258</v>
      </c>
      <c r="O67" s="3">
        <v>10.589059</v>
      </c>
      <c r="P67" s="3">
        <v>88.58929499999999</v>
      </c>
      <c r="Q67" s="3">
        <v>0</v>
      </c>
      <c r="R67" s="3">
        <v>16.43434</v>
      </c>
      <c r="S67" s="3">
        <v>9.917054</v>
      </c>
      <c r="T67" s="3">
        <v>0.776193</v>
      </c>
      <c r="U67" s="3">
        <v>0.074741</v>
      </c>
      <c r="V67" s="3">
        <v>68.642035</v>
      </c>
      <c r="W67" s="3">
        <v>600.272495</v>
      </c>
      <c r="X67" s="3">
        <v>9.94141</v>
      </c>
      <c r="Y67" s="3">
        <v>82.090527</v>
      </c>
      <c r="Z67" s="3">
        <v>8.242033</v>
      </c>
      <c r="AA67" s="3">
        <v>16.43434</v>
      </c>
      <c r="AB67" s="3">
        <v>1.666688</v>
      </c>
      <c r="AC67" s="3">
        <v>0.808891</v>
      </c>
      <c r="AD67" s="3">
        <v>0.083074</v>
      </c>
      <c r="AE67" s="3">
        <v>54.931659</v>
      </c>
    </row>
    <row r="68" spans="1:31" ht="12.75">
      <c r="A68">
        <v>137166</v>
      </c>
      <c r="B68">
        <v>2010</v>
      </c>
      <c r="C68">
        <v>3</v>
      </c>
      <c r="D68">
        <v>26</v>
      </c>
      <c r="E68">
        <v>16</v>
      </c>
      <c r="F68">
        <v>25</v>
      </c>
      <c r="G68">
        <v>23</v>
      </c>
      <c r="H68" s="3">
        <v>9.991795</v>
      </c>
      <c r="I68" s="3">
        <v>599.507674</v>
      </c>
      <c r="J68" s="3">
        <v>21.315891</v>
      </c>
      <c r="K68" s="3">
        <v>79.897404</v>
      </c>
      <c r="L68" s="3">
        <v>120.776338</v>
      </c>
      <c r="M68" s="3">
        <v>12.303298</v>
      </c>
      <c r="N68" s="3">
        <v>606.548118</v>
      </c>
      <c r="O68" s="3">
        <v>11.548746</v>
      </c>
      <c r="P68" s="3">
        <v>96.464979</v>
      </c>
      <c r="Q68" s="3">
        <v>0</v>
      </c>
      <c r="R68" s="3">
        <v>12.155679</v>
      </c>
      <c r="S68" s="3">
        <v>9.433454</v>
      </c>
      <c r="T68" s="3">
        <v>6.765684</v>
      </c>
      <c r="U68" s="3">
        <v>0.55834</v>
      </c>
      <c r="V68" s="3">
        <v>68.526548</v>
      </c>
      <c r="W68" s="3">
        <v>599.53565</v>
      </c>
      <c r="X68" s="3">
        <v>9.767146</v>
      </c>
      <c r="Y68" s="3">
        <v>79.897404</v>
      </c>
      <c r="Z68" s="3">
        <v>8.183178</v>
      </c>
      <c r="AA68" s="3">
        <v>12.155679</v>
      </c>
      <c r="AB68" s="3">
        <v>1.250276</v>
      </c>
      <c r="AC68" s="3">
        <v>5.537613</v>
      </c>
      <c r="AD68" s="3">
        <v>0.55834</v>
      </c>
      <c r="AE68" s="3">
        <v>54.833987</v>
      </c>
    </row>
    <row r="69" spans="1:39" ht="12.75">
      <c r="A69">
        <v>137167</v>
      </c>
      <c r="B69">
        <v>2010</v>
      </c>
      <c r="C69">
        <v>3</v>
      </c>
      <c r="D69">
        <v>26</v>
      </c>
      <c r="E69">
        <v>16</v>
      </c>
      <c r="F69">
        <v>35</v>
      </c>
      <c r="G69">
        <v>23</v>
      </c>
      <c r="H69" s="3">
        <v>9.988893</v>
      </c>
      <c r="I69" s="3">
        <v>599.333561</v>
      </c>
      <c r="J69" s="3">
        <v>22.698614</v>
      </c>
      <c r="K69" s="3">
        <v>84.942291</v>
      </c>
      <c r="L69" s="3">
        <v>127.499468</v>
      </c>
      <c r="M69" s="3">
        <v>14.283794</v>
      </c>
      <c r="N69" s="3">
        <v>609.637069</v>
      </c>
      <c r="O69" s="3">
        <v>12.418456</v>
      </c>
      <c r="P69" s="3">
        <v>105.020431</v>
      </c>
      <c r="Q69" s="3">
        <v>0</v>
      </c>
      <c r="R69" s="3">
        <v>11.239519</v>
      </c>
      <c r="S69" s="3">
        <v>9.372839</v>
      </c>
      <c r="T69" s="3">
        <v>7.78266</v>
      </c>
      <c r="U69" s="3">
        <v>0.616053</v>
      </c>
      <c r="V69" s="3">
        <v>68.402363</v>
      </c>
      <c r="W69" s="3">
        <v>601.658693</v>
      </c>
      <c r="X69" s="3">
        <v>10.280158</v>
      </c>
      <c r="Y69" s="3">
        <v>84.942291</v>
      </c>
      <c r="Z69" s="3">
        <v>8.264298</v>
      </c>
      <c r="AA69" s="3">
        <v>11.239519</v>
      </c>
      <c r="AB69" s="3">
        <v>1.10854</v>
      </c>
      <c r="AC69" s="3">
        <v>6.501134</v>
      </c>
      <c r="AD69" s="3">
        <v>0.616055</v>
      </c>
      <c r="AE69" s="3">
        <v>54.731186</v>
      </c>
      <c r="AH69" s="7" t="s">
        <v>26</v>
      </c>
      <c r="AI69" s="7" t="s">
        <v>27</v>
      </c>
      <c r="AJ69" s="4"/>
      <c r="AK69" s="4"/>
      <c r="AL69" s="4"/>
      <c r="AM69" s="3"/>
    </row>
    <row r="70" spans="1:39" ht="12.75">
      <c r="A70">
        <v>137168</v>
      </c>
      <c r="B70">
        <v>2010</v>
      </c>
      <c r="C70">
        <v>3</v>
      </c>
      <c r="D70">
        <v>26</v>
      </c>
      <c r="E70">
        <v>16</v>
      </c>
      <c r="F70">
        <v>45</v>
      </c>
      <c r="G70">
        <v>23</v>
      </c>
      <c r="H70" s="3">
        <v>9.990756</v>
      </c>
      <c r="I70" s="3">
        <v>599.445339</v>
      </c>
      <c r="J70" s="3">
        <v>23.94629</v>
      </c>
      <c r="K70" s="3">
        <v>85.568489</v>
      </c>
      <c r="L70" s="3">
        <v>122.307586</v>
      </c>
      <c r="M70" s="3">
        <v>31.360745</v>
      </c>
      <c r="N70" s="3">
        <v>610.674345</v>
      </c>
      <c r="O70" s="3">
        <v>12.723153</v>
      </c>
      <c r="P70" s="3">
        <v>99.253358</v>
      </c>
      <c r="Q70" s="3">
        <v>0</v>
      </c>
      <c r="R70" s="3">
        <v>11.527114</v>
      </c>
      <c r="S70" s="3">
        <v>8.707714</v>
      </c>
      <c r="T70" s="3">
        <v>16.332484</v>
      </c>
      <c r="U70" s="3">
        <v>1.283042</v>
      </c>
      <c r="V70" s="3">
        <v>68.275132</v>
      </c>
      <c r="W70" s="3">
        <v>605.339167</v>
      </c>
      <c r="X70" s="3">
        <v>11.223137</v>
      </c>
      <c r="Y70" s="3">
        <v>85.568489</v>
      </c>
      <c r="Z70" s="3">
        <v>7.64951</v>
      </c>
      <c r="AA70" s="3">
        <v>11.527114</v>
      </c>
      <c r="AB70" s="3">
        <v>1.049872</v>
      </c>
      <c r="AC70" s="3">
        <v>15.028261</v>
      </c>
      <c r="AD70" s="3">
        <v>1.291374</v>
      </c>
      <c r="AE70" s="3">
        <v>54.618954</v>
      </c>
      <c r="AH70" s="5">
        <f>SUM(R36:R73)</f>
        <v>353.607914</v>
      </c>
      <c r="AI70" s="5">
        <f>SUM(AA36:AA73)</f>
        <v>355.981972</v>
      </c>
      <c r="AJ70" s="4"/>
      <c r="AK70" s="4"/>
      <c r="AL70" s="4"/>
      <c r="AM70" s="3"/>
    </row>
    <row r="71" spans="1:39" ht="12.75">
      <c r="A71">
        <v>137169</v>
      </c>
      <c r="B71">
        <v>2010</v>
      </c>
      <c r="C71">
        <v>3</v>
      </c>
      <c r="D71">
        <v>26</v>
      </c>
      <c r="E71">
        <v>16</v>
      </c>
      <c r="F71">
        <v>55</v>
      </c>
      <c r="G71">
        <v>23</v>
      </c>
      <c r="H71" s="3">
        <v>9.991673</v>
      </c>
      <c r="I71" s="3">
        <v>599.500386</v>
      </c>
      <c r="J71" s="3">
        <v>22.880311</v>
      </c>
      <c r="K71" s="3">
        <v>88.556787</v>
      </c>
      <c r="L71" s="3">
        <v>116.557943</v>
      </c>
      <c r="M71" s="3">
        <v>23.521094</v>
      </c>
      <c r="N71" s="3">
        <v>606.878178</v>
      </c>
      <c r="O71" s="3">
        <v>11.665435</v>
      </c>
      <c r="P71" s="3">
        <v>92.959367</v>
      </c>
      <c r="Q71" s="3">
        <v>0</v>
      </c>
      <c r="R71" s="3">
        <v>11.799288</v>
      </c>
      <c r="S71" s="3">
        <v>8.858328</v>
      </c>
      <c r="T71" s="3">
        <v>11.811576</v>
      </c>
      <c r="U71" s="3">
        <v>1.133345</v>
      </c>
      <c r="V71" s="3">
        <v>68.158477</v>
      </c>
      <c r="W71" s="3">
        <v>605.284165</v>
      </c>
      <c r="X71" s="3">
        <v>11.214876</v>
      </c>
      <c r="Y71" s="3">
        <v>88.556787</v>
      </c>
      <c r="Z71" s="3">
        <v>7.825</v>
      </c>
      <c r="AA71" s="3">
        <v>11.799288</v>
      </c>
      <c r="AB71" s="3">
        <v>1.041661</v>
      </c>
      <c r="AC71" s="3">
        <v>11.709518</v>
      </c>
      <c r="AD71" s="3">
        <v>1.125012</v>
      </c>
      <c r="AE71" s="3">
        <v>54.506805</v>
      </c>
      <c r="AH71" s="4"/>
      <c r="AI71" s="4"/>
      <c r="AJ71" s="4"/>
      <c r="AK71" s="4"/>
      <c r="AL71" s="4"/>
      <c r="AM71" s="2" t="s">
        <v>28</v>
      </c>
    </row>
    <row r="72" spans="1:39" ht="12.75">
      <c r="A72">
        <v>137169</v>
      </c>
      <c r="B72">
        <v>2010</v>
      </c>
      <c r="C72">
        <v>3</v>
      </c>
      <c r="D72">
        <v>26</v>
      </c>
      <c r="E72">
        <v>18</v>
      </c>
      <c r="F72">
        <v>23</v>
      </c>
      <c r="G72">
        <v>31</v>
      </c>
      <c r="H72" s="3">
        <v>88.117795</v>
      </c>
      <c r="I72" s="3">
        <v>5287.067674</v>
      </c>
      <c r="J72" s="3">
        <v>5.360687</v>
      </c>
      <c r="K72" s="3">
        <v>0</v>
      </c>
      <c r="L72" s="3">
        <v>0</v>
      </c>
      <c r="M72" s="3">
        <v>472.409119</v>
      </c>
      <c r="N72" s="3">
        <v>528.5964</v>
      </c>
      <c r="O72" s="3">
        <v>2.426363</v>
      </c>
      <c r="P72" s="3">
        <v>0</v>
      </c>
      <c r="Q72" s="3">
        <v>0</v>
      </c>
      <c r="R72" s="3">
        <v>0</v>
      </c>
      <c r="S72" s="3">
        <v>0</v>
      </c>
      <c r="T72" s="3">
        <v>213.823757</v>
      </c>
      <c r="U72" s="3">
        <v>88.117795</v>
      </c>
      <c r="V72" s="3">
        <v>67.944654</v>
      </c>
      <c r="W72" s="3">
        <v>541.310019</v>
      </c>
      <c r="X72" s="3">
        <v>2.934325</v>
      </c>
      <c r="Y72" s="3">
        <v>0</v>
      </c>
      <c r="Z72" s="3">
        <v>0</v>
      </c>
      <c r="AA72" s="3">
        <v>0</v>
      </c>
      <c r="AB72" s="3">
        <v>0</v>
      </c>
      <c r="AC72" s="3">
        <v>258.585363</v>
      </c>
      <c r="AD72" s="3">
        <v>88.117795</v>
      </c>
      <c r="AE72" s="3">
        <v>54.248218</v>
      </c>
      <c r="AH72" s="7" t="s">
        <v>29</v>
      </c>
      <c r="AI72" s="7" t="s">
        <v>30</v>
      </c>
      <c r="AJ72" s="7" t="s">
        <v>31</v>
      </c>
      <c r="AK72" s="7" t="s">
        <v>32</v>
      </c>
      <c r="AL72" s="7"/>
      <c r="AM72" s="2" t="s">
        <v>33</v>
      </c>
    </row>
    <row r="73" spans="1:39" ht="12.75">
      <c r="A73">
        <v>999999</v>
      </c>
      <c r="B73">
        <v>2010</v>
      </c>
      <c r="C73">
        <v>3</v>
      </c>
      <c r="D73">
        <v>27</v>
      </c>
      <c r="E73">
        <v>3</v>
      </c>
      <c r="F73">
        <v>33</v>
      </c>
      <c r="G73">
        <v>3</v>
      </c>
      <c r="H73" s="3">
        <v>549.536267</v>
      </c>
      <c r="I73" s="3">
        <v>32972.176016</v>
      </c>
      <c r="J73" s="3">
        <v>0.042239</v>
      </c>
      <c r="K73" s="3">
        <v>0</v>
      </c>
      <c r="L73" s="3">
        <v>0</v>
      </c>
      <c r="M73" s="3">
        <v>23.212443</v>
      </c>
      <c r="N73" s="3">
        <v>271.601558</v>
      </c>
      <c r="O73" s="3">
        <v>0.012354</v>
      </c>
      <c r="P73" s="3">
        <v>0</v>
      </c>
      <c r="Q73" s="3">
        <v>0</v>
      </c>
      <c r="R73" s="3">
        <v>0</v>
      </c>
      <c r="S73" s="3">
        <v>0</v>
      </c>
      <c r="T73" s="3">
        <v>6.789171</v>
      </c>
      <c r="U73" s="3">
        <v>549.536267</v>
      </c>
      <c r="V73" s="3">
        <v>67.937865</v>
      </c>
      <c r="W73" s="3">
        <v>286.59261</v>
      </c>
      <c r="X73" s="3">
        <v>0.029885</v>
      </c>
      <c r="Y73" s="3">
        <v>0</v>
      </c>
      <c r="Z73" s="3">
        <v>0</v>
      </c>
      <c r="AA73" s="3">
        <v>0</v>
      </c>
      <c r="AB73" s="3">
        <v>0</v>
      </c>
      <c r="AC73" s="3">
        <v>16.423272</v>
      </c>
      <c r="AD73" s="3">
        <v>549.536267</v>
      </c>
      <c r="AE73" s="3">
        <v>54.231795</v>
      </c>
      <c r="AH73" s="5">
        <f>SUM(P36:P73)</f>
        <v>2823.3366079999996</v>
      </c>
      <c r="AI73" s="5">
        <f>SUM(Y36:Y73)</f>
        <v>2805.66326</v>
      </c>
      <c r="AJ73" s="5">
        <f>AH73+AI73</f>
        <v>5628.999867999999</v>
      </c>
      <c r="AK73" s="5">
        <f>AJ73+AH70+AI70</f>
        <v>6338.589753999999</v>
      </c>
      <c r="AL73" s="4"/>
      <c r="AM73" s="6">
        <f>SUM(AK1:AK73)/1000</f>
        <v>25.211574712</v>
      </c>
    </row>
    <row r="74" spans="1:31" ht="12.75">
      <c r="A74" s="1" t="s">
        <v>0</v>
      </c>
      <c r="B74" s="1" t="s">
        <v>1</v>
      </c>
      <c r="C74" s="1" t="s">
        <v>2</v>
      </c>
      <c r="D74" s="1" t="s">
        <v>3</v>
      </c>
      <c r="E74" s="1" t="s">
        <v>4</v>
      </c>
      <c r="F74" s="1" t="s">
        <v>5</v>
      </c>
      <c r="G74" s="1" t="s">
        <v>6</v>
      </c>
      <c r="H74" s="2" t="s">
        <v>7</v>
      </c>
      <c r="I74" s="2" t="s">
        <v>8</v>
      </c>
      <c r="J74" s="2" t="s">
        <v>9</v>
      </c>
      <c r="K74" s="2" t="s">
        <v>10</v>
      </c>
      <c r="L74" s="2" t="s">
        <v>11</v>
      </c>
      <c r="M74" s="2" t="s">
        <v>12</v>
      </c>
      <c r="N74" s="2" t="s">
        <v>13</v>
      </c>
      <c r="O74" s="2" t="s">
        <v>14</v>
      </c>
      <c r="P74" s="2" t="s">
        <v>15</v>
      </c>
      <c r="Q74" s="2" t="s">
        <v>16</v>
      </c>
      <c r="R74" s="2" t="s">
        <v>17</v>
      </c>
      <c r="S74" s="2" t="s">
        <v>16</v>
      </c>
      <c r="T74" s="2" t="s">
        <v>18</v>
      </c>
      <c r="U74" s="2" t="s">
        <v>16</v>
      </c>
      <c r="V74" s="2" t="s">
        <v>19</v>
      </c>
      <c r="W74" s="2" t="s">
        <v>20</v>
      </c>
      <c r="X74" s="2" t="s">
        <v>21</v>
      </c>
      <c r="Y74" s="2" t="s">
        <v>22</v>
      </c>
      <c r="Z74" s="2" t="s">
        <v>16</v>
      </c>
      <c r="AA74" s="2" t="s">
        <v>23</v>
      </c>
      <c r="AB74" s="2" t="s">
        <v>16</v>
      </c>
      <c r="AC74" s="2" t="s">
        <v>24</v>
      </c>
      <c r="AD74" s="2" t="s">
        <v>16</v>
      </c>
      <c r="AE74" s="2" t="s">
        <v>25</v>
      </c>
    </row>
    <row r="75" spans="1:31" ht="12.75">
      <c r="A75">
        <v>137175</v>
      </c>
      <c r="B75">
        <v>2010</v>
      </c>
      <c r="C75">
        <v>3</v>
      </c>
      <c r="D75">
        <v>29</v>
      </c>
      <c r="E75">
        <v>8</v>
      </c>
      <c r="F75">
        <v>3</v>
      </c>
      <c r="G75">
        <v>32</v>
      </c>
      <c r="H75" s="3">
        <v>55878483.529578</v>
      </c>
      <c r="I75" s="3">
        <v>3352709011.7747</v>
      </c>
      <c r="J75" s="3">
        <v>0</v>
      </c>
      <c r="K75" s="3">
        <v>0</v>
      </c>
      <c r="L75" s="3">
        <v>0</v>
      </c>
      <c r="M75" s="3">
        <v>0</v>
      </c>
      <c r="N75" s="3">
        <v>21.926025</v>
      </c>
      <c r="O75" s="3">
        <v>0</v>
      </c>
      <c r="P75" s="3">
        <v>0</v>
      </c>
      <c r="Q75" s="3">
        <v>0</v>
      </c>
      <c r="R75" s="3">
        <v>0</v>
      </c>
      <c r="S75" s="3">
        <v>0</v>
      </c>
      <c r="T75" s="3">
        <v>0</v>
      </c>
      <c r="U75" s="3">
        <v>55878483.529578</v>
      </c>
      <c r="V75" s="3">
        <v>67.937865</v>
      </c>
      <c r="W75" s="3">
        <v>20.418404</v>
      </c>
      <c r="X75" s="3">
        <v>0</v>
      </c>
      <c r="Y75" s="3">
        <v>0</v>
      </c>
      <c r="Z75" s="3">
        <v>0</v>
      </c>
      <c r="AA75" s="3">
        <v>0</v>
      </c>
      <c r="AB75" s="3">
        <v>0</v>
      </c>
      <c r="AC75" s="3">
        <v>0</v>
      </c>
      <c r="AD75" s="3">
        <v>55878483.529578</v>
      </c>
      <c r="AE75" s="3">
        <v>54.231795</v>
      </c>
    </row>
    <row r="76" spans="1:31" ht="12.75">
      <c r="A76">
        <v>137176</v>
      </c>
      <c r="B76">
        <v>2010</v>
      </c>
      <c r="C76">
        <v>3</v>
      </c>
      <c r="D76">
        <v>29</v>
      </c>
      <c r="E76">
        <v>8</v>
      </c>
      <c r="F76">
        <v>13</v>
      </c>
      <c r="G76">
        <v>32</v>
      </c>
      <c r="H76" s="3">
        <v>9.990775</v>
      </c>
      <c r="I76" s="3">
        <v>599.446499</v>
      </c>
      <c r="J76" s="3">
        <v>0</v>
      </c>
      <c r="K76" s="3">
        <v>0</v>
      </c>
      <c r="L76" s="3">
        <v>0</v>
      </c>
      <c r="M76" s="3">
        <v>0</v>
      </c>
      <c r="N76" s="3">
        <v>21.964579</v>
      </c>
      <c r="O76" s="3">
        <v>0</v>
      </c>
      <c r="P76" s="3">
        <v>0</v>
      </c>
      <c r="Q76" s="3">
        <v>0</v>
      </c>
      <c r="R76" s="3">
        <v>0</v>
      </c>
      <c r="S76" s="3">
        <v>0</v>
      </c>
      <c r="T76" s="3">
        <v>0</v>
      </c>
      <c r="U76" s="3">
        <v>9.990775</v>
      </c>
      <c r="V76" s="3">
        <v>67.937865</v>
      </c>
      <c r="W76" s="3">
        <v>20.395385</v>
      </c>
      <c r="X76" s="3">
        <v>0</v>
      </c>
      <c r="Y76" s="3">
        <v>0</v>
      </c>
      <c r="Z76" s="3">
        <v>0</v>
      </c>
      <c r="AA76" s="3">
        <v>0</v>
      </c>
      <c r="AB76" s="3">
        <v>0</v>
      </c>
      <c r="AC76" s="3">
        <v>0</v>
      </c>
      <c r="AD76" s="3">
        <v>9.990775</v>
      </c>
      <c r="AE76" s="3">
        <v>54.231795</v>
      </c>
    </row>
    <row r="77" spans="1:31" ht="12.75">
      <c r="A77">
        <v>137177</v>
      </c>
      <c r="B77">
        <v>2010</v>
      </c>
      <c r="C77">
        <v>3</v>
      </c>
      <c r="D77">
        <v>29</v>
      </c>
      <c r="E77">
        <v>8</v>
      </c>
      <c r="F77">
        <v>30</v>
      </c>
      <c r="G77">
        <v>22</v>
      </c>
      <c r="H77" s="3">
        <v>16.82256</v>
      </c>
      <c r="I77" s="3">
        <v>1009.353602</v>
      </c>
      <c r="J77" s="3">
        <v>0</v>
      </c>
      <c r="K77" s="3">
        <v>0</v>
      </c>
      <c r="L77" s="3">
        <v>0</v>
      </c>
      <c r="M77" s="3">
        <v>0</v>
      </c>
      <c r="N77" s="3">
        <v>26.834819</v>
      </c>
      <c r="O77" s="3">
        <v>0</v>
      </c>
      <c r="P77" s="3">
        <v>0</v>
      </c>
      <c r="Q77" s="3">
        <v>0</v>
      </c>
      <c r="R77" s="3">
        <v>0</v>
      </c>
      <c r="S77" s="3">
        <v>0</v>
      </c>
      <c r="T77" s="3">
        <v>0</v>
      </c>
      <c r="U77" s="3">
        <v>16.82256</v>
      </c>
      <c r="V77" s="3">
        <v>67.937865</v>
      </c>
      <c r="W77" s="3">
        <v>22.710999</v>
      </c>
      <c r="X77" s="3">
        <v>0</v>
      </c>
      <c r="Y77" s="3">
        <v>0</v>
      </c>
      <c r="Z77" s="3">
        <v>0</v>
      </c>
      <c r="AA77" s="3">
        <v>0</v>
      </c>
      <c r="AB77" s="3">
        <v>0</v>
      </c>
      <c r="AC77" s="3">
        <v>0</v>
      </c>
      <c r="AD77" s="3">
        <v>16.82256</v>
      </c>
      <c r="AE77" s="3">
        <v>54.231795</v>
      </c>
    </row>
    <row r="78" spans="1:31" ht="12.75">
      <c r="A78">
        <v>137178</v>
      </c>
      <c r="B78">
        <v>2010</v>
      </c>
      <c r="C78">
        <v>3</v>
      </c>
      <c r="D78">
        <v>29</v>
      </c>
      <c r="E78">
        <v>8</v>
      </c>
      <c r="F78">
        <v>42</v>
      </c>
      <c r="G78">
        <v>52</v>
      </c>
      <c r="H78" s="3">
        <v>12.492018</v>
      </c>
      <c r="I78" s="3">
        <v>749.52105</v>
      </c>
      <c r="J78" s="3">
        <v>0</v>
      </c>
      <c r="K78" s="3">
        <v>0</v>
      </c>
      <c r="L78" s="3">
        <v>0</v>
      </c>
      <c r="M78" s="3">
        <v>0</v>
      </c>
      <c r="N78" s="3">
        <v>124.430993</v>
      </c>
      <c r="O78" s="3">
        <v>0</v>
      </c>
      <c r="P78" s="3">
        <v>0</v>
      </c>
      <c r="Q78" s="3">
        <v>0</v>
      </c>
      <c r="R78" s="3">
        <v>0</v>
      </c>
      <c r="S78" s="3">
        <v>0</v>
      </c>
      <c r="T78" s="3">
        <v>0</v>
      </c>
      <c r="U78" s="3">
        <v>12.492018</v>
      </c>
      <c r="V78" s="3">
        <v>67.937865</v>
      </c>
      <c r="W78" s="3">
        <v>110.001792</v>
      </c>
      <c r="X78" s="3">
        <v>0</v>
      </c>
      <c r="Y78" s="3">
        <v>0</v>
      </c>
      <c r="Z78" s="3">
        <v>0</v>
      </c>
      <c r="AA78" s="3">
        <v>0</v>
      </c>
      <c r="AB78" s="3">
        <v>0</v>
      </c>
      <c r="AC78" s="3">
        <v>0</v>
      </c>
      <c r="AD78" s="3">
        <v>12.492018</v>
      </c>
      <c r="AE78" s="3">
        <v>54.231795</v>
      </c>
    </row>
    <row r="79" spans="1:31" ht="12.75">
      <c r="A79">
        <v>137179</v>
      </c>
      <c r="B79">
        <v>2010</v>
      </c>
      <c r="C79">
        <v>3</v>
      </c>
      <c r="D79">
        <v>29</v>
      </c>
      <c r="E79">
        <v>8</v>
      </c>
      <c r="F79">
        <v>52</v>
      </c>
      <c r="G79">
        <v>52</v>
      </c>
      <c r="H79" s="3">
        <v>9.991795</v>
      </c>
      <c r="I79" s="3">
        <v>599.507674</v>
      </c>
      <c r="J79" s="3">
        <v>0.017968</v>
      </c>
      <c r="K79" s="3">
        <v>0</v>
      </c>
      <c r="L79" s="3">
        <v>0</v>
      </c>
      <c r="M79" s="3">
        <v>0.178166</v>
      </c>
      <c r="N79" s="3">
        <v>319.520556</v>
      </c>
      <c r="O79" s="3">
        <v>0.012973</v>
      </c>
      <c r="P79" s="3">
        <v>0</v>
      </c>
      <c r="Q79" s="3">
        <v>0</v>
      </c>
      <c r="R79" s="3">
        <v>0</v>
      </c>
      <c r="S79" s="3">
        <v>0</v>
      </c>
      <c r="T79" s="3">
        <v>0.128678</v>
      </c>
      <c r="U79" s="3">
        <v>9.991795</v>
      </c>
      <c r="V79" s="3">
        <v>67.937735</v>
      </c>
      <c r="W79" s="3">
        <v>293.766855</v>
      </c>
      <c r="X79" s="3">
        <v>0.004994</v>
      </c>
      <c r="Y79" s="3">
        <v>0</v>
      </c>
      <c r="Z79" s="3">
        <v>0</v>
      </c>
      <c r="AA79" s="3">
        <v>0</v>
      </c>
      <c r="AB79" s="3">
        <v>0</v>
      </c>
      <c r="AC79" s="3">
        <v>0.049489</v>
      </c>
      <c r="AD79" s="3">
        <v>9.991795</v>
      </c>
      <c r="AE79" s="3">
        <v>54.231745</v>
      </c>
    </row>
    <row r="80" spans="1:31" ht="12.75">
      <c r="A80">
        <v>137180</v>
      </c>
      <c r="B80">
        <v>2010</v>
      </c>
      <c r="C80">
        <v>3</v>
      </c>
      <c r="D80">
        <v>29</v>
      </c>
      <c r="E80">
        <v>9</v>
      </c>
      <c r="F80">
        <v>12</v>
      </c>
      <c r="G80">
        <v>52</v>
      </c>
      <c r="H80" s="3">
        <v>19.991923</v>
      </c>
      <c r="I80" s="3">
        <v>1199.515354</v>
      </c>
      <c r="J80" s="3">
        <v>17.982288</v>
      </c>
      <c r="K80" s="3">
        <v>187.338587</v>
      </c>
      <c r="L80" s="3">
        <v>15.183659</v>
      </c>
      <c r="M80" s="3">
        <v>156.863225</v>
      </c>
      <c r="N80" s="3">
        <v>584.417128</v>
      </c>
      <c r="O80" s="3">
        <v>10.362872</v>
      </c>
      <c r="P80" s="3">
        <v>109.868983</v>
      </c>
      <c r="Q80" s="3">
        <v>7.783173</v>
      </c>
      <c r="R80" s="3">
        <v>9.018949</v>
      </c>
      <c r="S80" s="3">
        <v>0.733343</v>
      </c>
      <c r="T80" s="3">
        <v>88.227667</v>
      </c>
      <c r="U80" s="3">
        <v>11.475407</v>
      </c>
      <c r="V80" s="3">
        <v>67.730478</v>
      </c>
      <c r="W80" s="3">
        <v>569.106802</v>
      </c>
      <c r="X80" s="3">
        <v>7.619416</v>
      </c>
      <c r="Y80" s="3">
        <v>77.469604</v>
      </c>
      <c r="Z80" s="3">
        <v>7.774839</v>
      </c>
      <c r="AA80" s="3">
        <v>6.16471</v>
      </c>
      <c r="AB80" s="3">
        <v>0.733603</v>
      </c>
      <c r="AC80" s="3">
        <v>68.635559</v>
      </c>
      <c r="AD80" s="3">
        <v>11.48348</v>
      </c>
      <c r="AE80" s="3">
        <v>54.079357</v>
      </c>
    </row>
    <row r="81" spans="1:31" ht="12.75">
      <c r="A81">
        <v>137181</v>
      </c>
      <c r="B81">
        <v>2010</v>
      </c>
      <c r="C81">
        <v>3</v>
      </c>
      <c r="D81">
        <v>29</v>
      </c>
      <c r="E81">
        <v>9</v>
      </c>
      <c r="F81">
        <v>22</v>
      </c>
      <c r="G81">
        <v>52</v>
      </c>
      <c r="H81" s="3">
        <v>9.991795</v>
      </c>
      <c r="I81" s="3">
        <v>599.507674</v>
      </c>
      <c r="J81" s="3">
        <v>28.1236</v>
      </c>
      <c r="K81" s="3">
        <v>168.369334</v>
      </c>
      <c r="L81" s="3">
        <v>30.366573</v>
      </c>
      <c r="M81" s="3">
        <v>82.289629</v>
      </c>
      <c r="N81" s="3">
        <v>617.39709</v>
      </c>
      <c r="O81" s="3">
        <v>14.905121</v>
      </c>
      <c r="P81" s="3">
        <v>89.642214</v>
      </c>
      <c r="Q81" s="3">
        <v>5.867002</v>
      </c>
      <c r="R81" s="3">
        <v>16.256284</v>
      </c>
      <c r="S81" s="3">
        <v>1.033086</v>
      </c>
      <c r="T81" s="3">
        <v>43.045364</v>
      </c>
      <c r="U81" s="3">
        <v>3.091706</v>
      </c>
      <c r="V81" s="3">
        <v>67.581427</v>
      </c>
      <c r="W81" s="3">
        <v>612.277858</v>
      </c>
      <c r="X81" s="3">
        <v>13.218479</v>
      </c>
      <c r="Y81" s="3">
        <v>78.727121</v>
      </c>
      <c r="Z81" s="3">
        <v>5.858669</v>
      </c>
      <c r="AA81" s="3">
        <v>14.11029</v>
      </c>
      <c r="AB81" s="3">
        <v>1.033086</v>
      </c>
      <c r="AC81" s="3">
        <v>39.244265</v>
      </c>
      <c r="AD81" s="3">
        <v>3.10004</v>
      </c>
      <c r="AE81" s="3">
        <v>53.947172</v>
      </c>
    </row>
    <row r="82" spans="1:31" ht="12.75">
      <c r="A82">
        <v>137182</v>
      </c>
      <c r="B82">
        <v>2010</v>
      </c>
      <c r="C82">
        <v>3</v>
      </c>
      <c r="D82">
        <v>29</v>
      </c>
      <c r="E82">
        <v>9</v>
      </c>
      <c r="F82">
        <v>32</v>
      </c>
      <c r="G82">
        <v>52</v>
      </c>
      <c r="H82" s="3">
        <v>9.991795</v>
      </c>
      <c r="I82" s="3">
        <v>599.507673</v>
      </c>
      <c r="J82" s="3">
        <v>24.638294</v>
      </c>
      <c r="K82" s="3">
        <v>166.713117</v>
      </c>
      <c r="L82" s="3">
        <v>27.307288</v>
      </c>
      <c r="M82" s="3">
        <v>52.164478</v>
      </c>
      <c r="N82" s="3">
        <v>609.128576</v>
      </c>
      <c r="O82" s="3">
        <v>12.280504</v>
      </c>
      <c r="P82" s="3">
        <v>87.12424</v>
      </c>
      <c r="Q82" s="3">
        <v>7.05009</v>
      </c>
      <c r="R82" s="3">
        <v>14.210357</v>
      </c>
      <c r="S82" s="3">
        <v>1.116941</v>
      </c>
      <c r="T82" s="3">
        <v>21.376738</v>
      </c>
      <c r="U82" s="3">
        <v>1.824763</v>
      </c>
      <c r="V82" s="3">
        <v>67.458622</v>
      </c>
      <c r="W82" s="3">
        <v>609.430973</v>
      </c>
      <c r="X82" s="3">
        <v>12.35779</v>
      </c>
      <c r="Y82" s="3">
        <v>79.588878</v>
      </c>
      <c r="Z82" s="3">
        <v>6.483156</v>
      </c>
      <c r="AA82" s="3">
        <v>13.096931</v>
      </c>
      <c r="AB82" s="3">
        <v>1.058868</v>
      </c>
      <c r="AC82" s="3">
        <v>30.78774</v>
      </c>
      <c r="AD82" s="3">
        <v>2.449771</v>
      </c>
      <c r="AE82" s="3">
        <v>53.823594</v>
      </c>
    </row>
    <row r="83" spans="1:31" ht="12.75">
      <c r="A83">
        <v>137183</v>
      </c>
      <c r="B83">
        <v>2010</v>
      </c>
      <c r="C83">
        <v>3</v>
      </c>
      <c r="D83">
        <v>29</v>
      </c>
      <c r="E83">
        <v>9</v>
      </c>
      <c r="F83">
        <v>42</v>
      </c>
      <c r="G83">
        <v>52</v>
      </c>
      <c r="H83" s="3">
        <v>9.991795</v>
      </c>
      <c r="I83" s="3">
        <v>599.507673</v>
      </c>
      <c r="J83" s="3">
        <v>23.181517</v>
      </c>
      <c r="K83" s="3">
        <v>186.144651</v>
      </c>
      <c r="L83" s="3">
        <v>31.236678</v>
      </c>
      <c r="M83" s="3">
        <v>14.255253</v>
      </c>
      <c r="N83" s="3">
        <v>605.505615</v>
      </c>
      <c r="O83" s="3">
        <v>11.264467</v>
      </c>
      <c r="P83" s="3">
        <v>93.46227</v>
      </c>
      <c r="Q83" s="3">
        <v>8.300106</v>
      </c>
      <c r="R83" s="3">
        <v>12.049289</v>
      </c>
      <c r="S83" s="3">
        <v>1.058868</v>
      </c>
      <c r="T83" s="3">
        <v>7.043096</v>
      </c>
      <c r="U83" s="3">
        <v>0.632821</v>
      </c>
      <c r="V83" s="3">
        <v>67.345977</v>
      </c>
      <c r="W83" s="3">
        <v>607.857241</v>
      </c>
      <c r="X83" s="3">
        <v>11.917051</v>
      </c>
      <c r="Y83" s="3">
        <v>92.682381</v>
      </c>
      <c r="Z83" s="3">
        <v>7.791766</v>
      </c>
      <c r="AA83" s="3">
        <v>19.187389</v>
      </c>
      <c r="AB83" s="3">
        <v>1.567208</v>
      </c>
      <c r="AC83" s="3">
        <v>7.212156</v>
      </c>
      <c r="AD83" s="3">
        <v>0.632821</v>
      </c>
      <c r="AE83" s="3">
        <v>53.704424</v>
      </c>
    </row>
    <row r="84" spans="1:31" ht="12.75">
      <c r="A84">
        <v>137184</v>
      </c>
      <c r="B84">
        <v>2010</v>
      </c>
      <c r="C84">
        <v>3</v>
      </c>
      <c r="D84">
        <v>29</v>
      </c>
      <c r="E84">
        <v>9</v>
      </c>
      <c r="F84">
        <v>52</v>
      </c>
      <c r="G84">
        <v>52</v>
      </c>
      <c r="H84" s="3">
        <v>9.991795</v>
      </c>
      <c r="I84" s="3">
        <v>599.507674</v>
      </c>
      <c r="J84" s="3">
        <v>21.863888</v>
      </c>
      <c r="K84" s="3">
        <v>182.310315</v>
      </c>
      <c r="L84" s="3">
        <v>22.088846</v>
      </c>
      <c r="M84" s="3">
        <v>14.05973</v>
      </c>
      <c r="N84" s="3">
        <v>604.458506</v>
      </c>
      <c r="O84" s="3">
        <v>10.986868</v>
      </c>
      <c r="P84" s="3">
        <v>91.741528</v>
      </c>
      <c r="Q84" s="3">
        <v>8.35844</v>
      </c>
      <c r="R84" s="3">
        <v>11.056179</v>
      </c>
      <c r="S84" s="3">
        <v>1.000534</v>
      </c>
      <c r="T84" s="3">
        <v>6.981714</v>
      </c>
      <c r="U84" s="3">
        <v>0.632821</v>
      </c>
      <c r="V84" s="3">
        <v>67.236108</v>
      </c>
      <c r="W84" s="3">
        <v>604.0346</v>
      </c>
      <c r="X84" s="3">
        <v>10.87702</v>
      </c>
      <c r="Y84" s="3">
        <v>90.568787</v>
      </c>
      <c r="Z84" s="3">
        <v>8.341513</v>
      </c>
      <c r="AA84" s="3">
        <v>11.032667</v>
      </c>
      <c r="AB84" s="3">
        <v>1.009127</v>
      </c>
      <c r="AC84" s="3">
        <v>7.078016</v>
      </c>
      <c r="AD84" s="3">
        <v>0.641154</v>
      </c>
      <c r="AE84" s="3">
        <v>53.595653</v>
      </c>
    </row>
    <row r="85" spans="1:31" ht="12.75">
      <c r="A85">
        <v>137185</v>
      </c>
      <c r="B85">
        <v>2010</v>
      </c>
      <c r="C85">
        <v>3</v>
      </c>
      <c r="D85">
        <v>29</v>
      </c>
      <c r="E85">
        <v>10</v>
      </c>
      <c r="F85">
        <v>2</v>
      </c>
      <c r="G85">
        <v>52</v>
      </c>
      <c r="H85" s="3">
        <v>9.991795</v>
      </c>
      <c r="I85" s="3">
        <v>599.507674</v>
      </c>
      <c r="J85" s="3">
        <v>22.09763</v>
      </c>
      <c r="K85" s="3">
        <v>183.629969</v>
      </c>
      <c r="L85" s="3">
        <v>23.526395</v>
      </c>
      <c r="M85" s="3">
        <v>13.635827</v>
      </c>
      <c r="N85" s="3">
        <v>604.056506</v>
      </c>
      <c r="O85" s="3">
        <v>10.882351</v>
      </c>
      <c r="P85" s="3">
        <v>90.501962</v>
      </c>
      <c r="Q85" s="3">
        <v>8.317034</v>
      </c>
      <c r="R85" s="3">
        <v>11.633422</v>
      </c>
      <c r="S85" s="3">
        <v>1.06668</v>
      </c>
      <c r="T85" s="3">
        <v>6.599882</v>
      </c>
      <c r="U85" s="3">
        <v>0.608081</v>
      </c>
      <c r="V85" s="3">
        <v>67.127285</v>
      </c>
      <c r="W85" s="3">
        <v>605.320828</v>
      </c>
      <c r="X85" s="3">
        <v>11.215279</v>
      </c>
      <c r="Y85" s="3">
        <v>93.128007</v>
      </c>
      <c r="Z85" s="3">
        <v>8.3087</v>
      </c>
      <c r="AA85" s="3">
        <v>11.892973</v>
      </c>
      <c r="AB85" s="3">
        <v>1.06668</v>
      </c>
      <c r="AC85" s="3">
        <v>7.035944</v>
      </c>
      <c r="AD85" s="3">
        <v>0.616414</v>
      </c>
      <c r="AE85" s="3">
        <v>53.483501</v>
      </c>
    </row>
    <row r="86" spans="1:31" ht="12.75">
      <c r="A86">
        <v>137186</v>
      </c>
      <c r="B86">
        <v>2010</v>
      </c>
      <c r="C86">
        <v>3</v>
      </c>
      <c r="D86">
        <v>29</v>
      </c>
      <c r="E86">
        <v>10</v>
      </c>
      <c r="F86">
        <v>12</v>
      </c>
      <c r="G86">
        <v>52</v>
      </c>
      <c r="H86" s="3">
        <v>9.991795</v>
      </c>
      <c r="I86" s="3">
        <v>599.507674</v>
      </c>
      <c r="J86" s="3">
        <v>22.388443</v>
      </c>
      <c r="K86" s="3">
        <v>185.359374</v>
      </c>
      <c r="L86" s="3">
        <v>23.980429</v>
      </c>
      <c r="M86" s="3">
        <v>14.359343</v>
      </c>
      <c r="N86" s="3">
        <v>603.799846</v>
      </c>
      <c r="O86" s="3">
        <v>10.81606</v>
      </c>
      <c r="P86" s="3">
        <v>89.675566</v>
      </c>
      <c r="Q86" s="3">
        <v>8.291512</v>
      </c>
      <c r="R86" s="3">
        <v>11.564711</v>
      </c>
      <c r="S86" s="3">
        <v>1.067462</v>
      </c>
      <c r="T86" s="3">
        <v>6.831966</v>
      </c>
      <c r="U86" s="3">
        <v>0.632821</v>
      </c>
      <c r="V86" s="3">
        <v>67.019124</v>
      </c>
      <c r="W86" s="3">
        <v>606.646301</v>
      </c>
      <c r="X86" s="3">
        <v>11.572383</v>
      </c>
      <c r="Y86" s="3">
        <v>95.683808</v>
      </c>
      <c r="Z86" s="3">
        <v>8.275106</v>
      </c>
      <c r="AA86" s="3">
        <v>12.415718</v>
      </c>
      <c r="AB86" s="3">
        <v>1.075535</v>
      </c>
      <c r="AC86" s="3">
        <v>7.527377</v>
      </c>
      <c r="AD86" s="3">
        <v>0.641154</v>
      </c>
      <c r="AE86" s="3">
        <v>53.367777</v>
      </c>
    </row>
    <row r="87" spans="1:31" ht="12.75">
      <c r="A87">
        <v>137187</v>
      </c>
      <c r="B87">
        <v>2010</v>
      </c>
      <c r="C87">
        <v>3</v>
      </c>
      <c r="D87">
        <v>29</v>
      </c>
      <c r="E87">
        <v>10</v>
      </c>
      <c r="F87">
        <v>22</v>
      </c>
      <c r="G87">
        <v>52</v>
      </c>
      <c r="H87" s="3">
        <v>9.991795</v>
      </c>
      <c r="I87" s="3">
        <v>599.507674</v>
      </c>
      <c r="J87" s="3">
        <v>22.461027</v>
      </c>
      <c r="K87" s="3">
        <v>185.159018</v>
      </c>
      <c r="L87" s="3">
        <v>24.941859</v>
      </c>
      <c r="M87" s="3">
        <v>14.32495</v>
      </c>
      <c r="N87" s="3">
        <v>603.30756</v>
      </c>
      <c r="O87" s="3">
        <v>10.689941</v>
      </c>
      <c r="P87" s="3">
        <v>88.33718</v>
      </c>
      <c r="Q87" s="3">
        <v>8.258179</v>
      </c>
      <c r="R87" s="3">
        <v>11.746426</v>
      </c>
      <c r="S87" s="3">
        <v>1.100795</v>
      </c>
      <c r="T87" s="3">
        <v>6.727615</v>
      </c>
      <c r="U87" s="3">
        <v>0.632821</v>
      </c>
      <c r="V87" s="3">
        <v>66.912225</v>
      </c>
      <c r="W87" s="3">
        <v>607.367966</v>
      </c>
      <c r="X87" s="3">
        <v>11.771087</v>
      </c>
      <c r="Y87" s="3">
        <v>96.821838</v>
      </c>
      <c r="Z87" s="3">
        <v>8.233178</v>
      </c>
      <c r="AA87" s="3">
        <v>13.195433</v>
      </c>
      <c r="AB87" s="3">
        <v>1.117462</v>
      </c>
      <c r="AC87" s="3">
        <v>7.597335</v>
      </c>
      <c r="AD87" s="3">
        <v>0.641154</v>
      </c>
      <c r="AE87" s="3">
        <v>53.250066</v>
      </c>
    </row>
    <row r="88" spans="1:31" ht="12.75">
      <c r="A88">
        <v>137188</v>
      </c>
      <c r="B88">
        <v>2010</v>
      </c>
      <c r="C88">
        <v>3</v>
      </c>
      <c r="D88">
        <v>29</v>
      </c>
      <c r="E88">
        <v>10</v>
      </c>
      <c r="F88">
        <v>32</v>
      </c>
      <c r="G88">
        <v>52</v>
      </c>
      <c r="H88" s="3">
        <v>9.991795</v>
      </c>
      <c r="I88" s="3">
        <v>599.507674</v>
      </c>
      <c r="J88" s="3">
        <v>22.369369</v>
      </c>
      <c r="K88" s="3">
        <v>184.83619</v>
      </c>
      <c r="L88" s="3">
        <v>24.542756</v>
      </c>
      <c r="M88" s="3">
        <v>14.133142</v>
      </c>
      <c r="N88" s="3">
        <v>603.289898</v>
      </c>
      <c r="O88" s="3">
        <v>10.685429</v>
      </c>
      <c r="P88" s="3">
        <v>88.330863</v>
      </c>
      <c r="Q88" s="3">
        <v>8.267033</v>
      </c>
      <c r="R88" s="3">
        <v>11.659024</v>
      </c>
      <c r="S88" s="3">
        <v>1.091941</v>
      </c>
      <c r="T88" s="3">
        <v>6.776876</v>
      </c>
      <c r="U88" s="3">
        <v>0.632821</v>
      </c>
      <c r="V88" s="3">
        <v>66.80537</v>
      </c>
      <c r="W88" s="3">
        <v>607.05384</v>
      </c>
      <c r="X88" s="3">
        <v>11.68394</v>
      </c>
      <c r="Y88" s="3">
        <v>96.505328</v>
      </c>
      <c r="Z88" s="3">
        <v>8.250106</v>
      </c>
      <c r="AA88" s="3">
        <v>12.883732</v>
      </c>
      <c r="AB88" s="3">
        <v>1.108868</v>
      </c>
      <c r="AC88" s="3">
        <v>7.356266</v>
      </c>
      <c r="AD88" s="3">
        <v>0.632821</v>
      </c>
      <c r="AE88" s="3">
        <v>53.133226</v>
      </c>
    </row>
    <row r="89" spans="1:31" ht="12.75">
      <c r="A89">
        <v>137189</v>
      </c>
      <c r="B89">
        <v>2010</v>
      </c>
      <c r="C89">
        <v>3</v>
      </c>
      <c r="D89">
        <v>29</v>
      </c>
      <c r="E89">
        <v>10</v>
      </c>
      <c r="F89">
        <v>42</v>
      </c>
      <c r="G89">
        <v>52</v>
      </c>
      <c r="H89" s="3">
        <v>9.991795</v>
      </c>
      <c r="I89" s="3">
        <v>599.507673</v>
      </c>
      <c r="J89" s="3">
        <v>22.018201</v>
      </c>
      <c r="K89" s="3">
        <v>181.434246</v>
      </c>
      <c r="L89" s="3">
        <v>24.547799</v>
      </c>
      <c r="M89" s="3">
        <v>14.018417</v>
      </c>
      <c r="N89" s="3">
        <v>603.209427</v>
      </c>
      <c r="O89" s="3">
        <v>10.664958</v>
      </c>
      <c r="P89" s="3">
        <v>87.960468</v>
      </c>
      <c r="Q89" s="3">
        <v>8.250106</v>
      </c>
      <c r="R89" s="3">
        <v>11.843649</v>
      </c>
      <c r="S89" s="3">
        <v>1.108868</v>
      </c>
      <c r="T89" s="3">
        <v>6.757241</v>
      </c>
      <c r="U89" s="3">
        <v>0.632821</v>
      </c>
      <c r="V89" s="3">
        <v>66.698721</v>
      </c>
      <c r="W89" s="3">
        <v>605.83944</v>
      </c>
      <c r="X89" s="3">
        <v>11.353242</v>
      </c>
      <c r="Y89" s="3">
        <v>93.473778</v>
      </c>
      <c r="Z89" s="3">
        <v>8.233439</v>
      </c>
      <c r="AA89" s="3">
        <v>12.70415</v>
      </c>
      <c r="AB89" s="3">
        <v>1.117202</v>
      </c>
      <c r="AC89" s="3">
        <v>7.261175</v>
      </c>
      <c r="AD89" s="3">
        <v>0.641154</v>
      </c>
      <c r="AE89" s="3">
        <v>53.019694</v>
      </c>
    </row>
    <row r="90" spans="1:31" ht="12.75">
      <c r="A90">
        <v>137190</v>
      </c>
      <c r="B90">
        <v>2010</v>
      </c>
      <c r="C90">
        <v>3</v>
      </c>
      <c r="D90">
        <v>29</v>
      </c>
      <c r="E90">
        <v>10</v>
      </c>
      <c r="F90">
        <v>52</v>
      </c>
      <c r="G90">
        <v>52</v>
      </c>
      <c r="H90" s="3">
        <v>9.992055</v>
      </c>
      <c r="I90" s="3">
        <v>599.523299</v>
      </c>
      <c r="J90" s="3">
        <v>21.627911</v>
      </c>
      <c r="K90" s="3">
        <v>179.598983</v>
      </c>
      <c r="L90" s="3">
        <v>23.094104</v>
      </c>
      <c r="M90" s="3">
        <v>13.415688</v>
      </c>
      <c r="N90" s="3">
        <v>603.106379</v>
      </c>
      <c r="O90" s="3">
        <v>10.63878</v>
      </c>
      <c r="P90" s="3">
        <v>88.472538</v>
      </c>
      <c r="Q90" s="3">
        <v>8.317034</v>
      </c>
      <c r="R90" s="3">
        <v>11.280515</v>
      </c>
      <c r="S90" s="3">
        <v>1.058607</v>
      </c>
      <c r="T90" s="3">
        <v>6.550905</v>
      </c>
      <c r="U90" s="3">
        <v>0.616414</v>
      </c>
      <c r="V90" s="3">
        <v>66.592333</v>
      </c>
      <c r="W90" s="3">
        <v>604.466378</v>
      </c>
      <c r="X90" s="3">
        <v>10.989131</v>
      </c>
      <c r="Y90" s="3">
        <v>91.126446</v>
      </c>
      <c r="Z90" s="3">
        <v>8.300106</v>
      </c>
      <c r="AA90" s="3">
        <v>11.813589</v>
      </c>
      <c r="AB90" s="3">
        <v>1.067201</v>
      </c>
      <c r="AC90" s="3">
        <v>6.864783</v>
      </c>
      <c r="AD90" s="3">
        <v>0.624748</v>
      </c>
      <c r="AE90" s="3">
        <v>52.909803</v>
      </c>
    </row>
    <row r="91" spans="1:31" ht="12.75">
      <c r="A91">
        <v>137191</v>
      </c>
      <c r="B91">
        <v>2010</v>
      </c>
      <c r="C91">
        <v>3</v>
      </c>
      <c r="D91">
        <v>29</v>
      </c>
      <c r="E91">
        <v>11</v>
      </c>
      <c r="F91">
        <v>2</v>
      </c>
      <c r="G91">
        <v>52</v>
      </c>
      <c r="H91" s="3">
        <v>9.991795</v>
      </c>
      <c r="I91" s="3">
        <v>599.507673</v>
      </c>
      <c r="J91" s="3">
        <v>21.258201</v>
      </c>
      <c r="K91" s="3">
        <v>177.090043</v>
      </c>
      <c r="L91" s="3">
        <v>22.227506</v>
      </c>
      <c r="M91" s="3">
        <v>13.091734</v>
      </c>
      <c r="N91" s="3">
        <v>603.019118</v>
      </c>
      <c r="O91" s="3">
        <v>10.616645</v>
      </c>
      <c r="P91" s="3">
        <v>88.548155</v>
      </c>
      <c r="Q91" s="3">
        <v>8.341773</v>
      </c>
      <c r="R91" s="3">
        <v>10.992986</v>
      </c>
      <c r="S91" s="3">
        <v>1.033867</v>
      </c>
      <c r="T91" s="3">
        <v>6.539552</v>
      </c>
      <c r="U91" s="3">
        <v>0.616154</v>
      </c>
      <c r="V91" s="3">
        <v>66.486167</v>
      </c>
      <c r="W91" s="3">
        <v>603.117031</v>
      </c>
      <c r="X91" s="3">
        <v>10.641557</v>
      </c>
      <c r="Y91" s="3">
        <v>88.541888</v>
      </c>
      <c r="Z91" s="3">
        <v>8.325107</v>
      </c>
      <c r="AA91" s="3">
        <v>11.23452</v>
      </c>
      <c r="AB91" s="3">
        <v>1.050274</v>
      </c>
      <c r="AC91" s="3">
        <v>6.552182</v>
      </c>
      <c r="AD91" s="3">
        <v>0.616414</v>
      </c>
      <c r="AE91" s="3">
        <v>52.803387</v>
      </c>
    </row>
    <row r="92" spans="1:31" ht="12.75">
      <c r="A92">
        <v>137192</v>
      </c>
      <c r="B92">
        <v>2010</v>
      </c>
      <c r="C92">
        <v>3</v>
      </c>
      <c r="D92">
        <v>29</v>
      </c>
      <c r="E92">
        <v>11</v>
      </c>
      <c r="F92">
        <v>12</v>
      </c>
      <c r="G92">
        <v>52</v>
      </c>
      <c r="H92" s="3">
        <v>9.992055</v>
      </c>
      <c r="I92" s="3">
        <v>599.523299</v>
      </c>
      <c r="J92" s="3">
        <v>21.180526</v>
      </c>
      <c r="K92" s="3">
        <v>6.763333</v>
      </c>
      <c r="L92" s="3">
        <v>21.730956</v>
      </c>
      <c r="M92" s="3">
        <v>183.138904</v>
      </c>
      <c r="N92" s="3">
        <v>603.378769</v>
      </c>
      <c r="O92" s="3">
        <v>10.709065</v>
      </c>
      <c r="P92" s="3">
        <v>3.49397</v>
      </c>
      <c r="Q92" s="3">
        <v>0.325004</v>
      </c>
      <c r="R92" s="3">
        <v>10.796985</v>
      </c>
      <c r="S92" s="3">
        <v>1.017201</v>
      </c>
      <c r="T92" s="3">
        <v>92.712847</v>
      </c>
      <c r="U92" s="3">
        <v>8.64985</v>
      </c>
      <c r="V92" s="3">
        <v>66.379076</v>
      </c>
      <c r="W92" s="3">
        <v>602.441043</v>
      </c>
      <c r="X92" s="3">
        <v>10.471461</v>
      </c>
      <c r="Y92" s="3">
        <v>3.269363</v>
      </c>
      <c r="Z92" s="3">
        <v>0.308337</v>
      </c>
      <c r="AA92" s="3">
        <v>10.933971</v>
      </c>
      <c r="AB92" s="3">
        <v>1.033867</v>
      </c>
      <c r="AC92" s="3">
        <v>90.426057</v>
      </c>
      <c r="AD92" s="3">
        <v>8.64985</v>
      </c>
      <c r="AE92" s="3">
        <v>52.698673</v>
      </c>
    </row>
    <row r="93" spans="1:31" ht="12.75">
      <c r="A93">
        <v>137193</v>
      </c>
      <c r="B93">
        <v>2010</v>
      </c>
      <c r="C93">
        <v>3</v>
      </c>
      <c r="D93">
        <v>29</v>
      </c>
      <c r="E93">
        <v>11</v>
      </c>
      <c r="F93">
        <v>22</v>
      </c>
      <c r="G93">
        <v>52</v>
      </c>
      <c r="H93" s="3">
        <v>9.991795</v>
      </c>
      <c r="I93" s="3">
        <v>599.507674</v>
      </c>
      <c r="J93" s="3">
        <v>21.375801</v>
      </c>
      <c r="K93" s="3">
        <v>177.123806</v>
      </c>
      <c r="L93" s="3">
        <v>22.882785</v>
      </c>
      <c r="M93" s="3">
        <v>13.57652</v>
      </c>
      <c r="N93" s="3">
        <v>604.347076</v>
      </c>
      <c r="O93" s="3">
        <v>10.958174</v>
      </c>
      <c r="P93" s="3">
        <v>90.918197</v>
      </c>
      <c r="Q93" s="3">
        <v>8.291773</v>
      </c>
      <c r="R93" s="3">
        <v>11.691484</v>
      </c>
      <c r="S93" s="3">
        <v>1.067201</v>
      </c>
      <c r="T93" s="3">
        <v>6.882721</v>
      </c>
      <c r="U93" s="3">
        <v>0.632821</v>
      </c>
      <c r="V93" s="3">
        <v>66.269494</v>
      </c>
      <c r="W93" s="3">
        <v>602.22599</v>
      </c>
      <c r="X93" s="3">
        <v>10.417627</v>
      </c>
      <c r="Y93" s="3">
        <v>86.205609</v>
      </c>
      <c r="Z93" s="3">
        <v>8.275366</v>
      </c>
      <c r="AA93" s="3">
        <v>11.191301</v>
      </c>
      <c r="AB93" s="3">
        <v>1.075274</v>
      </c>
      <c r="AC93" s="3">
        <v>6.693799</v>
      </c>
      <c r="AD93" s="3">
        <v>0.641154</v>
      </c>
      <c r="AE93" s="3">
        <v>52.594496</v>
      </c>
    </row>
    <row r="94" spans="1:31" ht="12.75">
      <c r="A94">
        <v>137194</v>
      </c>
      <c r="B94">
        <v>2010</v>
      </c>
      <c r="C94">
        <v>3</v>
      </c>
      <c r="D94">
        <v>29</v>
      </c>
      <c r="E94">
        <v>11</v>
      </c>
      <c r="F94">
        <v>32</v>
      </c>
      <c r="G94">
        <v>52</v>
      </c>
      <c r="H94" s="3">
        <v>9.992055</v>
      </c>
      <c r="I94" s="3">
        <v>599.523299</v>
      </c>
      <c r="J94" s="3">
        <v>21.005982</v>
      </c>
      <c r="K94" s="3">
        <v>173.664744</v>
      </c>
      <c r="L94" s="3">
        <v>22.864051</v>
      </c>
      <c r="M94" s="3">
        <v>13.364323</v>
      </c>
      <c r="N94" s="3">
        <v>603.889811</v>
      </c>
      <c r="O94" s="3">
        <v>10.839315</v>
      </c>
      <c r="P94" s="3">
        <v>89.739538</v>
      </c>
      <c r="Q94" s="3">
        <v>8.274845</v>
      </c>
      <c r="R94" s="3">
        <v>11.667351</v>
      </c>
      <c r="S94" s="3">
        <v>1.075535</v>
      </c>
      <c r="T94" s="3">
        <v>6.900183</v>
      </c>
      <c r="U94" s="3">
        <v>0.641675</v>
      </c>
      <c r="V94" s="3">
        <v>66.161101</v>
      </c>
      <c r="W94" s="3">
        <v>601.206703</v>
      </c>
      <c r="X94" s="3">
        <v>10.166667</v>
      </c>
      <c r="Y94" s="3">
        <v>83.925206</v>
      </c>
      <c r="Z94" s="3">
        <v>8.258439</v>
      </c>
      <c r="AA94" s="3">
        <v>11.1967</v>
      </c>
      <c r="AB94" s="3">
        <v>1.100275</v>
      </c>
      <c r="AC94" s="3">
        <v>6.46414</v>
      </c>
      <c r="AD94" s="3">
        <v>0.633341</v>
      </c>
      <c r="AE94" s="3">
        <v>52.49283</v>
      </c>
    </row>
    <row r="95" spans="1:31" ht="12.75">
      <c r="A95">
        <v>137195</v>
      </c>
      <c r="B95">
        <v>2010</v>
      </c>
      <c r="C95">
        <v>3</v>
      </c>
      <c r="D95">
        <v>29</v>
      </c>
      <c r="E95">
        <v>11</v>
      </c>
      <c r="F95">
        <v>42</v>
      </c>
      <c r="G95">
        <v>52</v>
      </c>
      <c r="H95" s="3">
        <v>9.992055</v>
      </c>
      <c r="I95" s="3">
        <v>599.523299</v>
      </c>
      <c r="J95" s="3">
        <v>21.018319</v>
      </c>
      <c r="K95" s="3">
        <v>174.592119</v>
      </c>
      <c r="L95" s="3">
        <v>22.016542</v>
      </c>
      <c r="M95" s="3">
        <v>13.404222</v>
      </c>
      <c r="N95" s="3">
        <v>603.693779</v>
      </c>
      <c r="O95" s="3">
        <v>10.788786</v>
      </c>
      <c r="P95" s="3">
        <v>89.706027</v>
      </c>
      <c r="Q95" s="3">
        <v>8.317034</v>
      </c>
      <c r="R95" s="3">
        <v>11.260074</v>
      </c>
      <c r="S95" s="3">
        <v>1.04168</v>
      </c>
      <c r="T95" s="3">
        <v>6.835799</v>
      </c>
      <c r="U95" s="3">
        <v>0.633341</v>
      </c>
      <c r="V95" s="3">
        <v>66.053213</v>
      </c>
      <c r="W95" s="3">
        <v>601.461726</v>
      </c>
      <c r="X95" s="3">
        <v>10.229533</v>
      </c>
      <c r="Y95" s="3">
        <v>84.886092</v>
      </c>
      <c r="Z95" s="3">
        <v>8.300106</v>
      </c>
      <c r="AA95" s="3">
        <v>10.756469</v>
      </c>
      <c r="AB95" s="3">
        <v>1.058607</v>
      </c>
      <c r="AC95" s="3">
        <v>6.568423</v>
      </c>
      <c r="AD95" s="3">
        <v>0.633341</v>
      </c>
      <c r="AE95" s="3">
        <v>52.390534</v>
      </c>
    </row>
    <row r="96" spans="1:31" ht="12.75">
      <c r="A96">
        <v>137196</v>
      </c>
      <c r="B96">
        <v>2010</v>
      </c>
      <c r="C96">
        <v>3</v>
      </c>
      <c r="D96">
        <v>29</v>
      </c>
      <c r="E96">
        <v>11</v>
      </c>
      <c r="F96">
        <v>52</v>
      </c>
      <c r="G96">
        <v>52</v>
      </c>
      <c r="H96" s="3">
        <v>9.992055</v>
      </c>
      <c r="I96" s="3">
        <v>599.523299</v>
      </c>
      <c r="J96" s="3">
        <v>21.289272</v>
      </c>
      <c r="K96" s="3">
        <v>177.546326</v>
      </c>
      <c r="L96" s="3">
        <v>21.877425</v>
      </c>
      <c r="M96" s="3">
        <v>13.296815</v>
      </c>
      <c r="N96" s="3">
        <v>603.428267</v>
      </c>
      <c r="O96" s="3">
        <v>10.720695</v>
      </c>
      <c r="P96" s="3">
        <v>89.415699</v>
      </c>
      <c r="Q96" s="3">
        <v>8.341773</v>
      </c>
      <c r="R96" s="3">
        <v>11.096607</v>
      </c>
      <c r="S96" s="3">
        <v>1.033867</v>
      </c>
      <c r="T96" s="3">
        <v>6.610281</v>
      </c>
      <c r="U96" s="3">
        <v>0.616414</v>
      </c>
      <c r="V96" s="3">
        <v>65.946006</v>
      </c>
      <c r="W96" s="3">
        <v>602.825986</v>
      </c>
      <c r="X96" s="3">
        <v>10.568577</v>
      </c>
      <c r="Y96" s="3">
        <v>88.130627</v>
      </c>
      <c r="Z96" s="3">
        <v>8.33344</v>
      </c>
      <c r="AA96" s="3">
        <v>10.780818</v>
      </c>
      <c r="AB96" s="3">
        <v>1.033867</v>
      </c>
      <c r="AC96" s="3">
        <v>6.686534</v>
      </c>
      <c r="AD96" s="3">
        <v>0.624748</v>
      </c>
      <c r="AE96" s="3">
        <v>52.284849</v>
      </c>
    </row>
    <row r="97" spans="1:31" ht="12.75">
      <c r="A97">
        <v>137197</v>
      </c>
      <c r="B97">
        <v>2010</v>
      </c>
      <c r="C97">
        <v>3</v>
      </c>
      <c r="D97">
        <v>29</v>
      </c>
      <c r="E97">
        <v>12</v>
      </c>
      <c r="F97">
        <v>2</v>
      </c>
      <c r="G97">
        <v>52</v>
      </c>
      <c r="H97" s="3">
        <v>9.991795</v>
      </c>
      <c r="I97" s="3">
        <v>599.507673</v>
      </c>
      <c r="J97" s="3">
        <v>21.487273</v>
      </c>
      <c r="K97" s="3">
        <v>177.74593</v>
      </c>
      <c r="L97" s="3">
        <v>23.300776</v>
      </c>
      <c r="M97" s="3">
        <v>13.64852</v>
      </c>
      <c r="N97" s="3">
        <v>603.384882</v>
      </c>
      <c r="O97" s="3">
        <v>10.709622</v>
      </c>
      <c r="P97" s="3">
        <v>88.675596</v>
      </c>
      <c r="Q97" s="3">
        <v>8.283179</v>
      </c>
      <c r="R97" s="3">
        <v>11.561299</v>
      </c>
      <c r="S97" s="3">
        <v>1.075535</v>
      </c>
      <c r="T97" s="3">
        <v>6.771232</v>
      </c>
      <c r="U97" s="3">
        <v>0.633081</v>
      </c>
      <c r="V97" s="3">
        <v>65.83891</v>
      </c>
      <c r="W97" s="3">
        <v>603.649983</v>
      </c>
      <c r="X97" s="3">
        <v>10.777651</v>
      </c>
      <c r="Y97" s="3">
        <v>89.070334</v>
      </c>
      <c r="Z97" s="3">
        <v>8.266772</v>
      </c>
      <c r="AA97" s="3">
        <v>11.739477</v>
      </c>
      <c r="AB97" s="3">
        <v>1.092201</v>
      </c>
      <c r="AC97" s="3">
        <v>6.877287</v>
      </c>
      <c r="AD97" s="3">
        <v>0.632821</v>
      </c>
      <c r="AE97" s="3">
        <v>52.177072</v>
      </c>
    </row>
    <row r="98" spans="1:31" ht="12.75">
      <c r="A98">
        <v>137198</v>
      </c>
      <c r="B98">
        <v>2010</v>
      </c>
      <c r="C98">
        <v>3</v>
      </c>
      <c r="D98">
        <v>29</v>
      </c>
      <c r="E98">
        <v>12</v>
      </c>
      <c r="F98">
        <v>15</v>
      </c>
      <c r="G98">
        <v>22</v>
      </c>
      <c r="H98" s="3">
        <v>12.491827</v>
      </c>
      <c r="I98" s="3">
        <v>749.509593</v>
      </c>
      <c r="J98" s="3">
        <v>21.673808</v>
      </c>
      <c r="K98" s="3">
        <v>178.360761</v>
      </c>
      <c r="L98" s="3">
        <v>23.034719</v>
      </c>
      <c r="M98" s="3">
        <v>69.341098</v>
      </c>
      <c r="N98" s="3">
        <v>603.455526</v>
      </c>
      <c r="O98" s="3">
        <v>10.727996</v>
      </c>
      <c r="P98" s="3">
        <v>88.420369</v>
      </c>
      <c r="Q98" s="3">
        <v>8.275106</v>
      </c>
      <c r="R98" s="3">
        <v>11.423582</v>
      </c>
      <c r="S98" s="3">
        <v>1.066941</v>
      </c>
      <c r="T98" s="3">
        <v>34.165156</v>
      </c>
      <c r="U98" s="3">
        <v>3.14978</v>
      </c>
      <c r="V98" s="3">
        <v>65.70481</v>
      </c>
      <c r="W98" s="3">
        <v>604.296577</v>
      </c>
      <c r="X98" s="3">
        <v>10.945812</v>
      </c>
      <c r="Y98" s="3">
        <v>89.940392</v>
      </c>
      <c r="Z98" s="3">
        <v>8.258699</v>
      </c>
      <c r="AA98" s="3">
        <v>11.611138</v>
      </c>
      <c r="AB98" s="3">
        <v>1.083087</v>
      </c>
      <c r="AC98" s="3">
        <v>35.175942</v>
      </c>
      <c r="AD98" s="3">
        <v>3.15004</v>
      </c>
      <c r="AE98" s="3">
        <v>52.040249</v>
      </c>
    </row>
    <row r="99" spans="1:31" ht="12.75">
      <c r="A99">
        <v>137199</v>
      </c>
      <c r="B99">
        <v>2010</v>
      </c>
      <c r="C99">
        <v>3</v>
      </c>
      <c r="D99">
        <v>29</v>
      </c>
      <c r="E99">
        <v>12</v>
      </c>
      <c r="F99">
        <v>25</v>
      </c>
      <c r="G99">
        <v>22</v>
      </c>
      <c r="H99" s="3">
        <v>9.991795</v>
      </c>
      <c r="I99" s="3">
        <v>599.507674</v>
      </c>
      <c r="J99" s="3">
        <v>22.143985</v>
      </c>
      <c r="K99" s="3">
        <v>182.923963</v>
      </c>
      <c r="L99" s="3">
        <v>24.541697</v>
      </c>
      <c r="M99" s="3">
        <v>13.791843</v>
      </c>
      <c r="N99" s="3">
        <v>604.27196</v>
      </c>
      <c r="O99" s="3">
        <v>10.938292</v>
      </c>
      <c r="P99" s="3">
        <v>90.506065</v>
      </c>
      <c r="Q99" s="3">
        <v>8.274845</v>
      </c>
      <c r="R99" s="3">
        <v>12.038298</v>
      </c>
      <c r="S99" s="3">
        <v>1.100795</v>
      </c>
      <c r="T99" s="3">
        <v>6.749641</v>
      </c>
      <c r="U99" s="3">
        <v>0.616154</v>
      </c>
      <c r="V99" s="3">
        <v>65.595427</v>
      </c>
      <c r="W99" s="3">
        <v>605.28888</v>
      </c>
      <c r="X99" s="3">
        <v>11.205693</v>
      </c>
      <c r="Y99" s="3">
        <v>92.417898</v>
      </c>
      <c r="Z99" s="3">
        <v>8.250106</v>
      </c>
      <c r="AA99" s="3">
        <v>12.503399</v>
      </c>
      <c r="AB99" s="3">
        <v>1.117202</v>
      </c>
      <c r="AC99" s="3">
        <v>7.042202</v>
      </c>
      <c r="AD99" s="3">
        <v>0.624487</v>
      </c>
      <c r="AE99" s="3">
        <v>51.928192</v>
      </c>
    </row>
    <row r="100" spans="1:31" ht="12.75">
      <c r="A100">
        <v>137200</v>
      </c>
      <c r="B100">
        <v>2010</v>
      </c>
      <c r="C100">
        <v>3</v>
      </c>
      <c r="D100">
        <v>29</v>
      </c>
      <c r="E100">
        <v>12</v>
      </c>
      <c r="F100">
        <v>35</v>
      </c>
      <c r="G100">
        <v>22</v>
      </c>
      <c r="H100" s="3">
        <v>9.992055</v>
      </c>
      <c r="I100" s="3">
        <v>599.523299</v>
      </c>
      <c r="J100" s="3">
        <v>21.903481</v>
      </c>
      <c r="K100" s="3">
        <v>181.936319</v>
      </c>
      <c r="L100" s="3">
        <v>22.94183</v>
      </c>
      <c r="M100" s="3">
        <v>13.980003</v>
      </c>
      <c r="N100" s="3">
        <v>603.895748</v>
      </c>
      <c r="O100" s="3">
        <v>10.840785</v>
      </c>
      <c r="P100" s="3">
        <v>90.091235</v>
      </c>
      <c r="Q100" s="3">
        <v>8.317034</v>
      </c>
      <c r="R100" s="3">
        <v>11.346858</v>
      </c>
      <c r="S100" s="3">
        <v>1.04168</v>
      </c>
      <c r="T100" s="3">
        <v>6.8827</v>
      </c>
      <c r="U100" s="3">
        <v>0.633341</v>
      </c>
      <c r="V100" s="3">
        <v>65.487019</v>
      </c>
      <c r="W100" s="3">
        <v>604.748097</v>
      </c>
      <c r="X100" s="3">
        <v>11.062696</v>
      </c>
      <c r="Y100" s="3">
        <v>91.845084</v>
      </c>
      <c r="Z100" s="3">
        <v>8.300106</v>
      </c>
      <c r="AA100" s="3">
        <v>11.594972</v>
      </c>
      <c r="AB100" s="3">
        <v>1.050534</v>
      </c>
      <c r="AC100" s="3">
        <v>7.097303</v>
      </c>
      <c r="AD100" s="3">
        <v>0.641414</v>
      </c>
      <c r="AE100" s="3">
        <v>51.817565</v>
      </c>
    </row>
    <row r="101" spans="1:31" ht="12.75">
      <c r="A101">
        <v>137201</v>
      </c>
      <c r="B101">
        <v>2010</v>
      </c>
      <c r="C101">
        <v>3</v>
      </c>
      <c r="D101">
        <v>29</v>
      </c>
      <c r="E101">
        <v>12</v>
      </c>
      <c r="F101">
        <v>45</v>
      </c>
      <c r="G101">
        <v>22</v>
      </c>
      <c r="H101" s="3">
        <v>9.992055</v>
      </c>
      <c r="I101" s="3">
        <v>599.523299</v>
      </c>
      <c r="J101" s="3">
        <v>21.799134</v>
      </c>
      <c r="K101" s="3">
        <v>180.021129</v>
      </c>
      <c r="L101" s="3">
        <v>24.354762</v>
      </c>
      <c r="M101" s="3">
        <v>13.441904</v>
      </c>
      <c r="N101" s="3">
        <v>603.804618</v>
      </c>
      <c r="O101" s="3">
        <v>10.817264</v>
      </c>
      <c r="P101" s="3">
        <v>89.382145</v>
      </c>
      <c r="Q101" s="3">
        <v>8.267033</v>
      </c>
      <c r="R101" s="3">
        <v>12.015904</v>
      </c>
      <c r="S101" s="3">
        <v>1.108608</v>
      </c>
      <c r="T101" s="3">
        <v>6.688403</v>
      </c>
      <c r="U101" s="3">
        <v>0.616414</v>
      </c>
      <c r="V101" s="3">
        <v>65.378847</v>
      </c>
      <c r="W101" s="3">
        <v>604.439198</v>
      </c>
      <c r="X101" s="3">
        <v>10.981869</v>
      </c>
      <c r="Y101" s="3">
        <v>90.638984</v>
      </c>
      <c r="Z101" s="3">
        <v>8.250106</v>
      </c>
      <c r="AA101" s="3">
        <v>12.338859</v>
      </c>
      <c r="AB101" s="3">
        <v>1.125535</v>
      </c>
      <c r="AC101" s="3">
        <v>6.753501</v>
      </c>
      <c r="AD101" s="3">
        <v>0.616414</v>
      </c>
      <c r="AE101" s="3">
        <v>51.707747</v>
      </c>
    </row>
    <row r="102" spans="1:31" ht="12.75">
      <c r="A102">
        <v>137202</v>
      </c>
      <c r="B102">
        <v>2010</v>
      </c>
      <c r="C102">
        <v>3</v>
      </c>
      <c r="D102">
        <v>29</v>
      </c>
      <c r="E102">
        <v>12</v>
      </c>
      <c r="F102">
        <v>55</v>
      </c>
      <c r="G102">
        <v>22</v>
      </c>
      <c r="H102" s="3">
        <v>9.992055</v>
      </c>
      <c r="I102" s="3">
        <v>599.523299</v>
      </c>
      <c r="J102" s="3">
        <v>21.739525</v>
      </c>
      <c r="K102" s="3">
        <v>179.905797</v>
      </c>
      <c r="L102" s="3">
        <v>23.908637</v>
      </c>
      <c r="M102" s="3">
        <v>13.40811</v>
      </c>
      <c r="N102" s="3">
        <v>603.635309</v>
      </c>
      <c r="O102" s="3">
        <v>10.773714</v>
      </c>
      <c r="P102" s="3">
        <v>89.136857</v>
      </c>
      <c r="Q102" s="3">
        <v>8.275106</v>
      </c>
      <c r="R102" s="3">
        <v>11.886321</v>
      </c>
      <c r="S102" s="3">
        <v>1.100535</v>
      </c>
      <c r="T102" s="3">
        <v>6.629284</v>
      </c>
      <c r="U102" s="3">
        <v>0.616414</v>
      </c>
      <c r="V102" s="3">
        <v>65.27111</v>
      </c>
      <c r="W102" s="3">
        <v>604.377252</v>
      </c>
      <c r="X102" s="3">
        <v>10.965811</v>
      </c>
      <c r="Y102" s="3">
        <v>90.76894</v>
      </c>
      <c r="Z102" s="3">
        <v>8.267033</v>
      </c>
      <c r="AA102" s="3">
        <v>12.022316</v>
      </c>
      <c r="AB102" s="3">
        <v>1.108608</v>
      </c>
      <c r="AC102" s="3">
        <v>6.778826</v>
      </c>
      <c r="AD102" s="3">
        <v>0.616414</v>
      </c>
      <c r="AE102" s="3">
        <v>51.598089</v>
      </c>
    </row>
    <row r="103" spans="1:31" ht="12.75">
      <c r="A103">
        <v>137203</v>
      </c>
      <c r="B103">
        <v>2010</v>
      </c>
      <c r="C103">
        <v>3</v>
      </c>
      <c r="D103">
        <v>29</v>
      </c>
      <c r="E103">
        <v>13</v>
      </c>
      <c r="F103">
        <v>5</v>
      </c>
      <c r="G103">
        <v>22</v>
      </c>
      <c r="H103" s="3">
        <v>9.992055</v>
      </c>
      <c r="I103" s="3">
        <v>599.523299</v>
      </c>
      <c r="J103" s="3">
        <v>21.650603</v>
      </c>
      <c r="K103" s="3">
        <v>179.448064</v>
      </c>
      <c r="L103" s="3">
        <v>23.076812</v>
      </c>
      <c r="M103" s="3">
        <v>13.81163</v>
      </c>
      <c r="N103" s="3">
        <v>603.381764</v>
      </c>
      <c r="O103" s="3">
        <v>10.708921</v>
      </c>
      <c r="P103" s="3">
        <v>88.874224</v>
      </c>
      <c r="Q103" s="3">
        <v>8.300106</v>
      </c>
      <c r="R103" s="3">
        <v>11.37516</v>
      </c>
      <c r="S103" s="3">
        <v>1.058868</v>
      </c>
      <c r="T103" s="3">
        <v>6.756816</v>
      </c>
      <c r="U103" s="3">
        <v>0.633081</v>
      </c>
      <c r="V103" s="3">
        <v>65.16402</v>
      </c>
      <c r="W103" s="3">
        <v>604.284844</v>
      </c>
      <c r="X103" s="3">
        <v>10.941682</v>
      </c>
      <c r="Y103" s="3">
        <v>90.573841</v>
      </c>
      <c r="Z103" s="3">
        <v>8.274845</v>
      </c>
      <c r="AA103" s="3">
        <v>11.701652</v>
      </c>
      <c r="AB103" s="3">
        <v>1.075535</v>
      </c>
      <c r="AC103" s="3">
        <v>7.054814</v>
      </c>
      <c r="AD103" s="3">
        <v>0.641675</v>
      </c>
      <c r="AE103" s="3">
        <v>51.488672</v>
      </c>
    </row>
    <row r="104" spans="1:31" ht="12.75">
      <c r="A104">
        <v>137204</v>
      </c>
      <c r="B104">
        <v>2010</v>
      </c>
      <c r="C104">
        <v>3</v>
      </c>
      <c r="D104">
        <v>29</v>
      </c>
      <c r="E104">
        <v>13</v>
      </c>
      <c r="F104">
        <v>15</v>
      </c>
      <c r="G104">
        <v>22</v>
      </c>
      <c r="H104" s="3">
        <v>9.992055</v>
      </c>
      <c r="I104" s="3">
        <v>599.523299</v>
      </c>
      <c r="J104" s="3">
        <v>21.704115</v>
      </c>
      <c r="K104" s="3">
        <v>179.296525</v>
      </c>
      <c r="L104" s="3">
        <v>23.926838</v>
      </c>
      <c r="M104" s="3">
        <v>13.644266</v>
      </c>
      <c r="N104" s="3">
        <v>603.607033</v>
      </c>
      <c r="O104" s="3">
        <v>10.766458</v>
      </c>
      <c r="P104" s="3">
        <v>89.028649</v>
      </c>
      <c r="Q104" s="3">
        <v>8.266512</v>
      </c>
      <c r="R104" s="3">
        <v>11.843318</v>
      </c>
      <c r="S104" s="3">
        <v>1.100795</v>
      </c>
      <c r="T104" s="3">
        <v>6.707839</v>
      </c>
      <c r="U104" s="3">
        <v>0.624748</v>
      </c>
      <c r="V104" s="3">
        <v>65.056356</v>
      </c>
      <c r="W104" s="3">
        <v>604.269134</v>
      </c>
      <c r="X104" s="3">
        <v>10.937657</v>
      </c>
      <c r="Y104" s="3">
        <v>90.267875</v>
      </c>
      <c r="Z104" s="3">
        <v>8.250106</v>
      </c>
      <c r="AA104" s="3">
        <v>12.08352</v>
      </c>
      <c r="AB104" s="3">
        <v>1.108608</v>
      </c>
      <c r="AC104" s="3">
        <v>6.936427</v>
      </c>
      <c r="AD104" s="3">
        <v>0.633341</v>
      </c>
      <c r="AE104" s="3">
        <v>51.379295</v>
      </c>
    </row>
    <row r="105" spans="1:31" ht="12.75">
      <c r="A105">
        <v>137205</v>
      </c>
      <c r="B105">
        <v>2010</v>
      </c>
      <c r="C105">
        <v>3</v>
      </c>
      <c r="D105">
        <v>29</v>
      </c>
      <c r="E105">
        <v>13</v>
      </c>
      <c r="F105">
        <v>25</v>
      </c>
      <c r="G105">
        <v>22</v>
      </c>
      <c r="H105" s="3">
        <v>9.992055</v>
      </c>
      <c r="I105" s="3">
        <v>599.523299</v>
      </c>
      <c r="J105" s="3">
        <v>21.671058</v>
      </c>
      <c r="K105" s="3">
        <v>180.782458</v>
      </c>
      <c r="L105" s="3">
        <v>22.372328</v>
      </c>
      <c r="M105" s="3">
        <v>13.380546</v>
      </c>
      <c r="N105" s="3">
        <v>603.456786</v>
      </c>
      <c r="O105" s="3">
        <v>10.728027</v>
      </c>
      <c r="P105" s="3">
        <v>89.554298</v>
      </c>
      <c r="Q105" s="3">
        <v>8.350107</v>
      </c>
      <c r="R105" s="3">
        <v>11.032548</v>
      </c>
      <c r="S105" s="3">
        <v>1.025534</v>
      </c>
      <c r="T105" s="3">
        <v>6.608242</v>
      </c>
      <c r="U105" s="3">
        <v>0.616414</v>
      </c>
      <c r="V105" s="3">
        <v>64.949076</v>
      </c>
      <c r="W105" s="3">
        <v>604.290089</v>
      </c>
      <c r="X105" s="3">
        <v>10.943031</v>
      </c>
      <c r="Y105" s="3">
        <v>91.22816</v>
      </c>
      <c r="Z105" s="3">
        <v>8.33318</v>
      </c>
      <c r="AA105" s="3">
        <v>11.33978</v>
      </c>
      <c r="AB105" s="3">
        <v>1.042461</v>
      </c>
      <c r="AC105" s="3">
        <v>6.772304</v>
      </c>
      <c r="AD105" s="3">
        <v>0.616414</v>
      </c>
      <c r="AE105" s="3">
        <v>51.269865</v>
      </c>
    </row>
    <row r="106" spans="1:31" ht="12.75">
      <c r="A106">
        <v>137206</v>
      </c>
      <c r="B106">
        <v>2010</v>
      </c>
      <c r="C106">
        <v>3</v>
      </c>
      <c r="D106">
        <v>29</v>
      </c>
      <c r="E106">
        <v>13</v>
      </c>
      <c r="F106">
        <v>35</v>
      </c>
      <c r="G106">
        <v>22</v>
      </c>
      <c r="H106" s="3">
        <v>9.992055</v>
      </c>
      <c r="I106" s="3">
        <v>599.523299</v>
      </c>
      <c r="J106" s="3">
        <v>21.655938</v>
      </c>
      <c r="K106" s="3">
        <v>179.758699</v>
      </c>
      <c r="L106" s="3">
        <v>23.179826</v>
      </c>
      <c r="M106" s="3">
        <v>13.448602</v>
      </c>
      <c r="N106" s="3">
        <v>603.48698</v>
      </c>
      <c r="O106" s="3">
        <v>10.735616</v>
      </c>
      <c r="P106" s="3">
        <v>89.224832</v>
      </c>
      <c r="Q106" s="3">
        <v>8.30844</v>
      </c>
      <c r="R106" s="3">
        <v>11.429682</v>
      </c>
      <c r="S106" s="3">
        <v>1.067201</v>
      </c>
      <c r="T106" s="3">
        <v>6.617504</v>
      </c>
      <c r="U106" s="3">
        <v>0.616414</v>
      </c>
      <c r="V106" s="3">
        <v>64.841719</v>
      </c>
      <c r="W106" s="3">
        <v>604.202853</v>
      </c>
      <c r="X106" s="3">
        <v>10.920323</v>
      </c>
      <c r="Y106" s="3">
        <v>90.533867</v>
      </c>
      <c r="Z106" s="3">
        <v>8.2837</v>
      </c>
      <c r="AA106" s="3">
        <v>11.750144</v>
      </c>
      <c r="AB106" s="3">
        <v>1.083608</v>
      </c>
      <c r="AC106" s="3">
        <v>6.831098</v>
      </c>
      <c r="AD106" s="3">
        <v>0.624748</v>
      </c>
      <c r="AE106" s="3">
        <v>51.160662</v>
      </c>
    </row>
    <row r="107" spans="1:31" ht="12.75">
      <c r="A107">
        <v>137207</v>
      </c>
      <c r="B107">
        <v>2010</v>
      </c>
      <c r="C107">
        <v>3</v>
      </c>
      <c r="D107">
        <v>29</v>
      </c>
      <c r="E107">
        <v>13</v>
      </c>
      <c r="F107">
        <v>45</v>
      </c>
      <c r="G107">
        <v>22</v>
      </c>
      <c r="H107" s="3">
        <v>9.992055</v>
      </c>
      <c r="I107" s="3">
        <v>599.523299</v>
      </c>
      <c r="J107" s="3">
        <v>21.647685</v>
      </c>
      <c r="K107" s="3">
        <v>179.110637</v>
      </c>
      <c r="L107" s="3">
        <v>23.892243</v>
      </c>
      <c r="M107" s="3">
        <v>13.299881</v>
      </c>
      <c r="N107" s="3">
        <v>603.520516</v>
      </c>
      <c r="O107" s="3">
        <v>10.744316</v>
      </c>
      <c r="P107" s="3">
        <v>88.92136</v>
      </c>
      <c r="Q107" s="3">
        <v>8.275366</v>
      </c>
      <c r="R107" s="3">
        <v>11.91223</v>
      </c>
      <c r="S107" s="3">
        <v>1.108608</v>
      </c>
      <c r="T107" s="3">
        <v>6.524804</v>
      </c>
      <c r="U107" s="3">
        <v>0.608081</v>
      </c>
      <c r="V107" s="3">
        <v>64.734276</v>
      </c>
      <c r="W107" s="3">
        <v>604.137112</v>
      </c>
      <c r="X107" s="3">
        <v>10.903369</v>
      </c>
      <c r="Y107" s="3">
        <v>90.189277</v>
      </c>
      <c r="Z107" s="3">
        <v>8.267033</v>
      </c>
      <c r="AA107" s="3">
        <v>11.980013</v>
      </c>
      <c r="AB107" s="3">
        <v>1.108608</v>
      </c>
      <c r="AC107" s="3">
        <v>6.775077</v>
      </c>
      <c r="AD107" s="3">
        <v>0.616414</v>
      </c>
      <c r="AE107" s="3">
        <v>51.051628</v>
      </c>
    </row>
    <row r="108" spans="1:31" ht="12.75">
      <c r="A108">
        <v>137208</v>
      </c>
      <c r="B108">
        <v>2010</v>
      </c>
      <c r="C108">
        <v>3</v>
      </c>
      <c r="D108">
        <v>29</v>
      </c>
      <c r="E108">
        <v>13</v>
      </c>
      <c r="F108">
        <v>57</v>
      </c>
      <c r="G108">
        <v>52</v>
      </c>
      <c r="H108" s="3">
        <v>12.492087</v>
      </c>
      <c r="I108" s="3">
        <v>749.525219</v>
      </c>
      <c r="J108" s="3">
        <v>21.675989</v>
      </c>
      <c r="K108" s="3">
        <v>176.69998</v>
      </c>
      <c r="L108" s="3">
        <v>22.843947</v>
      </c>
      <c r="M108" s="3">
        <v>71.230737</v>
      </c>
      <c r="N108" s="3">
        <v>603.608225</v>
      </c>
      <c r="O108" s="3">
        <v>10.766974</v>
      </c>
      <c r="P108" s="3">
        <v>87.888502</v>
      </c>
      <c r="Q108" s="3">
        <v>8.191772</v>
      </c>
      <c r="R108" s="3">
        <v>11.293984</v>
      </c>
      <c r="S108" s="3">
        <v>1.050274</v>
      </c>
      <c r="T108" s="3">
        <v>35.318535</v>
      </c>
      <c r="U108" s="3">
        <v>3.250042</v>
      </c>
      <c r="V108" s="3">
        <v>64.599689</v>
      </c>
      <c r="W108" s="3">
        <v>604.158578</v>
      </c>
      <c r="X108" s="3">
        <v>10.909015</v>
      </c>
      <c r="Y108" s="3">
        <v>88.811478</v>
      </c>
      <c r="Z108" s="3">
        <v>8.166511</v>
      </c>
      <c r="AA108" s="3">
        <v>11.549963</v>
      </c>
      <c r="AB108" s="3">
        <v>1.066941</v>
      </c>
      <c r="AC108" s="3">
        <v>35.912203</v>
      </c>
      <c r="AD108" s="3">
        <v>3.258635</v>
      </c>
      <c r="AE108" s="3">
        <v>50.915265</v>
      </c>
    </row>
    <row r="109" spans="1:31" ht="12.75">
      <c r="A109">
        <v>137210</v>
      </c>
      <c r="B109">
        <v>2010</v>
      </c>
      <c r="C109">
        <v>3</v>
      </c>
      <c r="D109">
        <v>29</v>
      </c>
      <c r="E109">
        <v>14</v>
      </c>
      <c r="F109">
        <v>12</v>
      </c>
      <c r="G109">
        <v>52</v>
      </c>
      <c r="H109" s="3">
        <v>14.992119</v>
      </c>
      <c r="I109" s="3">
        <v>899.527139</v>
      </c>
      <c r="J109" s="3">
        <v>21.355712</v>
      </c>
      <c r="K109" s="3">
        <v>181.707206</v>
      </c>
      <c r="L109" s="3">
        <v>23.212146</v>
      </c>
      <c r="M109" s="3">
        <v>115.276956</v>
      </c>
      <c r="N109" s="3">
        <v>603.193835</v>
      </c>
      <c r="O109" s="3">
        <v>10.671266</v>
      </c>
      <c r="P109" s="3">
        <v>90.872093</v>
      </c>
      <c r="Q109" s="3">
        <v>8.316773</v>
      </c>
      <c r="R109" s="3">
        <v>11.60754</v>
      </c>
      <c r="S109" s="3">
        <v>1.067201</v>
      </c>
      <c r="T109" s="3">
        <v>57.518339</v>
      </c>
      <c r="U109" s="3">
        <v>5.608145</v>
      </c>
      <c r="V109" s="3">
        <v>64.43962</v>
      </c>
      <c r="W109" s="3">
        <v>603.2372</v>
      </c>
      <c r="X109" s="3">
        <v>10.684446</v>
      </c>
      <c r="Y109" s="3">
        <v>90.835113</v>
      </c>
      <c r="Z109" s="3">
        <v>8.300106</v>
      </c>
      <c r="AA109" s="3">
        <v>11.604606</v>
      </c>
      <c r="AB109" s="3">
        <v>1.075535</v>
      </c>
      <c r="AC109" s="3">
        <v>57.758617</v>
      </c>
      <c r="AD109" s="3">
        <v>5.616478</v>
      </c>
      <c r="AE109" s="3">
        <v>50.754999</v>
      </c>
    </row>
    <row r="110" spans="1:31" ht="12.75">
      <c r="A110">
        <v>137211</v>
      </c>
      <c r="B110">
        <v>2010</v>
      </c>
      <c r="C110">
        <v>3</v>
      </c>
      <c r="D110">
        <v>29</v>
      </c>
      <c r="E110">
        <v>14</v>
      </c>
      <c r="F110">
        <v>22</v>
      </c>
      <c r="G110">
        <v>52</v>
      </c>
      <c r="H110" s="3">
        <v>9.992055</v>
      </c>
      <c r="I110" s="3">
        <v>599.523299</v>
      </c>
      <c r="J110" s="3">
        <v>15.758036</v>
      </c>
      <c r="K110" s="3">
        <v>128.23602</v>
      </c>
      <c r="L110" s="3">
        <v>18.413829</v>
      </c>
      <c r="M110" s="3">
        <v>10.799244</v>
      </c>
      <c r="N110" s="3">
        <v>592.373967</v>
      </c>
      <c r="O110" s="3">
        <v>8.216357</v>
      </c>
      <c r="P110" s="3">
        <v>66.988312</v>
      </c>
      <c r="Q110" s="3">
        <v>8.258699</v>
      </c>
      <c r="R110" s="3">
        <v>9.435203</v>
      </c>
      <c r="S110" s="3">
        <v>1.083087</v>
      </c>
      <c r="T110" s="3">
        <v>5.671643</v>
      </c>
      <c r="U110" s="3">
        <v>0.650269</v>
      </c>
      <c r="V110" s="3">
        <v>64.357456</v>
      </c>
      <c r="W110" s="3">
        <v>588.869928</v>
      </c>
      <c r="X110" s="3">
        <v>7.541679</v>
      </c>
      <c r="Y110" s="3">
        <v>61.247708</v>
      </c>
      <c r="Z110" s="3">
        <v>8.241772</v>
      </c>
      <c r="AA110" s="3">
        <v>8.978626</v>
      </c>
      <c r="AB110" s="3">
        <v>1.100014</v>
      </c>
      <c r="AC110" s="3">
        <v>5.127601</v>
      </c>
      <c r="AD110" s="3">
        <v>0.650269</v>
      </c>
      <c r="AE110" s="3">
        <v>50.679582</v>
      </c>
    </row>
    <row r="111" spans="1:31" ht="12.75">
      <c r="A111">
        <v>137212</v>
      </c>
      <c r="B111">
        <v>2010</v>
      </c>
      <c r="C111">
        <v>3</v>
      </c>
      <c r="D111">
        <v>29</v>
      </c>
      <c r="E111">
        <v>14</v>
      </c>
      <c r="F111">
        <v>47</v>
      </c>
      <c r="G111">
        <v>52</v>
      </c>
      <c r="H111" s="3">
        <v>24.992247</v>
      </c>
      <c r="I111" s="3">
        <v>1499.534819</v>
      </c>
      <c r="J111" s="3">
        <v>19.237332</v>
      </c>
      <c r="K111" s="3">
        <v>185.486569</v>
      </c>
      <c r="L111" s="3">
        <v>24.628923</v>
      </c>
      <c r="M111" s="3">
        <v>270.665767</v>
      </c>
      <c r="N111" s="3">
        <v>599.567664</v>
      </c>
      <c r="O111" s="3">
        <v>9.788886</v>
      </c>
      <c r="P111" s="3">
        <v>94.627702</v>
      </c>
      <c r="Q111" s="3">
        <v>10.208204</v>
      </c>
      <c r="R111" s="3">
        <v>12.589402</v>
      </c>
      <c r="S111" s="3">
        <v>1.350538</v>
      </c>
      <c r="T111" s="3">
        <v>137.425492</v>
      </c>
      <c r="U111" s="3">
        <v>13.433505</v>
      </c>
      <c r="V111" s="3">
        <v>64.112734</v>
      </c>
      <c r="W111" s="3">
        <v>598.018998</v>
      </c>
      <c r="X111" s="3">
        <v>9.448445</v>
      </c>
      <c r="Y111" s="3">
        <v>90.858868</v>
      </c>
      <c r="Z111" s="3">
        <v>10.191797</v>
      </c>
      <c r="AA111" s="3">
        <v>12.039521</v>
      </c>
      <c r="AB111" s="3">
        <v>1.358611</v>
      </c>
      <c r="AC111" s="3">
        <v>133.240275</v>
      </c>
      <c r="AD111" s="3">
        <v>13.441839</v>
      </c>
      <c r="AE111" s="3">
        <v>50.443371</v>
      </c>
    </row>
    <row r="112" spans="1:31" ht="12.75">
      <c r="A112">
        <v>137213</v>
      </c>
      <c r="B112">
        <v>2010</v>
      </c>
      <c r="C112">
        <v>3</v>
      </c>
      <c r="D112">
        <v>29</v>
      </c>
      <c r="E112">
        <v>15</v>
      </c>
      <c r="F112">
        <v>47</v>
      </c>
      <c r="G112">
        <v>52</v>
      </c>
      <c r="H112" s="3">
        <v>59.992695</v>
      </c>
      <c r="I112" s="3">
        <v>3599.561699</v>
      </c>
      <c r="J112" s="3">
        <v>21.966766</v>
      </c>
      <c r="K112" s="3">
        <v>185.879185</v>
      </c>
      <c r="L112" s="3">
        <v>17.216942</v>
      </c>
      <c r="M112" s="3">
        <v>1114.742181</v>
      </c>
      <c r="N112" s="3">
        <v>604.365549</v>
      </c>
      <c r="O112" s="3">
        <v>10.970413</v>
      </c>
      <c r="P112" s="3">
        <v>96.944142</v>
      </c>
      <c r="Q112" s="3">
        <v>9.491788</v>
      </c>
      <c r="R112" s="3">
        <v>8.981934</v>
      </c>
      <c r="S112" s="3">
        <v>0.875272</v>
      </c>
      <c r="T112" s="3">
        <v>552.218141</v>
      </c>
      <c r="U112" s="3">
        <v>49.625635</v>
      </c>
      <c r="V112" s="3">
        <v>63.45451</v>
      </c>
      <c r="W112" s="3">
        <v>604.342188</v>
      </c>
      <c r="X112" s="3">
        <v>10.996353</v>
      </c>
      <c r="Y112" s="3">
        <v>88.935043</v>
      </c>
      <c r="Z112" s="3">
        <v>9.474861</v>
      </c>
      <c r="AA112" s="3">
        <v>8.235008</v>
      </c>
      <c r="AB112" s="3">
        <v>0.892199</v>
      </c>
      <c r="AC112" s="3">
        <v>562.524039</v>
      </c>
      <c r="AD112" s="3">
        <v>49.625635</v>
      </c>
      <c r="AE112" s="3">
        <v>49.78359</v>
      </c>
    </row>
    <row r="113" spans="1:31" ht="12.75">
      <c r="A113">
        <v>137214</v>
      </c>
      <c r="B113">
        <v>2010</v>
      </c>
      <c r="C113">
        <v>3</v>
      </c>
      <c r="D113">
        <v>29</v>
      </c>
      <c r="E113">
        <v>16</v>
      </c>
      <c r="F113">
        <v>7</v>
      </c>
      <c r="G113">
        <v>52</v>
      </c>
      <c r="H113" s="3">
        <v>19.992183</v>
      </c>
      <c r="I113" s="3">
        <v>1199.530979</v>
      </c>
      <c r="J113" s="3">
        <v>22.200895</v>
      </c>
      <c r="K113" s="3">
        <v>181.534415</v>
      </c>
      <c r="L113" s="3">
        <v>24.858273</v>
      </c>
      <c r="M113" s="3">
        <v>237.442493</v>
      </c>
      <c r="N113" s="3">
        <v>602.800278</v>
      </c>
      <c r="O113" s="3">
        <v>10.564618</v>
      </c>
      <c r="P113" s="3">
        <v>86.714401</v>
      </c>
      <c r="Q113" s="3">
        <v>8.308179</v>
      </c>
      <c r="R113" s="3">
        <v>11.717605</v>
      </c>
      <c r="S113" s="3">
        <v>1.108868</v>
      </c>
      <c r="T113" s="3">
        <v>112.773573</v>
      </c>
      <c r="U113" s="3">
        <v>10.575135</v>
      </c>
      <c r="V113" s="3">
        <v>63.243217</v>
      </c>
      <c r="W113" s="3">
        <v>606.868913</v>
      </c>
      <c r="X113" s="3">
        <v>11.636276</v>
      </c>
      <c r="Y113" s="3">
        <v>94.820013</v>
      </c>
      <c r="Z113" s="3">
        <v>8.291773</v>
      </c>
      <c r="AA113" s="3">
        <v>13.140668</v>
      </c>
      <c r="AB113" s="3">
        <v>1.125275</v>
      </c>
      <c r="AC113" s="3">
        <v>124.66892</v>
      </c>
      <c r="AD113" s="3">
        <v>10.575135</v>
      </c>
      <c r="AE113" s="3">
        <v>49.550864</v>
      </c>
    </row>
    <row r="114" spans="1:31" ht="12.75">
      <c r="A114">
        <v>137215</v>
      </c>
      <c r="B114">
        <v>2010</v>
      </c>
      <c r="C114">
        <v>3</v>
      </c>
      <c r="D114">
        <v>29</v>
      </c>
      <c r="E114">
        <v>16</v>
      </c>
      <c r="F114">
        <v>15</v>
      </c>
      <c r="G114">
        <v>22</v>
      </c>
      <c r="H114" s="3">
        <v>7.492023</v>
      </c>
      <c r="I114" s="3">
        <v>449.521379</v>
      </c>
      <c r="J114" s="3">
        <v>23.000925</v>
      </c>
      <c r="K114" s="3">
        <v>0</v>
      </c>
      <c r="L114" s="3">
        <v>16.106285</v>
      </c>
      <c r="M114" s="3">
        <v>156.218066</v>
      </c>
      <c r="N114" s="3">
        <v>604.683114</v>
      </c>
      <c r="O114" s="3">
        <v>11.045681</v>
      </c>
      <c r="P114" s="3">
        <v>0</v>
      </c>
      <c r="Q114" s="3">
        <v>0</v>
      </c>
      <c r="R114" s="3">
        <v>7.719097</v>
      </c>
      <c r="S114" s="3">
        <v>0.692196</v>
      </c>
      <c r="T114" s="3">
        <v>75.03531</v>
      </c>
      <c r="U114" s="3">
        <v>6.799827</v>
      </c>
      <c r="V114" s="3">
        <v>63.160375</v>
      </c>
      <c r="W114" s="3">
        <v>608.024334</v>
      </c>
      <c r="X114" s="3">
        <v>11.955244</v>
      </c>
      <c r="Y114" s="3">
        <v>0</v>
      </c>
      <c r="Z114" s="3">
        <v>0</v>
      </c>
      <c r="AA114" s="3">
        <v>8.387188</v>
      </c>
      <c r="AB114" s="3">
        <v>0.683863</v>
      </c>
      <c r="AC114" s="3">
        <v>81.182756</v>
      </c>
      <c r="AD114" s="3">
        <v>6.80816</v>
      </c>
      <c r="AE114" s="3">
        <v>49.4612</v>
      </c>
    </row>
    <row r="115" spans="1:31" ht="12.75">
      <c r="A115">
        <v>137216</v>
      </c>
      <c r="B115">
        <v>2010</v>
      </c>
      <c r="C115">
        <v>3</v>
      </c>
      <c r="D115">
        <v>29</v>
      </c>
      <c r="E115">
        <v>16</v>
      </c>
      <c r="F115">
        <v>27</v>
      </c>
      <c r="G115">
        <v>52</v>
      </c>
      <c r="H115" s="3">
        <v>12.492087</v>
      </c>
      <c r="I115" s="3">
        <v>749.525219</v>
      </c>
      <c r="J115" s="3">
        <v>21.783295</v>
      </c>
      <c r="K115" s="3">
        <v>181.886934</v>
      </c>
      <c r="L115" s="3">
        <v>24.149262</v>
      </c>
      <c r="M115" s="3">
        <v>66.088189</v>
      </c>
      <c r="N115" s="3">
        <v>602.686864</v>
      </c>
      <c r="O115" s="3">
        <v>10.535528</v>
      </c>
      <c r="P115" s="3">
        <v>88.135059</v>
      </c>
      <c r="Q115" s="3">
        <v>8.317034</v>
      </c>
      <c r="R115" s="3">
        <v>11.613163</v>
      </c>
      <c r="S115" s="3">
        <v>1.083347</v>
      </c>
      <c r="T115" s="3">
        <v>31.864223</v>
      </c>
      <c r="U115" s="3">
        <v>3.091706</v>
      </c>
      <c r="V115" s="3">
        <v>63.02868</v>
      </c>
      <c r="W115" s="3">
        <v>605.436656</v>
      </c>
      <c r="X115" s="3">
        <v>11.247767</v>
      </c>
      <c r="Y115" s="3">
        <v>93.751875</v>
      </c>
      <c r="Z115" s="3">
        <v>8.3087</v>
      </c>
      <c r="AA115" s="3">
        <v>12.536098</v>
      </c>
      <c r="AB115" s="3">
        <v>1.083347</v>
      </c>
      <c r="AC115" s="3">
        <v>34.223966</v>
      </c>
      <c r="AD115" s="3">
        <v>3.10004</v>
      </c>
      <c r="AE115" s="3">
        <v>49.320603</v>
      </c>
    </row>
    <row r="116" spans="1:31" ht="12.75">
      <c r="A116">
        <v>137217</v>
      </c>
      <c r="B116">
        <v>2010</v>
      </c>
      <c r="C116">
        <v>3</v>
      </c>
      <c r="D116">
        <v>29</v>
      </c>
      <c r="E116">
        <v>17</v>
      </c>
      <c r="F116">
        <v>0</v>
      </c>
      <c r="G116">
        <v>22</v>
      </c>
      <c r="H116" s="3">
        <v>32.492343</v>
      </c>
      <c r="I116" s="3">
        <v>1949.540579</v>
      </c>
      <c r="J116" s="3">
        <v>21.252258</v>
      </c>
      <c r="K116" s="3">
        <v>189.529742</v>
      </c>
      <c r="L116" s="3">
        <v>19.831503</v>
      </c>
      <c r="M116" s="3">
        <v>481.163719</v>
      </c>
      <c r="N116" s="3">
        <v>602.481482</v>
      </c>
      <c r="O116" s="3">
        <v>10.4933</v>
      </c>
      <c r="P116" s="3">
        <v>92.161387</v>
      </c>
      <c r="Q116" s="3">
        <v>9.183711</v>
      </c>
      <c r="R116" s="3">
        <v>9.509321</v>
      </c>
      <c r="S116" s="3">
        <v>0.941939</v>
      </c>
      <c r="T116" s="3">
        <v>239.273496</v>
      </c>
      <c r="U116" s="3">
        <v>22.366693</v>
      </c>
      <c r="V116" s="3">
        <v>62.687648</v>
      </c>
      <c r="W116" s="3">
        <v>603.571232</v>
      </c>
      <c r="X116" s="3">
        <v>10.758958</v>
      </c>
      <c r="Y116" s="3">
        <v>97.368355</v>
      </c>
      <c r="Z116" s="3">
        <v>9.150117</v>
      </c>
      <c r="AA116" s="3">
        <v>10.322183</v>
      </c>
      <c r="AB116" s="3">
        <v>0.966939</v>
      </c>
      <c r="AC116" s="3">
        <v>241.890223</v>
      </c>
      <c r="AD116" s="3">
        <v>22.375286</v>
      </c>
      <c r="AE116" s="3">
        <v>48.970937</v>
      </c>
    </row>
    <row r="117" spans="1:31" ht="12.75">
      <c r="A117">
        <v>137218</v>
      </c>
      <c r="B117">
        <v>2010</v>
      </c>
      <c r="C117">
        <v>3</v>
      </c>
      <c r="D117">
        <v>29</v>
      </c>
      <c r="E117">
        <v>17</v>
      </c>
      <c r="F117">
        <v>18</v>
      </c>
      <c r="G117">
        <v>27</v>
      </c>
      <c r="H117" s="3">
        <v>18.075252</v>
      </c>
      <c r="I117" s="3">
        <v>1084.515147</v>
      </c>
      <c r="J117" s="3">
        <v>16.353361</v>
      </c>
      <c r="K117" s="3">
        <v>0</v>
      </c>
      <c r="L117" s="3">
        <v>0</v>
      </c>
      <c r="M117" s="3">
        <v>295.643118</v>
      </c>
      <c r="N117" s="3">
        <v>591.825614</v>
      </c>
      <c r="O117" s="3">
        <v>8.316679</v>
      </c>
      <c r="P117" s="3">
        <v>0</v>
      </c>
      <c r="Q117" s="3">
        <v>0</v>
      </c>
      <c r="R117" s="3">
        <v>0</v>
      </c>
      <c r="S117" s="3">
        <v>0</v>
      </c>
      <c r="T117" s="3">
        <v>150.353572</v>
      </c>
      <c r="U117" s="3">
        <v>18.075252</v>
      </c>
      <c r="V117" s="3">
        <v>62.537255</v>
      </c>
      <c r="W117" s="3">
        <v>590.563627</v>
      </c>
      <c r="X117" s="3">
        <v>8.036682</v>
      </c>
      <c r="Y117" s="3">
        <v>0</v>
      </c>
      <c r="Z117" s="3">
        <v>0</v>
      </c>
      <c r="AA117" s="3">
        <v>0</v>
      </c>
      <c r="AB117" s="3">
        <v>0</v>
      </c>
      <c r="AC117" s="3">
        <v>145.289547</v>
      </c>
      <c r="AD117" s="3">
        <v>18.075252</v>
      </c>
      <c r="AE117" s="3">
        <v>48.825607</v>
      </c>
    </row>
    <row r="118" spans="1:31" ht="12.75">
      <c r="A118">
        <v>137219</v>
      </c>
      <c r="B118">
        <v>2010</v>
      </c>
      <c r="C118">
        <v>3</v>
      </c>
      <c r="D118">
        <v>29</v>
      </c>
      <c r="E118">
        <v>17</v>
      </c>
      <c r="F118">
        <v>24</v>
      </c>
      <c r="G118">
        <v>39</v>
      </c>
      <c r="H118" s="3">
        <v>6.197524</v>
      </c>
      <c r="I118" s="3">
        <v>371.851464</v>
      </c>
      <c r="J118" s="3">
        <v>9.2153</v>
      </c>
      <c r="K118" s="3">
        <v>0</v>
      </c>
      <c r="L118" s="3">
        <v>0</v>
      </c>
      <c r="M118" s="3">
        <v>57.120578</v>
      </c>
      <c r="N118" s="3">
        <v>568.322415</v>
      </c>
      <c r="O118" s="3">
        <v>4.497086</v>
      </c>
      <c r="P118" s="3">
        <v>0</v>
      </c>
      <c r="Q118" s="3">
        <v>0</v>
      </c>
      <c r="R118" s="3">
        <v>0</v>
      </c>
      <c r="S118" s="3">
        <v>0</v>
      </c>
      <c r="T118" s="3">
        <v>27.875719</v>
      </c>
      <c r="U118" s="3">
        <v>6.197524</v>
      </c>
      <c r="V118" s="3">
        <v>62.509336</v>
      </c>
      <c r="W118" s="3">
        <v>570.238926</v>
      </c>
      <c r="X118" s="3">
        <v>4.718214</v>
      </c>
      <c r="Y118" s="3">
        <v>0</v>
      </c>
      <c r="Z118" s="3">
        <v>0</v>
      </c>
      <c r="AA118" s="3">
        <v>0</v>
      </c>
      <c r="AB118" s="3">
        <v>0</v>
      </c>
      <c r="AC118" s="3">
        <v>29.244858</v>
      </c>
      <c r="AD118" s="3">
        <v>6.197524</v>
      </c>
      <c r="AE118" s="3">
        <v>48.796314</v>
      </c>
    </row>
    <row r="119" spans="1:39" ht="12.75">
      <c r="A119">
        <v>137220</v>
      </c>
      <c r="B119">
        <v>2010</v>
      </c>
      <c r="C119">
        <v>3</v>
      </c>
      <c r="D119">
        <v>29</v>
      </c>
      <c r="E119">
        <v>17</v>
      </c>
      <c r="F119">
        <v>39</v>
      </c>
      <c r="G119">
        <v>57</v>
      </c>
      <c r="H119" s="3">
        <v>15.282464</v>
      </c>
      <c r="I119" s="3">
        <v>916.947814</v>
      </c>
      <c r="J119" s="3">
        <v>6.16537</v>
      </c>
      <c r="K119" s="3">
        <v>0</v>
      </c>
      <c r="L119" s="3">
        <v>0</v>
      </c>
      <c r="M119" s="3">
        <v>94.234319</v>
      </c>
      <c r="N119" s="3">
        <v>550.41779</v>
      </c>
      <c r="O119" s="3">
        <v>2.833962</v>
      </c>
      <c r="P119" s="3">
        <v>0</v>
      </c>
      <c r="Q119" s="3">
        <v>0</v>
      </c>
      <c r="R119" s="3">
        <v>0</v>
      </c>
      <c r="S119" s="3">
        <v>0</v>
      </c>
      <c r="T119" s="3">
        <v>43.316413</v>
      </c>
      <c r="U119" s="3">
        <v>15.282464</v>
      </c>
      <c r="V119" s="3">
        <v>62.466</v>
      </c>
      <c r="W119" s="3">
        <v>556.670426</v>
      </c>
      <c r="X119" s="3">
        <v>3.331407</v>
      </c>
      <c r="Y119" s="3">
        <v>0</v>
      </c>
      <c r="Z119" s="3">
        <v>0</v>
      </c>
      <c r="AA119" s="3">
        <v>0</v>
      </c>
      <c r="AB119" s="3">
        <v>0</v>
      </c>
      <c r="AC119" s="3">
        <v>50.917906</v>
      </c>
      <c r="AD119" s="3">
        <v>15.282464</v>
      </c>
      <c r="AE119" s="3">
        <v>48.745372</v>
      </c>
      <c r="AH119" s="7" t="s">
        <v>26</v>
      </c>
      <c r="AI119" s="7" t="s">
        <v>27</v>
      </c>
      <c r="AJ119" s="4"/>
      <c r="AK119" s="4"/>
      <c r="AL119" s="4"/>
      <c r="AM119" s="3"/>
    </row>
    <row r="120" spans="1:39" ht="12.75">
      <c r="A120">
        <v>137221</v>
      </c>
      <c r="B120">
        <v>2010</v>
      </c>
      <c r="C120">
        <v>3</v>
      </c>
      <c r="D120">
        <v>29</v>
      </c>
      <c r="E120">
        <v>19</v>
      </c>
      <c r="F120">
        <v>7</v>
      </c>
      <c r="G120">
        <v>14</v>
      </c>
      <c r="H120" s="3">
        <v>87.284412</v>
      </c>
      <c r="I120" s="3">
        <v>5237.064721</v>
      </c>
      <c r="J120" s="3">
        <v>1.520729</v>
      </c>
      <c r="K120" s="3">
        <v>0</v>
      </c>
      <c r="L120" s="3">
        <v>0</v>
      </c>
      <c r="M120" s="3">
        <v>132.746183</v>
      </c>
      <c r="N120" s="3">
        <v>483.547928</v>
      </c>
      <c r="O120" s="3">
        <v>0.569766</v>
      </c>
      <c r="P120" s="3">
        <v>0</v>
      </c>
      <c r="Q120" s="3">
        <v>0</v>
      </c>
      <c r="R120" s="3">
        <v>0</v>
      </c>
      <c r="S120" s="3">
        <v>0</v>
      </c>
      <c r="T120" s="3">
        <v>49.735818</v>
      </c>
      <c r="U120" s="3">
        <v>87.284412</v>
      </c>
      <c r="V120" s="3">
        <v>62.416264</v>
      </c>
      <c r="W120" s="3">
        <v>505.066852</v>
      </c>
      <c r="X120" s="3">
        <v>0.950963</v>
      </c>
      <c r="Y120" s="3">
        <v>0</v>
      </c>
      <c r="Z120" s="3">
        <v>0</v>
      </c>
      <c r="AA120" s="3">
        <v>0</v>
      </c>
      <c r="AB120" s="3">
        <v>0</v>
      </c>
      <c r="AC120" s="3">
        <v>83.010365</v>
      </c>
      <c r="AD120" s="3">
        <v>87.284412</v>
      </c>
      <c r="AE120" s="3">
        <v>48.66236</v>
      </c>
      <c r="AH120" s="5">
        <f>SUM(R75:R123)</f>
        <v>422.15674100000007</v>
      </c>
      <c r="AI120" s="5">
        <f>SUM(AA75:AA123)</f>
        <v>432.05049199999996</v>
      </c>
      <c r="AJ120" s="4"/>
      <c r="AK120" s="4"/>
      <c r="AL120" s="4"/>
      <c r="AM120" s="3"/>
    </row>
    <row r="121" spans="1:39" ht="12.75">
      <c r="A121">
        <v>137222</v>
      </c>
      <c r="B121">
        <v>2010</v>
      </c>
      <c r="C121">
        <v>3</v>
      </c>
      <c r="D121">
        <v>29</v>
      </c>
      <c r="E121">
        <v>19</v>
      </c>
      <c r="F121">
        <v>17</v>
      </c>
      <c r="G121">
        <v>17</v>
      </c>
      <c r="H121" s="3">
        <v>10.033201</v>
      </c>
      <c r="I121" s="3">
        <v>601.99208</v>
      </c>
      <c r="J121" s="3">
        <v>0.243668</v>
      </c>
      <c r="K121" s="3">
        <v>0</v>
      </c>
      <c r="L121" s="3">
        <v>0</v>
      </c>
      <c r="M121" s="3">
        <v>2.445061</v>
      </c>
      <c r="N121" s="3">
        <v>429.790091</v>
      </c>
      <c r="O121" s="3">
        <v>0.061092</v>
      </c>
      <c r="P121" s="3">
        <v>0</v>
      </c>
      <c r="Q121" s="3">
        <v>0</v>
      </c>
      <c r="R121" s="3">
        <v>0</v>
      </c>
      <c r="S121" s="3">
        <v>0</v>
      </c>
      <c r="T121" s="3">
        <v>0.613041</v>
      </c>
      <c r="U121" s="3">
        <v>10.033201</v>
      </c>
      <c r="V121" s="3">
        <v>62.41565</v>
      </c>
      <c r="W121" s="3">
        <v>460.545781</v>
      </c>
      <c r="X121" s="3">
        <v>0.182576</v>
      </c>
      <c r="Y121" s="3">
        <v>0</v>
      </c>
      <c r="Z121" s="3">
        <v>0</v>
      </c>
      <c r="AA121" s="3">
        <v>0</v>
      </c>
      <c r="AB121" s="3">
        <v>0</v>
      </c>
      <c r="AC121" s="3">
        <v>1.832021</v>
      </c>
      <c r="AD121" s="3">
        <v>10.033201</v>
      </c>
      <c r="AE121" s="3">
        <v>48.660527</v>
      </c>
      <c r="AH121" s="4"/>
      <c r="AI121" s="4"/>
      <c r="AJ121" s="4"/>
      <c r="AK121" s="4"/>
      <c r="AL121" s="4"/>
      <c r="AM121" s="2" t="s">
        <v>28</v>
      </c>
    </row>
    <row r="122" spans="1:39" ht="12.75">
      <c r="A122">
        <v>137223</v>
      </c>
      <c r="B122">
        <v>2010</v>
      </c>
      <c r="C122">
        <v>3</v>
      </c>
      <c r="D122">
        <v>29</v>
      </c>
      <c r="E122">
        <v>19</v>
      </c>
      <c r="F122">
        <v>22</v>
      </c>
      <c r="G122">
        <v>52</v>
      </c>
      <c r="H122" s="3">
        <v>5.575071</v>
      </c>
      <c r="I122" s="3">
        <v>334.504282</v>
      </c>
      <c r="J122" s="3">
        <v>0.188039</v>
      </c>
      <c r="K122" s="3">
        <v>0</v>
      </c>
      <c r="L122" s="3">
        <v>0</v>
      </c>
      <c r="M122" s="3">
        <v>1.04846</v>
      </c>
      <c r="N122" s="3">
        <v>422.083424</v>
      </c>
      <c r="O122" s="3">
        <v>0.045519</v>
      </c>
      <c r="P122" s="3">
        <v>0</v>
      </c>
      <c r="Q122" s="3">
        <v>0</v>
      </c>
      <c r="R122" s="3">
        <v>0</v>
      </c>
      <c r="S122" s="3">
        <v>0</v>
      </c>
      <c r="T122" s="3">
        <v>0.253804</v>
      </c>
      <c r="U122" s="3">
        <v>5.575071</v>
      </c>
      <c r="V122" s="3">
        <v>62.415396</v>
      </c>
      <c r="W122" s="3">
        <v>453.439445</v>
      </c>
      <c r="X122" s="3">
        <v>0.14252</v>
      </c>
      <c r="Y122" s="3">
        <v>0</v>
      </c>
      <c r="Z122" s="3">
        <v>0</v>
      </c>
      <c r="AA122" s="3">
        <v>0</v>
      </c>
      <c r="AB122" s="3">
        <v>0</v>
      </c>
      <c r="AC122" s="3">
        <v>0.794656</v>
      </c>
      <c r="AD122" s="3">
        <v>5.575071</v>
      </c>
      <c r="AE122" s="3">
        <v>48.659731</v>
      </c>
      <c r="AH122" s="7" t="s">
        <v>29</v>
      </c>
      <c r="AI122" s="7" t="s">
        <v>30</v>
      </c>
      <c r="AJ122" s="7" t="s">
        <v>31</v>
      </c>
      <c r="AK122" s="7" t="s">
        <v>32</v>
      </c>
      <c r="AL122" s="7"/>
      <c r="AM122" s="2" t="s">
        <v>33</v>
      </c>
    </row>
    <row r="123" spans="1:39" ht="12.75">
      <c r="A123">
        <v>999999</v>
      </c>
      <c r="B123">
        <v>2010</v>
      </c>
      <c r="C123">
        <v>3</v>
      </c>
      <c r="D123">
        <v>30</v>
      </c>
      <c r="E123">
        <v>3</v>
      </c>
      <c r="F123">
        <v>30</v>
      </c>
      <c r="G123">
        <v>23</v>
      </c>
      <c r="H123" s="3">
        <v>487.5025</v>
      </c>
      <c r="I123" s="3">
        <v>29250.150025</v>
      </c>
      <c r="J123" s="3">
        <v>0.011568</v>
      </c>
      <c r="K123" s="3">
        <v>0</v>
      </c>
      <c r="L123" s="3">
        <v>0</v>
      </c>
      <c r="M123" s="3">
        <v>5.639374</v>
      </c>
      <c r="N123" s="3">
        <v>253.777678</v>
      </c>
      <c r="O123" s="3">
        <v>0.002459</v>
      </c>
      <c r="P123" s="3">
        <v>0</v>
      </c>
      <c r="Q123" s="3">
        <v>0</v>
      </c>
      <c r="R123" s="3">
        <v>0</v>
      </c>
      <c r="S123" s="3">
        <v>0</v>
      </c>
      <c r="T123" s="3">
        <v>1.19862</v>
      </c>
      <c r="U123" s="3">
        <v>487.5025</v>
      </c>
      <c r="V123" s="3">
        <v>62.414197</v>
      </c>
      <c r="W123" s="3">
        <v>271.893145</v>
      </c>
      <c r="X123" s="3">
        <v>0.009109</v>
      </c>
      <c r="Y123" s="3">
        <v>0</v>
      </c>
      <c r="Z123" s="3">
        <v>0</v>
      </c>
      <c r="AA123" s="3">
        <v>0</v>
      </c>
      <c r="AB123" s="3">
        <v>0</v>
      </c>
      <c r="AC123" s="3">
        <v>4.440754</v>
      </c>
      <c r="AD123" s="3">
        <v>487.5025</v>
      </c>
      <c r="AE123" s="3">
        <v>48.655291</v>
      </c>
      <c r="AH123" s="5">
        <f>SUM(P75:P123)</f>
        <v>3143.086626</v>
      </c>
      <c r="AI123" s="5">
        <f>SUM(Y75:Y123)</f>
        <v>3124.837866</v>
      </c>
      <c r="AJ123" s="5">
        <f>AH123+AI123</f>
        <v>6267.924492</v>
      </c>
      <c r="AK123" s="5">
        <f>AJ123+AH120+AI120</f>
        <v>7122.131725</v>
      </c>
      <c r="AL123" s="4"/>
      <c r="AM123" s="6">
        <f>SUM(AK1:AK123)/1000</f>
        <v>32.333706437000004</v>
      </c>
    </row>
    <row r="124" spans="1:31" ht="12.75">
      <c r="A124" s="1" t="s">
        <v>0</v>
      </c>
      <c r="B124" s="1" t="s">
        <v>1</v>
      </c>
      <c r="C124" s="1" t="s">
        <v>2</v>
      </c>
      <c r="D124" s="1" t="s">
        <v>3</v>
      </c>
      <c r="E124" s="1" t="s">
        <v>4</v>
      </c>
      <c r="F124" s="1" t="s">
        <v>5</v>
      </c>
      <c r="G124" s="1" t="s">
        <v>6</v>
      </c>
      <c r="H124" s="2" t="s">
        <v>7</v>
      </c>
      <c r="I124" s="2" t="s">
        <v>8</v>
      </c>
      <c r="J124" s="2" t="s">
        <v>9</v>
      </c>
      <c r="K124" s="2" t="s">
        <v>10</v>
      </c>
      <c r="L124" s="2" t="s">
        <v>11</v>
      </c>
      <c r="M124" s="2" t="s">
        <v>12</v>
      </c>
      <c r="N124" s="2" t="s">
        <v>13</v>
      </c>
      <c r="O124" s="2" t="s">
        <v>14</v>
      </c>
      <c r="P124" s="2" t="s">
        <v>15</v>
      </c>
      <c r="Q124" s="2" t="s">
        <v>16</v>
      </c>
      <c r="R124" s="2" t="s">
        <v>17</v>
      </c>
      <c r="S124" s="2" t="s">
        <v>16</v>
      </c>
      <c r="T124" s="2" t="s">
        <v>18</v>
      </c>
      <c r="U124" s="2" t="s">
        <v>16</v>
      </c>
      <c r="V124" s="2" t="s">
        <v>19</v>
      </c>
      <c r="W124" s="2" t="s">
        <v>20</v>
      </c>
      <c r="X124" s="2" t="s">
        <v>21</v>
      </c>
      <c r="Y124" s="2" t="s">
        <v>22</v>
      </c>
      <c r="Z124" s="2" t="s">
        <v>16</v>
      </c>
      <c r="AA124" s="2" t="s">
        <v>23</v>
      </c>
      <c r="AB124" s="2" t="s">
        <v>16</v>
      </c>
      <c r="AC124" s="2" t="s">
        <v>24</v>
      </c>
      <c r="AD124" s="2" t="s">
        <v>16</v>
      </c>
      <c r="AE124" s="2" t="s">
        <v>25</v>
      </c>
    </row>
    <row r="125" spans="1:31" ht="12.75">
      <c r="A125">
        <v>137226</v>
      </c>
      <c r="B125">
        <v>2010</v>
      </c>
      <c r="C125">
        <v>3</v>
      </c>
      <c r="D125">
        <v>30</v>
      </c>
      <c r="E125">
        <v>8</v>
      </c>
      <c r="F125">
        <v>6</v>
      </c>
      <c r="G125">
        <v>30</v>
      </c>
      <c r="H125" s="3">
        <v>55879926.494208</v>
      </c>
      <c r="I125" s="3">
        <v>3352795589.65248</v>
      </c>
      <c r="J125" s="3">
        <v>0</v>
      </c>
      <c r="K125" s="3">
        <v>0</v>
      </c>
      <c r="L125" s="3">
        <v>0</v>
      </c>
      <c r="M125" s="3">
        <v>0</v>
      </c>
      <c r="N125" s="3">
        <v>86.678991</v>
      </c>
      <c r="O125" s="3">
        <v>0</v>
      </c>
      <c r="P125" s="3">
        <v>0</v>
      </c>
      <c r="Q125" s="3">
        <v>0</v>
      </c>
      <c r="R125" s="3">
        <v>0</v>
      </c>
      <c r="S125" s="3">
        <v>55879896.543824</v>
      </c>
      <c r="T125" s="3">
        <v>0</v>
      </c>
      <c r="U125" s="3">
        <v>29.950383</v>
      </c>
      <c r="V125" s="3">
        <v>62.414197</v>
      </c>
      <c r="W125" s="3">
        <v>87.084147</v>
      </c>
      <c r="X125" s="3">
        <v>0</v>
      </c>
      <c r="Y125" s="3">
        <v>0</v>
      </c>
      <c r="Z125" s="3">
        <v>0</v>
      </c>
      <c r="AA125" s="3">
        <v>0</v>
      </c>
      <c r="AB125" s="3">
        <v>0</v>
      </c>
      <c r="AC125" s="3">
        <v>0</v>
      </c>
      <c r="AD125" s="3">
        <v>55879926.494208</v>
      </c>
      <c r="AE125" s="3">
        <v>48.655291</v>
      </c>
    </row>
    <row r="126" spans="1:31" ht="12.75">
      <c r="A126">
        <v>137227</v>
      </c>
      <c r="B126">
        <v>2010</v>
      </c>
      <c r="C126">
        <v>3</v>
      </c>
      <c r="D126">
        <v>30</v>
      </c>
      <c r="E126">
        <v>8</v>
      </c>
      <c r="F126">
        <v>16</v>
      </c>
      <c r="G126">
        <v>30</v>
      </c>
      <c r="H126" s="3">
        <v>9.991795</v>
      </c>
      <c r="I126" s="3">
        <v>599.507673</v>
      </c>
      <c r="J126" s="3">
        <v>0</v>
      </c>
      <c r="K126" s="3">
        <v>0</v>
      </c>
      <c r="L126" s="3">
        <v>0</v>
      </c>
      <c r="M126" s="3">
        <v>0</v>
      </c>
      <c r="N126" s="3">
        <v>158.372489</v>
      </c>
      <c r="O126" s="3">
        <v>0</v>
      </c>
      <c r="P126" s="3">
        <v>0</v>
      </c>
      <c r="Q126" s="3">
        <v>0</v>
      </c>
      <c r="R126" s="3">
        <v>0</v>
      </c>
      <c r="S126" s="3">
        <v>0</v>
      </c>
      <c r="T126" s="3">
        <v>0</v>
      </c>
      <c r="U126" s="3">
        <v>9.991795</v>
      </c>
      <c r="V126" s="3">
        <v>62.414197</v>
      </c>
      <c r="W126" s="3">
        <v>151.179231</v>
      </c>
      <c r="X126" s="3">
        <v>0</v>
      </c>
      <c r="Y126" s="3">
        <v>0</v>
      </c>
      <c r="Z126" s="3">
        <v>0</v>
      </c>
      <c r="AA126" s="3">
        <v>0</v>
      </c>
      <c r="AB126" s="3">
        <v>0</v>
      </c>
      <c r="AC126" s="3">
        <v>0</v>
      </c>
      <c r="AD126" s="3">
        <v>9.991795</v>
      </c>
      <c r="AE126" s="3">
        <v>48.655291</v>
      </c>
    </row>
    <row r="127" spans="1:31" ht="12.75">
      <c r="A127">
        <v>137228</v>
      </c>
      <c r="B127">
        <v>2010</v>
      </c>
      <c r="C127">
        <v>3</v>
      </c>
      <c r="D127">
        <v>30</v>
      </c>
      <c r="E127">
        <v>8</v>
      </c>
      <c r="F127">
        <v>27</v>
      </c>
      <c r="G127">
        <v>52</v>
      </c>
      <c r="H127" s="3">
        <v>11.366552</v>
      </c>
      <c r="I127" s="3">
        <v>681.993104</v>
      </c>
      <c r="J127" s="3">
        <v>0.031282</v>
      </c>
      <c r="K127" s="3">
        <v>0</v>
      </c>
      <c r="L127" s="3">
        <v>0</v>
      </c>
      <c r="M127" s="3">
        <v>0.353862</v>
      </c>
      <c r="N127" s="3">
        <v>345.99534</v>
      </c>
      <c r="O127" s="3">
        <v>0.021793</v>
      </c>
      <c r="P127" s="3">
        <v>0</v>
      </c>
      <c r="Q127" s="3">
        <v>0</v>
      </c>
      <c r="R127" s="3">
        <v>0</v>
      </c>
      <c r="S127" s="3">
        <v>0</v>
      </c>
      <c r="T127" s="3">
        <v>0.246545</v>
      </c>
      <c r="U127" s="3">
        <v>11.366552</v>
      </c>
      <c r="V127" s="3">
        <v>62.41395</v>
      </c>
      <c r="W127" s="3">
        <v>326.674119</v>
      </c>
      <c r="X127" s="3">
        <v>0.009489</v>
      </c>
      <c r="Y127" s="3">
        <v>0</v>
      </c>
      <c r="Z127" s="3">
        <v>0</v>
      </c>
      <c r="AA127" s="3">
        <v>0</v>
      </c>
      <c r="AB127" s="3">
        <v>0</v>
      </c>
      <c r="AC127" s="3">
        <v>0.107318</v>
      </c>
      <c r="AD127" s="3">
        <v>11.366552</v>
      </c>
      <c r="AE127" s="3">
        <v>48.655183</v>
      </c>
    </row>
    <row r="128" spans="1:31" ht="12.75">
      <c r="A128">
        <v>137229</v>
      </c>
      <c r="B128">
        <v>2010</v>
      </c>
      <c r="C128">
        <v>3</v>
      </c>
      <c r="D128">
        <v>30</v>
      </c>
      <c r="E128">
        <v>8</v>
      </c>
      <c r="F128">
        <v>45</v>
      </c>
      <c r="G128">
        <v>22</v>
      </c>
      <c r="H128" s="3">
        <v>17.491891</v>
      </c>
      <c r="I128" s="3">
        <v>1049.513434</v>
      </c>
      <c r="J128" s="3">
        <v>14.769196</v>
      </c>
      <c r="K128" s="3">
        <v>131.066593</v>
      </c>
      <c r="L128" s="3">
        <v>17.727822</v>
      </c>
      <c r="M128" s="3">
        <v>109.316495</v>
      </c>
      <c r="N128" s="3">
        <v>554.265083</v>
      </c>
      <c r="O128" s="3">
        <v>5.422747</v>
      </c>
      <c r="P128" s="3">
        <v>45.769027</v>
      </c>
      <c r="Q128" s="3">
        <v>6.25008</v>
      </c>
      <c r="R128" s="3">
        <v>7.165398</v>
      </c>
      <c r="S128" s="3">
        <v>1.108608</v>
      </c>
      <c r="T128" s="3">
        <v>41.839553</v>
      </c>
      <c r="U128" s="3">
        <v>10.133203</v>
      </c>
      <c r="V128" s="3">
        <v>62.319051</v>
      </c>
      <c r="W128" s="3">
        <v>558.287861</v>
      </c>
      <c r="X128" s="3">
        <v>9.346449</v>
      </c>
      <c r="Y128" s="3">
        <v>85.297567</v>
      </c>
      <c r="Z128" s="3">
        <v>6.241486</v>
      </c>
      <c r="AA128" s="3">
        <v>10.562423</v>
      </c>
      <c r="AB128" s="3">
        <v>1.117202</v>
      </c>
      <c r="AC128" s="3">
        <v>67.476942</v>
      </c>
      <c r="AD128" s="3">
        <v>10.133203</v>
      </c>
      <c r="AE128" s="3">
        <v>48.49162</v>
      </c>
    </row>
    <row r="129" spans="1:31" ht="12.75">
      <c r="A129">
        <v>137230</v>
      </c>
      <c r="B129">
        <v>2010</v>
      </c>
      <c r="C129">
        <v>3</v>
      </c>
      <c r="D129">
        <v>30</v>
      </c>
      <c r="E129">
        <v>8</v>
      </c>
      <c r="F129">
        <v>55</v>
      </c>
      <c r="G129">
        <v>22</v>
      </c>
      <c r="H129" s="3">
        <v>9.991795</v>
      </c>
      <c r="I129" s="3">
        <v>599.507674</v>
      </c>
      <c r="J129" s="3">
        <v>38.42151</v>
      </c>
      <c r="K129" s="3">
        <v>107.578617</v>
      </c>
      <c r="L129" s="3">
        <v>44.913579</v>
      </c>
      <c r="M129" s="3">
        <v>231.442101</v>
      </c>
      <c r="N129" s="3">
        <v>615.000723</v>
      </c>
      <c r="O129" s="3">
        <v>14.084157</v>
      </c>
      <c r="P129" s="3">
        <v>39.097728</v>
      </c>
      <c r="Q129" s="3">
        <v>2.658367</v>
      </c>
      <c r="R129" s="3">
        <v>16.056342</v>
      </c>
      <c r="S129" s="3">
        <v>1.108608</v>
      </c>
      <c r="T129" s="3">
        <v>85.583754</v>
      </c>
      <c r="U129" s="3">
        <v>6.224819</v>
      </c>
      <c r="V129" s="3">
        <v>62.17821</v>
      </c>
      <c r="W129" s="3">
        <v>639.183641</v>
      </c>
      <c r="X129" s="3">
        <v>24.337354</v>
      </c>
      <c r="Y129" s="3">
        <v>68.48089</v>
      </c>
      <c r="Z129" s="3">
        <v>2.650034</v>
      </c>
      <c r="AA129" s="3">
        <v>28.857237</v>
      </c>
      <c r="AB129" s="3">
        <v>1.116941</v>
      </c>
      <c r="AC129" s="3">
        <v>145.858347</v>
      </c>
      <c r="AD129" s="3">
        <v>6.224819</v>
      </c>
      <c r="AE129" s="3">
        <v>48.248246</v>
      </c>
    </row>
    <row r="130" spans="1:31" ht="12.75">
      <c r="A130">
        <v>137231</v>
      </c>
      <c r="B130">
        <v>2010</v>
      </c>
      <c r="C130">
        <v>3</v>
      </c>
      <c r="D130">
        <v>30</v>
      </c>
      <c r="E130">
        <v>9</v>
      </c>
      <c r="F130">
        <v>5</v>
      </c>
      <c r="G130">
        <v>22</v>
      </c>
      <c r="H130" s="3">
        <v>9.991795</v>
      </c>
      <c r="I130" s="3">
        <v>599.507674</v>
      </c>
      <c r="J130" s="3">
        <v>28.904463</v>
      </c>
      <c r="K130" s="3">
        <v>116.380023</v>
      </c>
      <c r="L130" s="3">
        <v>68.675323</v>
      </c>
      <c r="M130" s="3">
        <v>103.790603</v>
      </c>
      <c r="N130" s="3">
        <v>603.502677</v>
      </c>
      <c r="O130" s="3">
        <v>10.791182</v>
      </c>
      <c r="P130" s="3">
        <v>43.743974</v>
      </c>
      <c r="Q130" s="3">
        <v>3.733381</v>
      </c>
      <c r="R130" s="3">
        <v>25.353417</v>
      </c>
      <c r="S130" s="3">
        <v>2.350291</v>
      </c>
      <c r="T130" s="3">
        <v>38.740067</v>
      </c>
      <c r="U130" s="3">
        <v>3.908123</v>
      </c>
      <c r="V130" s="3">
        <v>62.070298</v>
      </c>
      <c r="W130" s="3">
        <v>625.804716</v>
      </c>
      <c r="X130" s="3">
        <v>18.11328</v>
      </c>
      <c r="Y130" s="3">
        <v>72.636049</v>
      </c>
      <c r="Z130" s="3">
        <v>3.716714</v>
      </c>
      <c r="AA130" s="3">
        <v>43.321906</v>
      </c>
      <c r="AB130" s="3">
        <v>2.366957</v>
      </c>
      <c r="AC130" s="3">
        <v>65.050536</v>
      </c>
      <c r="AD130" s="3">
        <v>3.908123</v>
      </c>
      <c r="AE130" s="3">
        <v>48.067113</v>
      </c>
    </row>
    <row r="131" spans="1:31" ht="12.75">
      <c r="A131">
        <v>137232</v>
      </c>
      <c r="B131">
        <v>2010</v>
      </c>
      <c r="C131">
        <v>3</v>
      </c>
      <c r="D131">
        <v>30</v>
      </c>
      <c r="E131">
        <v>9</v>
      </c>
      <c r="F131">
        <v>22</v>
      </c>
      <c r="G131">
        <v>52</v>
      </c>
      <c r="H131" s="3">
        <v>17.491891</v>
      </c>
      <c r="I131" s="3">
        <v>1049.513433</v>
      </c>
      <c r="J131" s="3">
        <v>20.972213</v>
      </c>
      <c r="K131" s="3">
        <v>124.791559</v>
      </c>
      <c r="L131" s="3">
        <v>24.31817</v>
      </c>
      <c r="M131" s="3">
        <v>217.747549</v>
      </c>
      <c r="N131" s="3">
        <v>593.374974</v>
      </c>
      <c r="O131" s="3">
        <v>8.417984</v>
      </c>
      <c r="P131" s="3">
        <v>49.035846</v>
      </c>
      <c r="Q131" s="3">
        <v>5.633405</v>
      </c>
      <c r="R131" s="3">
        <v>9.265574</v>
      </c>
      <c r="S131" s="3">
        <v>1.050534</v>
      </c>
      <c r="T131" s="3">
        <v>88.94812</v>
      </c>
      <c r="U131" s="3">
        <v>10.807951</v>
      </c>
      <c r="V131" s="3">
        <v>61.922983</v>
      </c>
      <c r="W131" s="3">
        <v>609.984979</v>
      </c>
      <c r="X131" s="3">
        <v>12.554228</v>
      </c>
      <c r="Y131" s="3">
        <v>75.755713</v>
      </c>
      <c r="Z131" s="3">
        <v>5.616999</v>
      </c>
      <c r="AA131" s="3">
        <v>15.052596</v>
      </c>
      <c r="AB131" s="3">
        <v>1.058347</v>
      </c>
      <c r="AC131" s="3">
        <v>128.799429</v>
      </c>
      <c r="AD131" s="3">
        <v>10.816545</v>
      </c>
      <c r="AE131" s="3">
        <v>47.847414</v>
      </c>
    </row>
    <row r="132" spans="1:31" ht="12.75">
      <c r="A132">
        <v>137233</v>
      </c>
      <c r="B132">
        <v>2010</v>
      </c>
      <c r="C132">
        <v>3</v>
      </c>
      <c r="D132">
        <v>30</v>
      </c>
      <c r="E132">
        <v>9</v>
      </c>
      <c r="F132">
        <v>35</v>
      </c>
      <c r="G132">
        <v>22</v>
      </c>
      <c r="H132" s="3">
        <v>12.491827</v>
      </c>
      <c r="I132" s="3">
        <v>749.509593</v>
      </c>
      <c r="J132" s="3">
        <v>18.140731</v>
      </c>
      <c r="K132" s="3">
        <v>129.672219</v>
      </c>
      <c r="L132" s="3">
        <v>20.294074</v>
      </c>
      <c r="M132" s="3">
        <v>76.651827</v>
      </c>
      <c r="N132" s="3">
        <v>590.245785</v>
      </c>
      <c r="O132" s="3">
        <v>7.796329</v>
      </c>
      <c r="P132" s="3">
        <v>55.651912</v>
      </c>
      <c r="Q132" s="3">
        <v>7.02535</v>
      </c>
      <c r="R132" s="3">
        <v>8.507515</v>
      </c>
      <c r="S132" s="3">
        <v>1.06668</v>
      </c>
      <c r="T132" s="3">
        <v>33.232692</v>
      </c>
      <c r="U132" s="3">
        <v>4.399796</v>
      </c>
      <c r="V132" s="3">
        <v>61.825529</v>
      </c>
      <c r="W132" s="3">
        <v>601.892899</v>
      </c>
      <c r="X132" s="3">
        <v>10.344402</v>
      </c>
      <c r="Y132" s="3">
        <v>74.020306</v>
      </c>
      <c r="Z132" s="3">
        <v>7.008423</v>
      </c>
      <c r="AA132" s="3">
        <v>11.786559</v>
      </c>
      <c r="AB132" s="3">
        <v>1.091941</v>
      </c>
      <c r="AC132" s="3">
        <v>43.419134</v>
      </c>
      <c r="AD132" s="3">
        <v>4.391462</v>
      </c>
      <c r="AE132" s="3">
        <v>47.718109</v>
      </c>
    </row>
    <row r="133" spans="1:31" ht="12.75">
      <c r="A133">
        <v>137234</v>
      </c>
      <c r="B133">
        <v>2010</v>
      </c>
      <c r="C133">
        <v>3</v>
      </c>
      <c r="D133">
        <v>30</v>
      </c>
      <c r="E133">
        <v>9</v>
      </c>
      <c r="F133">
        <v>45</v>
      </c>
      <c r="G133">
        <v>22</v>
      </c>
      <c r="H133" s="3">
        <v>9.991795</v>
      </c>
      <c r="I133" s="3">
        <v>599.507673</v>
      </c>
      <c r="J133" s="3">
        <v>16.411943</v>
      </c>
      <c r="K133" s="3">
        <v>135.567453</v>
      </c>
      <c r="L133" s="3">
        <v>18.303431</v>
      </c>
      <c r="M133" s="3">
        <v>10.121931</v>
      </c>
      <c r="N133" s="3">
        <v>587.316396</v>
      </c>
      <c r="O133" s="3">
        <v>7.251462</v>
      </c>
      <c r="P133" s="3">
        <v>59.946993</v>
      </c>
      <c r="Q133" s="3">
        <v>8.266512</v>
      </c>
      <c r="R133" s="3">
        <v>8.027257</v>
      </c>
      <c r="S133" s="3">
        <v>1.092201</v>
      </c>
      <c r="T133" s="3">
        <v>4.483869</v>
      </c>
      <c r="U133" s="3">
        <v>0.633081</v>
      </c>
      <c r="V133" s="3">
        <v>61.753015</v>
      </c>
      <c r="W133" s="3">
        <v>596.856233</v>
      </c>
      <c r="X133" s="3">
        <v>9.160481</v>
      </c>
      <c r="Y133" s="3">
        <v>75.620459</v>
      </c>
      <c r="Z133" s="3">
        <v>8.258439</v>
      </c>
      <c r="AA133" s="3">
        <v>10.276175</v>
      </c>
      <c r="AB133" s="3">
        <v>1.091941</v>
      </c>
      <c r="AC133" s="3">
        <v>5.638062</v>
      </c>
      <c r="AD133" s="3">
        <v>0.641414</v>
      </c>
      <c r="AE133" s="3">
        <v>47.626505</v>
      </c>
    </row>
    <row r="134" spans="1:31" ht="12.75">
      <c r="A134">
        <v>137236</v>
      </c>
      <c r="B134">
        <v>2010</v>
      </c>
      <c r="C134">
        <v>3</v>
      </c>
      <c r="D134">
        <v>30</v>
      </c>
      <c r="E134">
        <v>10</v>
      </c>
      <c r="F134">
        <v>10</v>
      </c>
      <c r="G134">
        <v>22</v>
      </c>
      <c r="H134" s="3">
        <v>24.991987</v>
      </c>
      <c r="I134" s="3">
        <v>1499.519194</v>
      </c>
      <c r="J134" s="3">
        <v>15.403524</v>
      </c>
      <c r="K134" s="3">
        <v>126.957843</v>
      </c>
      <c r="L134" s="3">
        <v>17.36087</v>
      </c>
      <c r="M134" s="3">
        <v>240.638994</v>
      </c>
      <c r="N134" s="3">
        <v>586.741101</v>
      </c>
      <c r="O134" s="3">
        <v>7.153528</v>
      </c>
      <c r="P134" s="3">
        <v>57.362791</v>
      </c>
      <c r="Q134" s="3">
        <v>8.30844</v>
      </c>
      <c r="R134" s="3">
        <v>7.819559</v>
      </c>
      <c r="S134" s="3">
        <v>1.125796</v>
      </c>
      <c r="T134" s="3">
        <v>113.592372</v>
      </c>
      <c r="U134" s="3">
        <v>15.557751</v>
      </c>
      <c r="V134" s="3">
        <v>61.574176</v>
      </c>
      <c r="W134" s="3">
        <v>592.564372</v>
      </c>
      <c r="X134" s="3">
        <v>8.249996</v>
      </c>
      <c r="Y134" s="3">
        <v>69.595051</v>
      </c>
      <c r="Z134" s="3">
        <v>8.291773</v>
      </c>
      <c r="AA134" s="3">
        <v>9.541312</v>
      </c>
      <c r="AB134" s="3">
        <v>1.125275</v>
      </c>
      <c r="AC134" s="3">
        <v>127.046622</v>
      </c>
      <c r="AD134" s="3">
        <v>15.574939</v>
      </c>
      <c r="AE134" s="3">
        <v>47.420255</v>
      </c>
    </row>
    <row r="135" spans="1:31" ht="12.75">
      <c r="A135">
        <v>137237</v>
      </c>
      <c r="B135">
        <v>2010</v>
      </c>
      <c r="C135">
        <v>3</v>
      </c>
      <c r="D135">
        <v>30</v>
      </c>
      <c r="E135">
        <v>10</v>
      </c>
      <c r="F135">
        <v>20</v>
      </c>
      <c r="G135">
        <v>22</v>
      </c>
      <c r="H135" s="3">
        <v>9.991795</v>
      </c>
      <c r="I135" s="3">
        <v>599.507674</v>
      </c>
      <c r="J135" s="3">
        <v>16.162874</v>
      </c>
      <c r="K135" s="3">
        <v>134.303863</v>
      </c>
      <c r="L135" s="3">
        <v>17.410533</v>
      </c>
      <c r="M135" s="3">
        <v>9.783341</v>
      </c>
      <c r="N135" s="3">
        <v>590.695985</v>
      </c>
      <c r="O135" s="3">
        <v>7.879326</v>
      </c>
      <c r="P135" s="3">
        <v>65.537275</v>
      </c>
      <c r="Q135" s="3">
        <v>8.30844</v>
      </c>
      <c r="R135" s="3">
        <v>8.447428</v>
      </c>
      <c r="S135" s="3">
        <v>1.075535</v>
      </c>
      <c r="T135" s="3">
        <v>4.745256</v>
      </c>
      <c r="U135" s="3">
        <v>0.60782</v>
      </c>
      <c r="V135" s="3">
        <v>61.495383</v>
      </c>
      <c r="W135" s="3">
        <v>592.738469</v>
      </c>
      <c r="X135" s="3">
        <v>8.283548</v>
      </c>
      <c r="Y135" s="3">
        <v>68.766588</v>
      </c>
      <c r="Z135" s="3">
        <v>8.291773</v>
      </c>
      <c r="AA135" s="3">
        <v>8.963106</v>
      </c>
      <c r="AB135" s="3">
        <v>1.083868</v>
      </c>
      <c r="AC135" s="3">
        <v>5.038085</v>
      </c>
      <c r="AD135" s="3">
        <v>0.616154</v>
      </c>
      <c r="AE135" s="3">
        <v>47.337419</v>
      </c>
    </row>
    <row r="136" spans="1:31" ht="12.75">
      <c r="A136">
        <v>137238</v>
      </c>
      <c r="B136">
        <v>2010</v>
      </c>
      <c r="C136">
        <v>3</v>
      </c>
      <c r="D136">
        <v>30</v>
      </c>
      <c r="E136">
        <v>10</v>
      </c>
      <c r="F136">
        <v>30</v>
      </c>
      <c r="G136">
        <v>22</v>
      </c>
      <c r="H136" s="3">
        <v>9.991795</v>
      </c>
      <c r="I136" s="3">
        <v>599.507674</v>
      </c>
      <c r="J136" s="3">
        <v>15.721464</v>
      </c>
      <c r="K136" s="3">
        <v>129.55019</v>
      </c>
      <c r="L136" s="3">
        <v>17.938565</v>
      </c>
      <c r="M136" s="3">
        <v>9.596902</v>
      </c>
      <c r="N136" s="3">
        <v>589.948725</v>
      </c>
      <c r="O136" s="3">
        <v>7.735928</v>
      </c>
      <c r="P136" s="3">
        <v>63.794742</v>
      </c>
      <c r="Q136" s="3">
        <v>8.242033</v>
      </c>
      <c r="R136" s="3">
        <v>8.773921</v>
      </c>
      <c r="S136" s="3">
        <v>1.133608</v>
      </c>
      <c r="T136" s="3">
        <v>4.726776</v>
      </c>
      <c r="U136" s="3">
        <v>0.616154</v>
      </c>
      <c r="V136" s="3">
        <v>61.418024</v>
      </c>
      <c r="W136" s="3">
        <v>591.241082</v>
      </c>
      <c r="X136" s="3">
        <v>7.985536</v>
      </c>
      <c r="Y136" s="3">
        <v>65.755449</v>
      </c>
      <c r="Z136" s="3">
        <v>8.225105</v>
      </c>
      <c r="AA136" s="3">
        <v>9.164644</v>
      </c>
      <c r="AB136" s="3">
        <v>1.150536</v>
      </c>
      <c r="AC136" s="3">
        <v>4.870127</v>
      </c>
      <c r="AD136" s="3">
        <v>0.616154</v>
      </c>
      <c r="AE136" s="3">
        <v>47.257564</v>
      </c>
    </row>
    <row r="137" spans="1:31" ht="12.75">
      <c r="A137">
        <v>137239</v>
      </c>
      <c r="B137">
        <v>2010</v>
      </c>
      <c r="C137">
        <v>3</v>
      </c>
      <c r="D137">
        <v>30</v>
      </c>
      <c r="E137">
        <v>10</v>
      </c>
      <c r="F137">
        <v>35</v>
      </c>
      <c r="G137">
        <v>22</v>
      </c>
      <c r="H137" s="3">
        <v>4.991731</v>
      </c>
      <c r="I137" s="3">
        <v>299.503834</v>
      </c>
      <c r="J137" s="3">
        <v>15.465742</v>
      </c>
      <c r="K137" s="3">
        <v>0</v>
      </c>
      <c r="L137" s="3">
        <v>3.423784</v>
      </c>
      <c r="M137" s="3">
        <v>73.778057</v>
      </c>
      <c r="N137" s="3">
        <v>589.672525</v>
      </c>
      <c r="O137" s="3">
        <v>7.683416</v>
      </c>
      <c r="P137" s="3">
        <v>0</v>
      </c>
      <c r="Q137" s="3">
        <v>0</v>
      </c>
      <c r="R137" s="3">
        <v>1.716724</v>
      </c>
      <c r="S137" s="3">
        <v>0.225524</v>
      </c>
      <c r="T137" s="3">
        <v>36.637404</v>
      </c>
      <c r="U137" s="3">
        <v>4.766207</v>
      </c>
      <c r="V137" s="3">
        <v>61.379607</v>
      </c>
      <c r="W137" s="3">
        <v>590.191772</v>
      </c>
      <c r="X137" s="3">
        <v>7.782326</v>
      </c>
      <c r="Y137" s="3">
        <v>0</v>
      </c>
      <c r="Z137" s="3">
        <v>0</v>
      </c>
      <c r="AA137" s="3">
        <v>1.70706</v>
      </c>
      <c r="AB137" s="3">
        <v>0.21693</v>
      </c>
      <c r="AC137" s="3">
        <v>37.140653</v>
      </c>
      <c r="AD137" s="3">
        <v>4.774801</v>
      </c>
      <c r="AE137" s="3">
        <v>47.218652</v>
      </c>
    </row>
    <row r="138" spans="1:31" ht="12.75">
      <c r="A138">
        <v>137240</v>
      </c>
      <c r="B138">
        <v>2010</v>
      </c>
      <c r="C138">
        <v>3</v>
      </c>
      <c r="D138">
        <v>30</v>
      </c>
      <c r="E138">
        <v>10</v>
      </c>
      <c r="F138">
        <v>45</v>
      </c>
      <c r="G138">
        <v>22</v>
      </c>
      <c r="H138" s="3">
        <v>9.991795</v>
      </c>
      <c r="I138" s="3">
        <v>599.507674</v>
      </c>
      <c r="J138" s="3">
        <v>15.285072</v>
      </c>
      <c r="K138" s="3">
        <v>127.182094</v>
      </c>
      <c r="L138" s="3">
        <v>15.888567</v>
      </c>
      <c r="M138" s="3">
        <v>9.655174</v>
      </c>
      <c r="N138" s="3">
        <v>589.697345</v>
      </c>
      <c r="O138" s="3">
        <v>7.688238</v>
      </c>
      <c r="P138" s="3">
        <v>64.009035</v>
      </c>
      <c r="Q138" s="3">
        <v>8.324846</v>
      </c>
      <c r="R138" s="3">
        <v>7.989393</v>
      </c>
      <c r="S138" s="3">
        <v>1.033867</v>
      </c>
      <c r="T138" s="3">
        <v>4.822526</v>
      </c>
      <c r="U138" s="3">
        <v>0.633081</v>
      </c>
      <c r="V138" s="3">
        <v>61.302724</v>
      </c>
      <c r="W138" s="3">
        <v>589.211195</v>
      </c>
      <c r="X138" s="3">
        <v>7.596834</v>
      </c>
      <c r="Y138" s="3">
        <v>63.173059</v>
      </c>
      <c r="Z138" s="3">
        <v>8.316513</v>
      </c>
      <c r="AA138" s="3">
        <v>7.899173</v>
      </c>
      <c r="AB138" s="3">
        <v>1.042461</v>
      </c>
      <c r="AC138" s="3">
        <v>4.832648</v>
      </c>
      <c r="AD138" s="3">
        <v>0.632821</v>
      </c>
      <c r="AE138" s="3">
        <v>47.142684</v>
      </c>
    </row>
    <row r="139" spans="1:31" ht="12.75">
      <c r="A139">
        <v>137241</v>
      </c>
      <c r="B139">
        <v>2010</v>
      </c>
      <c r="C139">
        <v>3</v>
      </c>
      <c r="D139">
        <v>30</v>
      </c>
      <c r="E139">
        <v>10</v>
      </c>
      <c r="F139">
        <v>55</v>
      </c>
      <c r="G139">
        <v>22</v>
      </c>
      <c r="H139" s="3">
        <v>9.991795</v>
      </c>
      <c r="I139" s="3">
        <v>599.507674</v>
      </c>
      <c r="J139" s="3">
        <v>15.387706</v>
      </c>
      <c r="K139" s="3">
        <v>128.502781</v>
      </c>
      <c r="L139" s="3">
        <v>15.45098</v>
      </c>
      <c r="M139" s="3">
        <v>9.795286</v>
      </c>
      <c r="N139" s="3">
        <v>590.17836</v>
      </c>
      <c r="O139" s="3">
        <v>7.779977</v>
      </c>
      <c r="P139" s="3">
        <v>65.042122</v>
      </c>
      <c r="Q139" s="3">
        <v>8.358701</v>
      </c>
      <c r="R139" s="3">
        <v>7.738306</v>
      </c>
      <c r="S139" s="3">
        <v>1.000013</v>
      </c>
      <c r="T139" s="3">
        <v>4.954427</v>
      </c>
      <c r="U139" s="3">
        <v>0.633081</v>
      </c>
      <c r="V139" s="3">
        <v>61.224925</v>
      </c>
      <c r="W139" s="3">
        <v>589.269392</v>
      </c>
      <c r="X139" s="3">
        <v>7.607729</v>
      </c>
      <c r="Y139" s="3">
        <v>63.460658</v>
      </c>
      <c r="Z139" s="3">
        <v>8.341513</v>
      </c>
      <c r="AA139" s="3">
        <v>7.712673</v>
      </c>
      <c r="AB139" s="3">
        <v>1.017201</v>
      </c>
      <c r="AC139" s="3">
        <v>4.840858</v>
      </c>
      <c r="AD139" s="3">
        <v>0.633081</v>
      </c>
      <c r="AE139" s="3">
        <v>47.066607</v>
      </c>
    </row>
    <row r="140" spans="1:31" ht="12.75">
      <c r="A140">
        <v>137242</v>
      </c>
      <c r="B140">
        <v>2010</v>
      </c>
      <c r="C140">
        <v>3</v>
      </c>
      <c r="D140">
        <v>30</v>
      </c>
      <c r="E140">
        <v>11</v>
      </c>
      <c r="F140">
        <v>7</v>
      </c>
      <c r="G140">
        <v>52</v>
      </c>
      <c r="H140" s="3">
        <v>12.491827</v>
      </c>
      <c r="I140" s="3">
        <v>749.509593</v>
      </c>
      <c r="J140" s="3">
        <v>15.935774</v>
      </c>
      <c r="K140" s="3">
        <v>134.621941</v>
      </c>
      <c r="L140" s="3">
        <v>17.310041</v>
      </c>
      <c r="M140" s="3">
        <v>47.130137</v>
      </c>
      <c r="N140" s="3">
        <v>591.744879</v>
      </c>
      <c r="O140" s="3">
        <v>8.085254</v>
      </c>
      <c r="P140" s="3">
        <v>68.326117</v>
      </c>
      <c r="Q140" s="3">
        <v>8.500109</v>
      </c>
      <c r="R140" s="3">
        <v>8.793223</v>
      </c>
      <c r="S140" s="3">
        <v>1.100274</v>
      </c>
      <c r="T140" s="3">
        <v>23.87844</v>
      </c>
      <c r="U140" s="3">
        <v>2.891443</v>
      </c>
      <c r="V140" s="3">
        <v>61.123859</v>
      </c>
      <c r="W140" s="3">
        <v>590.543788</v>
      </c>
      <c r="X140" s="3">
        <v>7.85052</v>
      </c>
      <c r="Y140" s="3">
        <v>66.295825</v>
      </c>
      <c r="Z140" s="3">
        <v>8.491775</v>
      </c>
      <c r="AA140" s="3">
        <v>8.516819</v>
      </c>
      <c r="AB140" s="3">
        <v>1.100014</v>
      </c>
      <c r="AC140" s="3">
        <v>23.251697</v>
      </c>
      <c r="AD140" s="3">
        <v>2.900037</v>
      </c>
      <c r="AE140" s="3">
        <v>46.968475</v>
      </c>
    </row>
    <row r="141" spans="1:31" ht="12.75">
      <c r="A141">
        <v>137243</v>
      </c>
      <c r="B141">
        <v>2010</v>
      </c>
      <c r="C141">
        <v>3</v>
      </c>
      <c r="D141">
        <v>30</v>
      </c>
      <c r="E141">
        <v>11</v>
      </c>
      <c r="F141">
        <v>50</v>
      </c>
      <c r="G141">
        <v>22</v>
      </c>
      <c r="H141" s="3">
        <v>42.48831</v>
      </c>
      <c r="I141" s="3">
        <v>2549.298609</v>
      </c>
      <c r="J141" s="3">
        <v>16.68095</v>
      </c>
      <c r="K141" s="3">
        <v>137.907728</v>
      </c>
      <c r="L141" s="3">
        <v>16.912745</v>
      </c>
      <c r="M141" s="3">
        <v>553.924406</v>
      </c>
      <c r="N141" s="3">
        <v>592.62168</v>
      </c>
      <c r="O141" s="3">
        <v>8.262308</v>
      </c>
      <c r="P141" s="3">
        <v>70.137215</v>
      </c>
      <c r="Q141" s="3">
        <v>8.300106</v>
      </c>
      <c r="R141" s="3">
        <v>8.549053</v>
      </c>
      <c r="S141" s="3">
        <v>1.017201</v>
      </c>
      <c r="T141" s="3">
        <v>272.367081</v>
      </c>
      <c r="U141" s="3">
        <v>33.171003</v>
      </c>
      <c r="V141" s="3">
        <v>60.772711</v>
      </c>
      <c r="W141" s="3">
        <v>593.395797</v>
      </c>
      <c r="X141" s="3">
        <v>8.418642</v>
      </c>
      <c r="Y141" s="3">
        <v>67.770513</v>
      </c>
      <c r="Z141" s="3">
        <v>8.2837</v>
      </c>
      <c r="AA141" s="3">
        <v>8.363691</v>
      </c>
      <c r="AB141" s="3">
        <v>1.025274</v>
      </c>
      <c r="AC141" s="3">
        <v>281.557325</v>
      </c>
      <c r="AD141" s="3">
        <v>33.179337</v>
      </c>
      <c r="AE141" s="3">
        <v>46.610683</v>
      </c>
    </row>
    <row r="142" spans="1:31" ht="12.75">
      <c r="A142">
        <v>137244</v>
      </c>
      <c r="B142">
        <v>2010</v>
      </c>
      <c r="C142">
        <v>3</v>
      </c>
      <c r="D142">
        <v>30</v>
      </c>
      <c r="E142">
        <v>12</v>
      </c>
      <c r="F142">
        <v>15</v>
      </c>
      <c r="G142">
        <v>22</v>
      </c>
      <c r="H142" s="3">
        <v>24.995309</v>
      </c>
      <c r="I142" s="3">
        <v>1499.718534</v>
      </c>
      <c r="J142" s="3">
        <v>16.262154</v>
      </c>
      <c r="K142" s="3">
        <v>142.67498</v>
      </c>
      <c r="L142" s="3">
        <v>18.263849</v>
      </c>
      <c r="M142" s="3">
        <v>226.244133</v>
      </c>
      <c r="N142" s="3">
        <v>589.766228</v>
      </c>
      <c r="O142" s="3">
        <v>7.930201</v>
      </c>
      <c r="P142" s="3">
        <v>69.650668</v>
      </c>
      <c r="Q142" s="3">
        <v>8.683389</v>
      </c>
      <c r="R142" s="3">
        <v>8.81097</v>
      </c>
      <c r="S142" s="3">
        <v>1.091934</v>
      </c>
      <c r="T142" s="3">
        <v>110.345423</v>
      </c>
      <c r="U142" s="3">
        <v>15.219986</v>
      </c>
      <c r="V142" s="3">
        <v>60.58384</v>
      </c>
      <c r="W142" s="3">
        <v>591.777994</v>
      </c>
      <c r="X142" s="3">
        <v>8.331953</v>
      </c>
      <c r="Y142" s="3">
        <v>73.024312</v>
      </c>
      <c r="Z142" s="3">
        <v>8.658649</v>
      </c>
      <c r="AA142" s="3">
        <v>9.452879</v>
      </c>
      <c r="AB142" s="3">
        <v>1.116674</v>
      </c>
      <c r="AC142" s="3">
        <v>115.898711</v>
      </c>
      <c r="AD142" s="3">
        <v>15.219986</v>
      </c>
      <c r="AE142" s="3">
        <v>46.412244</v>
      </c>
    </row>
    <row r="143" spans="1:31" ht="12.75">
      <c r="A143">
        <v>137245</v>
      </c>
      <c r="B143">
        <v>2010</v>
      </c>
      <c r="C143">
        <v>3</v>
      </c>
      <c r="D143">
        <v>30</v>
      </c>
      <c r="E143">
        <v>12</v>
      </c>
      <c r="F143">
        <v>25</v>
      </c>
      <c r="G143">
        <v>22</v>
      </c>
      <c r="H143" s="3">
        <v>9.991795</v>
      </c>
      <c r="I143" s="3">
        <v>599.507674</v>
      </c>
      <c r="J143" s="3">
        <v>16.062991</v>
      </c>
      <c r="K143" s="3">
        <v>133.548849</v>
      </c>
      <c r="L143" s="3">
        <v>16.906278</v>
      </c>
      <c r="M143" s="3">
        <v>10.045219</v>
      </c>
      <c r="N143" s="3">
        <v>590.595281</v>
      </c>
      <c r="O143" s="3">
        <v>7.859938</v>
      </c>
      <c r="P143" s="3">
        <v>65.371192</v>
      </c>
      <c r="Q143" s="3">
        <v>8.30844</v>
      </c>
      <c r="R143" s="3">
        <v>8.240675</v>
      </c>
      <c r="S143" s="3">
        <v>1.050274</v>
      </c>
      <c r="T143" s="3">
        <v>4.924588</v>
      </c>
      <c r="U143" s="3">
        <v>0.633081</v>
      </c>
      <c r="V143" s="3">
        <v>60.505241</v>
      </c>
      <c r="W143" s="3">
        <v>592.339715</v>
      </c>
      <c r="X143" s="3">
        <v>8.203053</v>
      </c>
      <c r="Y143" s="3">
        <v>68.177657</v>
      </c>
      <c r="Z143" s="3">
        <v>8.292033</v>
      </c>
      <c r="AA143" s="3">
        <v>8.665603</v>
      </c>
      <c r="AB143" s="3">
        <v>1.06668</v>
      </c>
      <c r="AC143" s="3">
        <v>5.120631</v>
      </c>
      <c r="AD143" s="3">
        <v>0.633081</v>
      </c>
      <c r="AE143" s="3">
        <v>46.330213</v>
      </c>
    </row>
    <row r="144" spans="1:31" ht="12.75">
      <c r="A144">
        <v>137246</v>
      </c>
      <c r="B144">
        <v>2010</v>
      </c>
      <c r="C144">
        <v>3</v>
      </c>
      <c r="D144">
        <v>30</v>
      </c>
      <c r="E144">
        <v>12</v>
      </c>
      <c r="F144">
        <v>35</v>
      </c>
      <c r="G144">
        <v>22</v>
      </c>
      <c r="H144" s="3">
        <v>9.991795</v>
      </c>
      <c r="I144" s="3">
        <v>599.507674</v>
      </c>
      <c r="J144" s="3">
        <v>15.910946</v>
      </c>
      <c r="K144" s="3">
        <v>132.139738</v>
      </c>
      <c r="L144" s="3">
        <v>16.763374</v>
      </c>
      <c r="M144" s="3">
        <v>10.075515</v>
      </c>
      <c r="N144" s="3">
        <v>590.035458</v>
      </c>
      <c r="O144" s="3">
        <v>7.75242</v>
      </c>
      <c r="P144" s="3">
        <v>64.420535</v>
      </c>
      <c r="Q144" s="3">
        <v>8.30844</v>
      </c>
      <c r="R144" s="3">
        <v>8.162992</v>
      </c>
      <c r="S144" s="3">
        <v>1.050274</v>
      </c>
      <c r="T144" s="3">
        <v>4.876986</v>
      </c>
      <c r="U144" s="3">
        <v>0.633081</v>
      </c>
      <c r="V144" s="3">
        <v>60.427716</v>
      </c>
      <c r="W144" s="3">
        <v>592.117527</v>
      </c>
      <c r="X144" s="3">
        <v>8.158526</v>
      </c>
      <c r="Y144" s="3">
        <v>67.719203</v>
      </c>
      <c r="Z144" s="3">
        <v>8.291773</v>
      </c>
      <c r="AA144" s="3">
        <v>8.600382</v>
      </c>
      <c r="AB144" s="3">
        <v>1.058347</v>
      </c>
      <c r="AC144" s="3">
        <v>5.198529</v>
      </c>
      <c r="AD144" s="3">
        <v>0.641675</v>
      </c>
      <c r="AE144" s="3">
        <v>46.248628</v>
      </c>
    </row>
    <row r="145" spans="1:31" ht="12.75">
      <c r="A145">
        <v>137247</v>
      </c>
      <c r="B145">
        <v>2010</v>
      </c>
      <c r="C145">
        <v>3</v>
      </c>
      <c r="D145">
        <v>30</v>
      </c>
      <c r="E145">
        <v>12</v>
      </c>
      <c r="F145">
        <v>45</v>
      </c>
      <c r="G145">
        <v>22</v>
      </c>
      <c r="H145" s="3">
        <v>9.992055</v>
      </c>
      <c r="I145" s="3">
        <v>599.523299</v>
      </c>
      <c r="J145" s="3">
        <v>15.876205</v>
      </c>
      <c r="K145" s="3">
        <v>131.451234</v>
      </c>
      <c r="L145" s="3">
        <v>17.211938</v>
      </c>
      <c r="M145" s="3">
        <v>9.972792</v>
      </c>
      <c r="N145" s="3">
        <v>589.879197</v>
      </c>
      <c r="O145" s="3">
        <v>7.722683</v>
      </c>
      <c r="P145" s="3">
        <v>63.920093</v>
      </c>
      <c r="Q145" s="3">
        <v>8.275106</v>
      </c>
      <c r="R145" s="3">
        <v>8.361567</v>
      </c>
      <c r="S145" s="3">
        <v>1.083347</v>
      </c>
      <c r="T145" s="3">
        <v>4.883854</v>
      </c>
      <c r="U145" s="3">
        <v>0.633602</v>
      </c>
      <c r="V145" s="3">
        <v>60.35049</v>
      </c>
      <c r="W145" s="3">
        <v>592.092131</v>
      </c>
      <c r="X145" s="3">
        <v>8.153522</v>
      </c>
      <c r="Y145" s="3">
        <v>67.531141</v>
      </c>
      <c r="Z145" s="3">
        <v>8.266772</v>
      </c>
      <c r="AA145" s="3">
        <v>8.850371</v>
      </c>
      <c r="AB145" s="3">
        <v>1.091681</v>
      </c>
      <c r="AC145" s="3">
        <v>5.088937</v>
      </c>
      <c r="AD145" s="3">
        <v>0.633602</v>
      </c>
      <c r="AE145" s="3">
        <v>46.167093</v>
      </c>
    </row>
    <row r="146" spans="1:31" ht="12.75">
      <c r="A146">
        <v>137248</v>
      </c>
      <c r="B146">
        <v>2010</v>
      </c>
      <c r="C146">
        <v>3</v>
      </c>
      <c r="D146">
        <v>30</v>
      </c>
      <c r="E146">
        <v>12</v>
      </c>
      <c r="F146">
        <v>55</v>
      </c>
      <c r="G146">
        <v>22</v>
      </c>
      <c r="H146" s="3">
        <v>9.991795</v>
      </c>
      <c r="I146" s="3">
        <v>599.507674</v>
      </c>
      <c r="J146" s="3">
        <v>15.786181</v>
      </c>
      <c r="K146" s="3">
        <v>130.804152</v>
      </c>
      <c r="L146" s="3">
        <v>17.07291</v>
      </c>
      <c r="M146" s="3">
        <v>9.856717</v>
      </c>
      <c r="N146" s="3">
        <v>589.694747</v>
      </c>
      <c r="O146" s="3">
        <v>7.687642</v>
      </c>
      <c r="P146" s="3">
        <v>63.746827</v>
      </c>
      <c r="Q146" s="3">
        <v>8.2837</v>
      </c>
      <c r="R146" s="3">
        <v>8.299484</v>
      </c>
      <c r="S146" s="3">
        <v>1.083608</v>
      </c>
      <c r="T146" s="3">
        <v>4.768142</v>
      </c>
      <c r="U146" s="3">
        <v>0.624487</v>
      </c>
      <c r="V146" s="3">
        <v>60.273613</v>
      </c>
      <c r="W146" s="3">
        <v>591.815582</v>
      </c>
      <c r="X146" s="3">
        <v>8.098538</v>
      </c>
      <c r="Y146" s="3">
        <v>67.057324</v>
      </c>
      <c r="Z146" s="3">
        <v>8.267033</v>
      </c>
      <c r="AA146" s="3">
        <v>8.773426</v>
      </c>
      <c r="AB146" s="3">
        <v>1.091941</v>
      </c>
      <c r="AC146" s="3">
        <v>5.088574</v>
      </c>
      <c r="AD146" s="3">
        <v>0.632821</v>
      </c>
      <c r="AE146" s="3">
        <v>46.086107</v>
      </c>
    </row>
    <row r="147" spans="1:31" ht="12.75">
      <c r="A147">
        <v>137249</v>
      </c>
      <c r="B147">
        <v>2010</v>
      </c>
      <c r="C147">
        <v>3</v>
      </c>
      <c r="D147">
        <v>30</v>
      </c>
      <c r="E147">
        <v>13</v>
      </c>
      <c r="F147">
        <v>5</v>
      </c>
      <c r="G147">
        <v>22</v>
      </c>
      <c r="H147" s="3">
        <v>9.991795</v>
      </c>
      <c r="I147" s="3">
        <v>599.507674</v>
      </c>
      <c r="J147" s="3">
        <v>15.733661</v>
      </c>
      <c r="K147" s="3">
        <v>129.933626</v>
      </c>
      <c r="L147" s="3">
        <v>17.21031</v>
      </c>
      <c r="M147" s="3">
        <v>10.063728</v>
      </c>
      <c r="N147" s="3">
        <v>589.509887</v>
      </c>
      <c r="O147" s="3">
        <v>7.652697</v>
      </c>
      <c r="P147" s="3">
        <v>63.239693</v>
      </c>
      <c r="Q147" s="3">
        <v>8.258439</v>
      </c>
      <c r="R147" s="3">
        <v>8.347288</v>
      </c>
      <c r="S147" s="3">
        <v>1.091941</v>
      </c>
      <c r="T147" s="3">
        <v>4.877042</v>
      </c>
      <c r="U147" s="3">
        <v>0.641414</v>
      </c>
      <c r="V147" s="3">
        <v>60.197086</v>
      </c>
      <c r="W147" s="3">
        <v>591.727227</v>
      </c>
      <c r="X147" s="3">
        <v>8.080964</v>
      </c>
      <c r="Y147" s="3">
        <v>66.693933</v>
      </c>
      <c r="Z147" s="3">
        <v>8.241772</v>
      </c>
      <c r="AA147" s="3">
        <v>8.863021</v>
      </c>
      <c r="AB147" s="3">
        <v>1.100274</v>
      </c>
      <c r="AC147" s="3">
        <v>5.186686</v>
      </c>
      <c r="AD147" s="3">
        <v>0.649748</v>
      </c>
      <c r="AE147" s="3">
        <v>46.005298</v>
      </c>
    </row>
    <row r="148" spans="1:31" ht="12.75">
      <c r="A148">
        <v>137250</v>
      </c>
      <c r="B148">
        <v>2010</v>
      </c>
      <c r="C148">
        <v>3</v>
      </c>
      <c r="D148">
        <v>30</v>
      </c>
      <c r="E148">
        <v>13</v>
      </c>
      <c r="F148">
        <v>53</v>
      </c>
      <c r="G148">
        <v>47</v>
      </c>
      <c r="H148" s="3">
        <v>48.408953</v>
      </c>
      <c r="I148" s="3">
        <v>2904.537178</v>
      </c>
      <c r="J148" s="3">
        <v>15.68096</v>
      </c>
      <c r="K148" s="3">
        <v>133.303704</v>
      </c>
      <c r="L148" s="3">
        <v>18.623209</v>
      </c>
      <c r="M148" s="3">
        <v>607.175787</v>
      </c>
      <c r="N148" s="3">
        <v>588.606704</v>
      </c>
      <c r="O148" s="3">
        <v>7.488851</v>
      </c>
      <c r="P148" s="3">
        <v>64.881294</v>
      </c>
      <c r="Q148" s="3">
        <v>8.508182</v>
      </c>
      <c r="R148" s="3">
        <v>8.979638</v>
      </c>
      <c r="S148" s="3">
        <v>1.175536</v>
      </c>
      <c r="T148" s="3">
        <v>288.665581</v>
      </c>
      <c r="U148" s="3">
        <v>38.725235</v>
      </c>
      <c r="V148" s="3">
        <v>59.834501</v>
      </c>
      <c r="W148" s="3">
        <v>592.267888</v>
      </c>
      <c r="X148" s="3">
        <v>8.19211</v>
      </c>
      <c r="Y148" s="3">
        <v>68.422409</v>
      </c>
      <c r="Z148" s="3">
        <v>8.483182</v>
      </c>
      <c r="AA148" s="3">
        <v>9.643571</v>
      </c>
      <c r="AB148" s="3">
        <v>1.200536</v>
      </c>
      <c r="AC148" s="3">
        <v>318.510205</v>
      </c>
      <c r="AD148" s="3">
        <v>38.725235</v>
      </c>
      <c r="AE148" s="3">
        <v>45.608663</v>
      </c>
    </row>
    <row r="149" spans="1:31" ht="12.75">
      <c r="A149">
        <v>137252</v>
      </c>
      <c r="B149">
        <v>2010</v>
      </c>
      <c r="C149">
        <v>3</v>
      </c>
      <c r="D149">
        <v>30</v>
      </c>
      <c r="E149">
        <v>14</v>
      </c>
      <c r="F149">
        <v>10</v>
      </c>
      <c r="G149">
        <v>22</v>
      </c>
      <c r="H149" s="3">
        <v>16.575473</v>
      </c>
      <c r="I149" s="3">
        <v>994.528355</v>
      </c>
      <c r="J149" s="3">
        <v>15.590874</v>
      </c>
      <c r="K149" s="3">
        <v>0</v>
      </c>
      <c r="L149" s="3">
        <v>2.091889</v>
      </c>
      <c r="M149" s="3">
        <v>256.327057</v>
      </c>
      <c r="N149" s="3">
        <v>590.812493</v>
      </c>
      <c r="O149" s="3">
        <v>7.904482</v>
      </c>
      <c r="P149" s="3">
        <v>0</v>
      </c>
      <c r="Q149" s="3">
        <v>0</v>
      </c>
      <c r="R149" s="3">
        <v>1.075734</v>
      </c>
      <c r="S149" s="3">
        <v>0.141929</v>
      </c>
      <c r="T149" s="3">
        <v>129.940777</v>
      </c>
      <c r="U149" s="3">
        <v>16.433544</v>
      </c>
      <c r="V149" s="3">
        <v>59.703418</v>
      </c>
      <c r="W149" s="3">
        <v>589.672746</v>
      </c>
      <c r="X149" s="3">
        <v>7.686393</v>
      </c>
      <c r="Y149" s="3">
        <v>0</v>
      </c>
      <c r="Z149" s="3">
        <v>0</v>
      </c>
      <c r="AA149" s="3">
        <v>1.016155</v>
      </c>
      <c r="AB149" s="3">
        <v>0.133856</v>
      </c>
      <c r="AC149" s="3">
        <v>126.38628</v>
      </c>
      <c r="AD149" s="3">
        <v>16.441617</v>
      </c>
      <c r="AE149" s="3">
        <v>45.481197</v>
      </c>
    </row>
    <row r="150" spans="1:31" ht="12.75">
      <c r="A150">
        <v>137253</v>
      </c>
      <c r="B150">
        <v>2010</v>
      </c>
      <c r="C150">
        <v>3</v>
      </c>
      <c r="D150">
        <v>30</v>
      </c>
      <c r="E150">
        <v>14</v>
      </c>
      <c r="F150">
        <v>35</v>
      </c>
      <c r="G150">
        <v>22</v>
      </c>
      <c r="H150" s="3">
        <v>24.991987</v>
      </c>
      <c r="I150" s="3">
        <v>1499.519194</v>
      </c>
      <c r="J150" s="3">
        <v>16.889073</v>
      </c>
      <c r="K150" s="3">
        <v>137.684143</v>
      </c>
      <c r="L150" s="3">
        <v>16.528329</v>
      </c>
      <c r="M150" s="3">
        <v>267.871635</v>
      </c>
      <c r="N150" s="3">
        <v>593.638554</v>
      </c>
      <c r="O150" s="3">
        <v>8.470931</v>
      </c>
      <c r="P150" s="3">
        <v>69.55534</v>
      </c>
      <c r="Q150" s="3">
        <v>8.425368</v>
      </c>
      <c r="R150" s="3">
        <v>8.38738</v>
      </c>
      <c r="S150" s="3">
        <v>1.01668</v>
      </c>
      <c r="T150" s="3">
        <v>133.758943</v>
      </c>
      <c r="U150" s="3">
        <v>15.549939</v>
      </c>
      <c r="V150" s="3">
        <v>59.491645</v>
      </c>
      <c r="W150" s="3">
        <v>593.367748</v>
      </c>
      <c r="X150" s="3">
        <v>8.418142</v>
      </c>
      <c r="Y150" s="3">
        <v>68.128803</v>
      </c>
      <c r="Z150" s="3">
        <v>8.416774</v>
      </c>
      <c r="AA150" s="3">
        <v>8.140949</v>
      </c>
      <c r="AB150" s="3">
        <v>1.01694</v>
      </c>
      <c r="AC150" s="3">
        <v>134.112692</v>
      </c>
      <c r="AD150" s="3">
        <v>15.558272</v>
      </c>
      <c r="AE150" s="3">
        <v>45.270743</v>
      </c>
    </row>
    <row r="151" spans="1:31" ht="12.75">
      <c r="A151">
        <v>137254</v>
      </c>
      <c r="B151">
        <v>2010</v>
      </c>
      <c r="C151">
        <v>3</v>
      </c>
      <c r="D151">
        <v>30</v>
      </c>
      <c r="E151">
        <v>14</v>
      </c>
      <c r="F151">
        <v>45</v>
      </c>
      <c r="G151">
        <v>22</v>
      </c>
      <c r="H151" s="3">
        <v>9.991795</v>
      </c>
      <c r="I151" s="3">
        <v>599.507674</v>
      </c>
      <c r="J151" s="3">
        <v>17.323638</v>
      </c>
      <c r="K151" s="3">
        <v>135.915862</v>
      </c>
      <c r="L151" s="3">
        <v>18.231011</v>
      </c>
      <c r="M151" s="3">
        <v>18.953881</v>
      </c>
      <c r="N151" s="3">
        <v>594.454167</v>
      </c>
      <c r="O151" s="3">
        <v>8.639574</v>
      </c>
      <c r="P151" s="3">
        <v>67.891024</v>
      </c>
      <c r="Q151" s="3">
        <v>7.833694</v>
      </c>
      <c r="R151" s="3">
        <v>9.008245</v>
      </c>
      <c r="S151" s="3">
        <v>1.033086</v>
      </c>
      <c r="T151" s="3">
        <v>9.429572</v>
      </c>
      <c r="U151" s="3">
        <v>1.125014</v>
      </c>
      <c r="V151" s="3">
        <v>59.405249</v>
      </c>
      <c r="W151" s="3">
        <v>594.670039</v>
      </c>
      <c r="X151" s="3">
        <v>8.684064</v>
      </c>
      <c r="Y151" s="3">
        <v>68.024838</v>
      </c>
      <c r="Z151" s="3">
        <v>7.816767</v>
      </c>
      <c r="AA151" s="3">
        <v>9.222766</v>
      </c>
      <c r="AB151" s="3">
        <v>1.050534</v>
      </c>
      <c r="AC151" s="3">
        <v>9.524309</v>
      </c>
      <c r="AD151" s="3">
        <v>1.124494</v>
      </c>
      <c r="AE151" s="3">
        <v>45.183903</v>
      </c>
    </row>
    <row r="152" spans="1:31" ht="12.75">
      <c r="A152">
        <v>137255</v>
      </c>
      <c r="B152">
        <v>2010</v>
      </c>
      <c r="C152">
        <v>3</v>
      </c>
      <c r="D152">
        <v>30</v>
      </c>
      <c r="E152">
        <v>14</v>
      </c>
      <c r="F152">
        <v>55</v>
      </c>
      <c r="G152">
        <v>22</v>
      </c>
      <c r="H152" s="3">
        <v>9.991795</v>
      </c>
      <c r="I152" s="3">
        <v>599.507673</v>
      </c>
      <c r="J152" s="3">
        <v>16.300493</v>
      </c>
      <c r="K152" s="3">
        <v>135.953308</v>
      </c>
      <c r="L152" s="3">
        <v>20.277441</v>
      </c>
      <c r="M152" s="3">
        <v>6.644393</v>
      </c>
      <c r="N152" s="3">
        <v>591.667072</v>
      </c>
      <c r="O152" s="3">
        <v>8.070205</v>
      </c>
      <c r="P152" s="3">
        <v>67.302695</v>
      </c>
      <c r="Q152" s="3">
        <v>8.3337</v>
      </c>
      <c r="R152" s="3">
        <v>10.118359</v>
      </c>
      <c r="S152" s="3">
        <v>1.250276</v>
      </c>
      <c r="T152" s="3">
        <v>3.216554</v>
      </c>
      <c r="U152" s="3">
        <v>0.407818</v>
      </c>
      <c r="V152" s="3">
        <v>59.324547</v>
      </c>
      <c r="W152" s="3">
        <v>592.472002</v>
      </c>
      <c r="X152" s="3">
        <v>8.230288</v>
      </c>
      <c r="Y152" s="3">
        <v>68.650612</v>
      </c>
      <c r="Z152" s="3">
        <v>8.325107</v>
      </c>
      <c r="AA152" s="3">
        <v>10.159082</v>
      </c>
      <c r="AB152" s="3">
        <v>1.242203</v>
      </c>
      <c r="AC152" s="3">
        <v>3.427839</v>
      </c>
      <c r="AD152" s="3">
        <v>0.424485</v>
      </c>
      <c r="AE152" s="3">
        <v>45.1016</v>
      </c>
    </row>
    <row r="153" spans="1:31" ht="12.75">
      <c r="A153">
        <v>137257</v>
      </c>
      <c r="B153">
        <v>2010</v>
      </c>
      <c r="C153">
        <v>3</v>
      </c>
      <c r="D153">
        <v>30</v>
      </c>
      <c r="E153">
        <v>15</v>
      </c>
      <c r="F153">
        <v>30</v>
      </c>
      <c r="G153">
        <v>22</v>
      </c>
      <c r="H153" s="3">
        <v>34.992115</v>
      </c>
      <c r="I153" s="3">
        <v>2099.526874</v>
      </c>
      <c r="J153" s="3">
        <v>16.563544</v>
      </c>
      <c r="K153" s="3">
        <v>135.076158</v>
      </c>
      <c r="L153" s="3">
        <v>16.268009</v>
      </c>
      <c r="M153" s="3">
        <v>428.245943</v>
      </c>
      <c r="N153" s="3">
        <v>591.814563</v>
      </c>
      <c r="O153" s="3">
        <v>8.107973</v>
      </c>
      <c r="P153" s="3">
        <v>66.472902</v>
      </c>
      <c r="Q153" s="3">
        <v>8.675371</v>
      </c>
      <c r="R153" s="3">
        <v>7.987788</v>
      </c>
      <c r="S153" s="3">
        <v>1.033347</v>
      </c>
      <c r="T153" s="3">
        <v>209.252856</v>
      </c>
      <c r="U153" s="3">
        <v>25.283397</v>
      </c>
      <c r="V153" s="3">
        <v>59.040768</v>
      </c>
      <c r="W153" s="3">
        <v>593.524552</v>
      </c>
      <c r="X153" s="3">
        <v>8.455571</v>
      </c>
      <c r="Y153" s="3">
        <v>68.603256</v>
      </c>
      <c r="Z153" s="3">
        <v>8.666778</v>
      </c>
      <c r="AA153" s="3">
        <v>8.280221</v>
      </c>
      <c r="AB153" s="3">
        <v>1.04194</v>
      </c>
      <c r="AC153" s="3">
        <v>218.993088</v>
      </c>
      <c r="AD153" s="3">
        <v>25.283397</v>
      </c>
      <c r="AE153" s="3">
        <v>44.805655</v>
      </c>
    </row>
    <row r="154" spans="1:31" ht="12.75">
      <c r="A154">
        <v>137258</v>
      </c>
      <c r="B154">
        <v>2010</v>
      </c>
      <c r="C154">
        <v>3</v>
      </c>
      <c r="D154">
        <v>30</v>
      </c>
      <c r="E154">
        <v>15</v>
      </c>
      <c r="F154">
        <v>52</v>
      </c>
      <c r="G154">
        <v>52</v>
      </c>
      <c r="H154" s="3">
        <v>22.491955</v>
      </c>
      <c r="I154" s="3">
        <v>1349.517274</v>
      </c>
      <c r="J154" s="3">
        <v>16.624122</v>
      </c>
      <c r="K154" s="3">
        <v>135.66857</v>
      </c>
      <c r="L154" s="3">
        <v>15.992104</v>
      </c>
      <c r="M154" s="3">
        <v>222.243853</v>
      </c>
      <c r="N154" s="3">
        <v>592.104334</v>
      </c>
      <c r="O154" s="3">
        <v>8.157304</v>
      </c>
      <c r="P154" s="3">
        <v>66.880354</v>
      </c>
      <c r="Q154" s="3">
        <v>8.191772</v>
      </c>
      <c r="R154" s="3">
        <v>7.916064</v>
      </c>
      <c r="S154" s="3">
        <v>0.958606</v>
      </c>
      <c r="T154" s="3">
        <v>108.675514</v>
      </c>
      <c r="U154" s="3">
        <v>13.341577</v>
      </c>
      <c r="V154" s="3">
        <v>58.857229</v>
      </c>
      <c r="W154" s="3">
        <v>593.628744</v>
      </c>
      <c r="X154" s="3">
        <v>8.466818</v>
      </c>
      <c r="Y154" s="3">
        <v>68.788215</v>
      </c>
      <c r="Z154" s="3">
        <v>8.183699</v>
      </c>
      <c r="AA154" s="3">
        <v>8.076039</v>
      </c>
      <c r="AB154" s="3">
        <v>0.958346</v>
      </c>
      <c r="AC154" s="3">
        <v>113.568339</v>
      </c>
      <c r="AD154" s="3">
        <v>13.34991</v>
      </c>
      <c r="AE154" s="3">
        <v>44.615151</v>
      </c>
    </row>
    <row r="155" spans="1:31" ht="12.75">
      <c r="A155">
        <v>137259</v>
      </c>
      <c r="B155">
        <v>2010</v>
      </c>
      <c r="C155">
        <v>3</v>
      </c>
      <c r="D155">
        <v>30</v>
      </c>
      <c r="E155">
        <v>16</v>
      </c>
      <c r="F155">
        <v>2</v>
      </c>
      <c r="G155">
        <v>52</v>
      </c>
      <c r="H155" s="3">
        <v>9.991795</v>
      </c>
      <c r="I155" s="3">
        <v>599.507674</v>
      </c>
      <c r="J155" s="3">
        <v>16.654604</v>
      </c>
      <c r="K155" s="3">
        <v>137.068797</v>
      </c>
      <c r="L155" s="3">
        <v>13.93865</v>
      </c>
      <c r="M155" s="3">
        <v>15.405684</v>
      </c>
      <c r="N155" s="3">
        <v>592.123106</v>
      </c>
      <c r="O155" s="3">
        <v>8.160632</v>
      </c>
      <c r="P155" s="3">
        <v>67.1927</v>
      </c>
      <c r="Q155" s="3">
        <v>8.217032</v>
      </c>
      <c r="R155" s="3">
        <v>6.806261</v>
      </c>
      <c r="S155" s="3">
        <v>0.833344</v>
      </c>
      <c r="T155" s="3">
        <v>7.542846</v>
      </c>
      <c r="U155" s="3">
        <v>0.941418</v>
      </c>
      <c r="V155" s="3">
        <v>58.775623</v>
      </c>
      <c r="W155" s="3">
        <v>593.762367</v>
      </c>
      <c r="X155" s="3">
        <v>8.493972</v>
      </c>
      <c r="Y155" s="3">
        <v>69.876097</v>
      </c>
      <c r="Z155" s="3">
        <v>8.200105</v>
      </c>
      <c r="AA155" s="3">
        <v>7.132389</v>
      </c>
      <c r="AB155" s="3">
        <v>0.841938</v>
      </c>
      <c r="AC155" s="3">
        <v>7.862837</v>
      </c>
      <c r="AD155" s="3">
        <v>0.949752</v>
      </c>
      <c r="AE155" s="3">
        <v>44.530212</v>
      </c>
    </row>
    <row r="156" spans="1:31" ht="12.75">
      <c r="A156">
        <v>137260</v>
      </c>
      <c r="B156">
        <v>2010</v>
      </c>
      <c r="C156">
        <v>3</v>
      </c>
      <c r="D156">
        <v>30</v>
      </c>
      <c r="E156">
        <v>16</v>
      </c>
      <c r="F156">
        <v>12</v>
      </c>
      <c r="G156">
        <v>52</v>
      </c>
      <c r="H156" s="3">
        <v>9.991795</v>
      </c>
      <c r="I156" s="3">
        <v>599.507674</v>
      </c>
      <c r="J156" s="3">
        <v>15.908313</v>
      </c>
      <c r="K156" s="3">
        <v>132.845505</v>
      </c>
      <c r="L156" s="3">
        <v>17.471561</v>
      </c>
      <c r="M156" s="3">
        <v>8.638908</v>
      </c>
      <c r="N156" s="3">
        <v>589.991044</v>
      </c>
      <c r="O156" s="3">
        <v>7.744546</v>
      </c>
      <c r="P156" s="3">
        <v>64.715654</v>
      </c>
      <c r="Q156" s="3">
        <v>8.350107</v>
      </c>
      <c r="R156" s="3">
        <v>7.968851</v>
      </c>
      <c r="S156" s="3">
        <v>1.025013</v>
      </c>
      <c r="T156" s="3">
        <v>4.699177</v>
      </c>
      <c r="U156" s="3">
        <v>0.616675</v>
      </c>
      <c r="V156" s="3">
        <v>58.698177</v>
      </c>
      <c r="W156" s="3">
        <v>592.140589</v>
      </c>
      <c r="X156" s="3">
        <v>8.163767</v>
      </c>
      <c r="Y156" s="3">
        <v>68.12985</v>
      </c>
      <c r="Z156" s="3">
        <v>8.33318</v>
      </c>
      <c r="AA156" s="3">
        <v>9.502711</v>
      </c>
      <c r="AB156" s="3">
        <v>1.167202</v>
      </c>
      <c r="AC156" s="3">
        <v>3.939731</v>
      </c>
      <c r="AD156" s="3">
        <v>0.491413</v>
      </c>
      <c r="AE156" s="3">
        <v>44.448574</v>
      </c>
    </row>
    <row r="157" spans="1:31" ht="12.75">
      <c r="A157">
        <v>137261</v>
      </c>
      <c r="B157">
        <v>2010</v>
      </c>
      <c r="C157">
        <v>3</v>
      </c>
      <c r="D157">
        <v>30</v>
      </c>
      <c r="E157">
        <v>16</v>
      </c>
      <c r="F157">
        <v>25</v>
      </c>
      <c r="G157">
        <v>23</v>
      </c>
      <c r="H157" s="3">
        <v>12.491827</v>
      </c>
      <c r="I157" s="3">
        <v>749.509593</v>
      </c>
      <c r="J157" s="3">
        <v>15.678389</v>
      </c>
      <c r="K157" s="3">
        <v>137.700114</v>
      </c>
      <c r="L157" s="3">
        <v>13.606482</v>
      </c>
      <c r="M157" s="3">
        <v>44.540771</v>
      </c>
      <c r="N157" s="3">
        <v>589.23093</v>
      </c>
      <c r="O157" s="3">
        <v>7.600552</v>
      </c>
      <c r="P157" s="3">
        <v>66.809733</v>
      </c>
      <c r="Q157" s="3">
        <v>8.824853</v>
      </c>
      <c r="R157" s="3">
        <v>6.523951</v>
      </c>
      <c r="S157" s="3">
        <v>0.858865</v>
      </c>
      <c r="T157" s="3">
        <v>21.608593</v>
      </c>
      <c r="U157" s="3">
        <v>2.808109</v>
      </c>
      <c r="V157" s="3">
        <v>58.60317</v>
      </c>
      <c r="W157" s="3">
        <v>591.709542</v>
      </c>
      <c r="X157" s="3">
        <v>8.077837</v>
      </c>
      <c r="Y157" s="3">
        <v>70.890381</v>
      </c>
      <c r="Z157" s="3">
        <v>8.816519</v>
      </c>
      <c r="AA157" s="3">
        <v>7.082531</v>
      </c>
      <c r="AB157" s="3">
        <v>0.875532</v>
      </c>
      <c r="AC157" s="3">
        <v>22.932178</v>
      </c>
      <c r="AD157" s="3">
        <v>2.799775</v>
      </c>
      <c r="AE157" s="3">
        <v>44.347601</v>
      </c>
    </row>
    <row r="158" spans="1:31" ht="12.75">
      <c r="A158">
        <v>137262</v>
      </c>
      <c r="B158">
        <v>2010</v>
      </c>
      <c r="C158">
        <v>3</v>
      </c>
      <c r="D158">
        <v>30</v>
      </c>
      <c r="E158">
        <v>16</v>
      </c>
      <c r="F158">
        <v>35</v>
      </c>
      <c r="G158">
        <v>23</v>
      </c>
      <c r="H158" s="3">
        <v>9.991795</v>
      </c>
      <c r="I158" s="3">
        <v>599.507674</v>
      </c>
      <c r="J158" s="3">
        <v>16.322247</v>
      </c>
      <c r="K158" s="3">
        <v>0</v>
      </c>
      <c r="L158" s="3">
        <v>0</v>
      </c>
      <c r="M158" s="3">
        <v>163.084986</v>
      </c>
      <c r="N158" s="3">
        <v>591.04003</v>
      </c>
      <c r="O158" s="3">
        <v>7.946913</v>
      </c>
      <c r="P158" s="3">
        <v>0</v>
      </c>
      <c r="Q158" s="3">
        <v>0</v>
      </c>
      <c r="R158" s="3">
        <v>0</v>
      </c>
      <c r="S158" s="3">
        <v>0</v>
      </c>
      <c r="T158" s="3">
        <v>79.401298</v>
      </c>
      <c r="U158" s="3">
        <v>9.991795</v>
      </c>
      <c r="V158" s="3">
        <v>58.523701</v>
      </c>
      <c r="W158" s="3">
        <v>593.188446</v>
      </c>
      <c r="X158" s="3">
        <v>8.375334</v>
      </c>
      <c r="Y158" s="3">
        <v>0</v>
      </c>
      <c r="Z158" s="3">
        <v>0</v>
      </c>
      <c r="AA158" s="3">
        <v>0</v>
      </c>
      <c r="AB158" s="3">
        <v>0</v>
      </c>
      <c r="AC158" s="3">
        <v>83.683688</v>
      </c>
      <c r="AD158" s="3">
        <v>9.991795</v>
      </c>
      <c r="AE158" s="3">
        <v>44.263848</v>
      </c>
    </row>
    <row r="159" spans="1:31" ht="12.75">
      <c r="A159">
        <v>137263</v>
      </c>
      <c r="B159">
        <v>2010</v>
      </c>
      <c r="C159">
        <v>3</v>
      </c>
      <c r="D159">
        <v>30</v>
      </c>
      <c r="E159">
        <v>16</v>
      </c>
      <c r="F159">
        <v>45</v>
      </c>
      <c r="G159">
        <v>23</v>
      </c>
      <c r="H159" s="3">
        <v>9.991795</v>
      </c>
      <c r="I159" s="3">
        <v>599.507674</v>
      </c>
      <c r="J159" s="3">
        <v>16.738462</v>
      </c>
      <c r="K159" s="3">
        <v>136.02168</v>
      </c>
      <c r="L159" s="3">
        <v>14.8652</v>
      </c>
      <c r="M159" s="3">
        <v>16.360683</v>
      </c>
      <c r="N159" s="3">
        <v>592.167636</v>
      </c>
      <c r="O159" s="3">
        <v>8.168681</v>
      </c>
      <c r="P159" s="3">
        <v>66.417683</v>
      </c>
      <c r="Q159" s="3">
        <v>8.124844</v>
      </c>
      <c r="R159" s="3">
        <v>7.201658</v>
      </c>
      <c r="S159" s="3">
        <v>0.883605</v>
      </c>
      <c r="T159" s="3">
        <v>8.001102</v>
      </c>
      <c r="U159" s="3">
        <v>0.983346</v>
      </c>
      <c r="V159" s="3">
        <v>58.442014</v>
      </c>
      <c r="W159" s="3">
        <v>594.132198</v>
      </c>
      <c r="X159" s="3">
        <v>8.569781</v>
      </c>
      <c r="Y159" s="3">
        <v>69.603997</v>
      </c>
      <c r="Z159" s="3">
        <v>8.108177</v>
      </c>
      <c r="AA159" s="3">
        <v>7.663542</v>
      </c>
      <c r="AB159" s="3">
        <v>0.900532</v>
      </c>
      <c r="AC159" s="3">
        <v>8.359581</v>
      </c>
      <c r="AD159" s="3">
        <v>0.983085</v>
      </c>
      <c r="AE159" s="3">
        <v>44.17815</v>
      </c>
    </row>
    <row r="160" spans="1:31" ht="12.75">
      <c r="A160">
        <v>137264</v>
      </c>
      <c r="B160">
        <v>2010</v>
      </c>
      <c r="C160">
        <v>3</v>
      </c>
      <c r="D160">
        <v>30</v>
      </c>
      <c r="E160">
        <v>16</v>
      </c>
      <c r="F160">
        <v>55</v>
      </c>
      <c r="G160">
        <v>23</v>
      </c>
      <c r="H160" s="3">
        <v>9.991795</v>
      </c>
      <c r="I160" s="3">
        <v>599.507674</v>
      </c>
      <c r="J160" s="3">
        <v>16.696175</v>
      </c>
      <c r="K160" s="3">
        <v>135.448532</v>
      </c>
      <c r="L160" s="3">
        <v>15.076873</v>
      </c>
      <c r="M160" s="3">
        <v>16.300345</v>
      </c>
      <c r="N160" s="3">
        <v>591.982512</v>
      </c>
      <c r="O160" s="3">
        <v>8.131572</v>
      </c>
      <c r="P160" s="3">
        <v>65.989432</v>
      </c>
      <c r="Q160" s="3">
        <v>8.116771</v>
      </c>
      <c r="R160" s="3">
        <v>7.250094</v>
      </c>
      <c r="S160" s="3">
        <v>0.891939</v>
      </c>
      <c r="T160" s="3">
        <v>8.009963</v>
      </c>
      <c r="U160" s="3">
        <v>0.983086</v>
      </c>
      <c r="V160" s="3">
        <v>58.360699</v>
      </c>
      <c r="W160" s="3">
        <v>594.106583</v>
      </c>
      <c r="X160" s="3">
        <v>8.564603</v>
      </c>
      <c r="Y160" s="3">
        <v>69.4591</v>
      </c>
      <c r="Z160" s="3">
        <v>8.09177</v>
      </c>
      <c r="AA160" s="3">
        <v>7.826779</v>
      </c>
      <c r="AB160" s="3">
        <v>0.916939</v>
      </c>
      <c r="AC160" s="3">
        <v>8.290382</v>
      </c>
      <c r="AD160" s="3">
        <v>0.983085</v>
      </c>
      <c r="AE160" s="3">
        <v>44.092504</v>
      </c>
    </row>
    <row r="161" spans="1:31" ht="12.75">
      <c r="A161">
        <v>137265</v>
      </c>
      <c r="B161">
        <v>2010</v>
      </c>
      <c r="C161">
        <v>3</v>
      </c>
      <c r="D161">
        <v>30</v>
      </c>
      <c r="E161">
        <v>17</v>
      </c>
      <c r="F161">
        <v>32</v>
      </c>
      <c r="G161">
        <v>53</v>
      </c>
      <c r="H161" s="3">
        <v>37.492147</v>
      </c>
      <c r="I161" s="3">
        <v>2249.528794</v>
      </c>
      <c r="J161" s="3">
        <v>11.008334</v>
      </c>
      <c r="K161" s="3">
        <v>0</v>
      </c>
      <c r="L161" s="3">
        <v>0</v>
      </c>
      <c r="M161" s="3">
        <v>412.771639</v>
      </c>
      <c r="N161" s="3">
        <v>569.850814</v>
      </c>
      <c r="O161" s="3">
        <v>4.996354</v>
      </c>
      <c r="P161" s="3">
        <v>0</v>
      </c>
      <c r="Q161" s="3">
        <v>0</v>
      </c>
      <c r="R161" s="3">
        <v>0</v>
      </c>
      <c r="S161" s="3">
        <v>0</v>
      </c>
      <c r="T161" s="3">
        <v>187.347718</v>
      </c>
      <c r="U161" s="3">
        <v>37.492147</v>
      </c>
      <c r="V161" s="3">
        <v>58.173335</v>
      </c>
      <c r="W161" s="3">
        <v>578.449854</v>
      </c>
      <c r="X161" s="3">
        <v>6.01198</v>
      </c>
      <c r="Y161" s="3">
        <v>0</v>
      </c>
      <c r="Z161" s="3">
        <v>0</v>
      </c>
      <c r="AA161" s="3">
        <v>0</v>
      </c>
      <c r="AB161" s="3">
        <v>0</v>
      </c>
      <c r="AC161" s="3">
        <v>225.423922</v>
      </c>
      <c r="AD161" s="3">
        <v>37.492147</v>
      </c>
      <c r="AE161" s="3">
        <v>43.867055</v>
      </c>
    </row>
    <row r="162" spans="1:31" ht="12.75">
      <c r="A162">
        <v>137266</v>
      </c>
      <c r="B162">
        <v>2010</v>
      </c>
      <c r="C162">
        <v>3</v>
      </c>
      <c r="D162">
        <v>30</v>
      </c>
      <c r="E162">
        <v>17</v>
      </c>
      <c r="F162">
        <v>50</v>
      </c>
      <c r="G162">
        <v>23</v>
      </c>
      <c r="H162" s="3">
        <v>17.491891</v>
      </c>
      <c r="I162" s="3">
        <v>1049.513434</v>
      </c>
      <c r="J162" s="3">
        <v>3.941217</v>
      </c>
      <c r="K162" s="3">
        <v>0</v>
      </c>
      <c r="L162" s="3">
        <v>0</v>
      </c>
      <c r="M162" s="3">
        <v>68.95008</v>
      </c>
      <c r="N162" s="3">
        <v>526.709643</v>
      </c>
      <c r="O162" s="3">
        <v>1.481035</v>
      </c>
      <c r="P162" s="3">
        <v>0</v>
      </c>
      <c r="Q162" s="3">
        <v>0</v>
      </c>
      <c r="R162" s="3">
        <v>0</v>
      </c>
      <c r="S162" s="3">
        <v>0</v>
      </c>
      <c r="T162" s="3">
        <v>25.910642</v>
      </c>
      <c r="U162" s="3">
        <v>17.491891</v>
      </c>
      <c r="V162" s="3">
        <v>58.147417</v>
      </c>
      <c r="W162" s="3">
        <v>545.195453</v>
      </c>
      <c r="X162" s="3">
        <v>2.460183</v>
      </c>
      <c r="Y162" s="3">
        <v>0</v>
      </c>
      <c r="Z162" s="3">
        <v>0</v>
      </c>
      <c r="AA162" s="3">
        <v>0</v>
      </c>
      <c r="AB162" s="3">
        <v>0</v>
      </c>
      <c r="AC162" s="3">
        <v>43.039438</v>
      </c>
      <c r="AD162" s="3">
        <v>17.491891</v>
      </c>
      <c r="AE162" s="3">
        <v>43.824001</v>
      </c>
    </row>
    <row r="163" spans="1:31" ht="12.75">
      <c r="A163">
        <v>137267</v>
      </c>
      <c r="B163">
        <v>2010</v>
      </c>
      <c r="C163">
        <v>3</v>
      </c>
      <c r="D163">
        <v>30</v>
      </c>
      <c r="E163">
        <v>18</v>
      </c>
      <c r="F163">
        <v>25</v>
      </c>
      <c r="G163">
        <v>23</v>
      </c>
      <c r="H163" s="3">
        <v>34.992115</v>
      </c>
      <c r="I163" s="3">
        <v>2099.526874</v>
      </c>
      <c r="J163" s="3">
        <v>1.442041</v>
      </c>
      <c r="K163" s="3">
        <v>0</v>
      </c>
      <c r="L163" s="3">
        <v>0</v>
      </c>
      <c r="M163" s="3">
        <v>50.466848</v>
      </c>
      <c r="N163" s="3">
        <v>485.193172</v>
      </c>
      <c r="O163" s="3">
        <v>0.456683</v>
      </c>
      <c r="P163" s="3">
        <v>0</v>
      </c>
      <c r="Q163" s="3">
        <v>0</v>
      </c>
      <c r="R163" s="3">
        <v>0</v>
      </c>
      <c r="S163" s="3">
        <v>0</v>
      </c>
      <c r="T163" s="3">
        <v>15.9827</v>
      </c>
      <c r="U163" s="3">
        <v>34.992115</v>
      </c>
      <c r="V163" s="3">
        <v>58.131433</v>
      </c>
      <c r="W163" s="3">
        <v>511.53334</v>
      </c>
      <c r="X163" s="3">
        <v>0.985358</v>
      </c>
      <c r="Y163" s="3">
        <v>0</v>
      </c>
      <c r="Z163" s="3">
        <v>0</v>
      </c>
      <c r="AA163" s="3">
        <v>0</v>
      </c>
      <c r="AB163" s="3">
        <v>0</v>
      </c>
      <c r="AC163" s="3">
        <v>34.484148</v>
      </c>
      <c r="AD163" s="3">
        <v>34.992115</v>
      </c>
      <c r="AE163" s="3">
        <v>43.789514</v>
      </c>
    </row>
    <row r="164" spans="1:31" ht="12.75">
      <c r="A164">
        <v>137268</v>
      </c>
      <c r="B164">
        <v>2010</v>
      </c>
      <c r="C164">
        <v>3</v>
      </c>
      <c r="D164">
        <v>30</v>
      </c>
      <c r="E164">
        <v>18</v>
      </c>
      <c r="F164">
        <v>35</v>
      </c>
      <c r="G164">
        <v>23</v>
      </c>
      <c r="H164" s="3">
        <v>9.991795</v>
      </c>
      <c r="I164" s="3">
        <v>599.507674</v>
      </c>
      <c r="J164" s="3">
        <v>0.520051</v>
      </c>
      <c r="K164" s="3">
        <v>0</v>
      </c>
      <c r="L164" s="3">
        <v>0</v>
      </c>
      <c r="M164" s="3">
        <v>5.196972</v>
      </c>
      <c r="N164" s="3">
        <v>451.975673</v>
      </c>
      <c r="O164" s="3">
        <v>0.136369</v>
      </c>
      <c r="P164" s="3">
        <v>0</v>
      </c>
      <c r="Q164" s="3">
        <v>0</v>
      </c>
      <c r="R164" s="3">
        <v>0</v>
      </c>
      <c r="S164" s="3">
        <v>0</v>
      </c>
      <c r="T164" s="3">
        <v>1.362808</v>
      </c>
      <c r="U164" s="3">
        <v>9.991795</v>
      </c>
      <c r="V164" s="3">
        <v>58.13007</v>
      </c>
      <c r="W164" s="3">
        <v>482.922204</v>
      </c>
      <c r="X164" s="3">
        <v>0.383682</v>
      </c>
      <c r="Y164" s="3">
        <v>0</v>
      </c>
      <c r="Z164" s="3">
        <v>0</v>
      </c>
      <c r="AA164" s="3">
        <v>0</v>
      </c>
      <c r="AB164" s="3">
        <v>0</v>
      </c>
      <c r="AC164" s="3">
        <v>3.834163</v>
      </c>
      <c r="AD164" s="3">
        <v>9.991795</v>
      </c>
      <c r="AE164" s="3">
        <v>43.785677</v>
      </c>
    </row>
    <row r="165" spans="1:31" ht="12.75">
      <c r="A165">
        <v>137269</v>
      </c>
      <c r="B165">
        <v>2010</v>
      </c>
      <c r="C165">
        <v>3</v>
      </c>
      <c r="D165">
        <v>30</v>
      </c>
      <c r="E165">
        <v>18</v>
      </c>
      <c r="F165">
        <v>45</v>
      </c>
      <c r="G165">
        <v>23</v>
      </c>
      <c r="H165" s="3">
        <v>9.991795</v>
      </c>
      <c r="I165" s="3">
        <v>599.507673</v>
      </c>
      <c r="J165" s="3">
        <v>0.362262</v>
      </c>
      <c r="K165" s="3">
        <v>0</v>
      </c>
      <c r="L165" s="3">
        <v>0</v>
      </c>
      <c r="M165" s="3">
        <v>3.620136</v>
      </c>
      <c r="N165" s="3">
        <v>439.639993</v>
      </c>
      <c r="O165" s="3">
        <v>0.087778</v>
      </c>
      <c r="P165" s="3">
        <v>0</v>
      </c>
      <c r="Q165" s="3">
        <v>0</v>
      </c>
      <c r="R165" s="3">
        <v>0</v>
      </c>
      <c r="S165" s="3">
        <v>0</v>
      </c>
      <c r="T165" s="3">
        <v>0.877205</v>
      </c>
      <c r="U165" s="3">
        <v>9.991795</v>
      </c>
      <c r="V165" s="3">
        <v>58.129192</v>
      </c>
      <c r="W165" s="3">
        <v>472.689978</v>
      </c>
      <c r="X165" s="3">
        <v>0.274484</v>
      </c>
      <c r="Y165" s="3">
        <v>0</v>
      </c>
      <c r="Z165" s="3">
        <v>0</v>
      </c>
      <c r="AA165" s="3">
        <v>0</v>
      </c>
      <c r="AB165" s="3">
        <v>0</v>
      </c>
      <c r="AC165" s="3">
        <v>2.742931</v>
      </c>
      <c r="AD165" s="3">
        <v>9.991795</v>
      </c>
      <c r="AE165" s="3">
        <v>43.782932</v>
      </c>
    </row>
    <row r="166" spans="1:31" ht="12.75">
      <c r="A166">
        <v>137270</v>
      </c>
      <c r="B166">
        <v>2010</v>
      </c>
      <c r="C166">
        <v>3</v>
      </c>
      <c r="D166">
        <v>30</v>
      </c>
      <c r="E166">
        <v>18</v>
      </c>
      <c r="F166">
        <v>55</v>
      </c>
      <c r="G166">
        <v>23</v>
      </c>
      <c r="H166" s="3">
        <v>9.991795</v>
      </c>
      <c r="I166" s="3">
        <v>599.507673</v>
      </c>
      <c r="J166" s="3">
        <v>0.263249</v>
      </c>
      <c r="K166" s="3">
        <v>0</v>
      </c>
      <c r="L166" s="3">
        <v>0</v>
      </c>
      <c r="M166" s="3">
        <v>2.630643</v>
      </c>
      <c r="N166" s="3">
        <v>429.10404</v>
      </c>
      <c r="O166" s="3">
        <v>0.059512</v>
      </c>
      <c r="P166" s="3">
        <v>0</v>
      </c>
      <c r="Q166" s="3">
        <v>0</v>
      </c>
      <c r="R166" s="3">
        <v>0</v>
      </c>
      <c r="S166" s="3">
        <v>0</v>
      </c>
      <c r="T166" s="3">
        <v>0.594719</v>
      </c>
      <c r="U166" s="3">
        <v>9.991795</v>
      </c>
      <c r="V166" s="3">
        <v>58.128597</v>
      </c>
      <c r="W166" s="3">
        <v>463.791103</v>
      </c>
      <c r="X166" s="3">
        <v>0.203738</v>
      </c>
      <c r="Y166" s="3">
        <v>0</v>
      </c>
      <c r="Z166" s="3">
        <v>0</v>
      </c>
      <c r="AA166" s="3">
        <v>0</v>
      </c>
      <c r="AB166" s="3">
        <v>0</v>
      </c>
      <c r="AC166" s="3">
        <v>2.035925</v>
      </c>
      <c r="AD166" s="3">
        <v>9.991795</v>
      </c>
      <c r="AE166" s="3">
        <v>43.780895</v>
      </c>
    </row>
    <row r="167" spans="1:31" ht="12.75">
      <c r="A167">
        <v>137271</v>
      </c>
      <c r="B167">
        <v>2010</v>
      </c>
      <c r="C167">
        <v>3</v>
      </c>
      <c r="D167">
        <v>30</v>
      </c>
      <c r="E167">
        <v>19</v>
      </c>
      <c r="F167">
        <v>5</v>
      </c>
      <c r="G167">
        <v>23</v>
      </c>
      <c r="H167" s="3">
        <v>9.991795</v>
      </c>
      <c r="I167" s="3">
        <v>599.507673</v>
      </c>
      <c r="J167" s="3">
        <v>0.19454</v>
      </c>
      <c r="K167" s="3">
        <v>0</v>
      </c>
      <c r="L167" s="3">
        <v>0</v>
      </c>
      <c r="M167" s="3">
        <v>1.944037</v>
      </c>
      <c r="N167" s="3">
        <v>419.501993</v>
      </c>
      <c r="O167" s="3">
        <v>0.041372</v>
      </c>
      <c r="P167" s="3">
        <v>0</v>
      </c>
      <c r="Q167" s="3">
        <v>0</v>
      </c>
      <c r="R167" s="3">
        <v>0</v>
      </c>
      <c r="S167" s="3">
        <v>0</v>
      </c>
      <c r="T167" s="3">
        <v>0.413446</v>
      </c>
      <c r="U167" s="3">
        <v>9.991795</v>
      </c>
      <c r="V167" s="3">
        <v>58.128183</v>
      </c>
      <c r="W167" s="3">
        <v>455.461825</v>
      </c>
      <c r="X167" s="3">
        <v>0.153167</v>
      </c>
      <c r="Y167" s="3">
        <v>0</v>
      </c>
      <c r="Z167" s="3">
        <v>0</v>
      </c>
      <c r="AA167" s="3">
        <v>0</v>
      </c>
      <c r="AB167" s="3">
        <v>0</v>
      </c>
      <c r="AC167" s="3">
        <v>1.530591</v>
      </c>
      <c r="AD167" s="3">
        <v>9.991795</v>
      </c>
      <c r="AE167" s="3">
        <v>43.779363</v>
      </c>
    </row>
    <row r="168" spans="1:31" ht="12.75">
      <c r="A168">
        <v>137272</v>
      </c>
      <c r="B168">
        <v>2010</v>
      </c>
      <c r="C168">
        <v>3</v>
      </c>
      <c r="D168">
        <v>30</v>
      </c>
      <c r="E168">
        <v>19</v>
      </c>
      <c r="F168">
        <v>15</v>
      </c>
      <c r="G168">
        <v>23</v>
      </c>
      <c r="H168" s="3">
        <v>9.992055</v>
      </c>
      <c r="I168" s="3">
        <v>599.523299</v>
      </c>
      <c r="J168" s="3">
        <v>0.144183</v>
      </c>
      <c r="K168" s="3">
        <v>0</v>
      </c>
      <c r="L168" s="3">
        <v>0</v>
      </c>
      <c r="M168" s="3">
        <v>1.440853</v>
      </c>
      <c r="N168" s="3">
        <v>410.23069</v>
      </c>
      <c r="O168" s="3">
        <v>0.028854</v>
      </c>
      <c r="P168" s="3">
        <v>0</v>
      </c>
      <c r="Q168" s="3">
        <v>0</v>
      </c>
      <c r="R168" s="3">
        <v>0</v>
      </c>
      <c r="S168" s="3">
        <v>0</v>
      </c>
      <c r="T168" s="3">
        <v>0.288348</v>
      </c>
      <c r="U168" s="3">
        <v>9.992055</v>
      </c>
      <c r="V168" s="3">
        <v>58.127894</v>
      </c>
      <c r="W168" s="3">
        <v>447.361665</v>
      </c>
      <c r="X168" s="3">
        <v>0.11533</v>
      </c>
      <c r="Y168" s="3">
        <v>0</v>
      </c>
      <c r="Z168" s="3">
        <v>0</v>
      </c>
      <c r="AA168" s="3">
        <v>0</v>
      </c>
      <c r="AB168" s="3">
        <v>0</v>
      </c>
      <c r="AC168" s="3">
        <v>1.152505</v>
      </c>
      <c r="AD168" s="3">
        <v>9.992055</v>
      </c>
      <c r="AE168" s="3">
        <v>43.77821</v>
      </c>
    </row>
    <row r="169" spans="1:31" ht="12.75">
      <c r="A169">
        <v>137273</v>
      </c>
      <c r="B169">
        <v>2010</v>
      </c>
      <c r="C169">
        <v>3</v>
      </c>
      <c r="D169">
        <v>30</v>
      </c>
      <c r="E169">
        <v>19</v>
      </c>
      <c r="F169">
        <v>25</v>
      </c>
      <c r="G169">
        <v>23</v>
      </c>
      <c r="H169" s="3">
        <v>9.991795</v>
      </c>
      <c r="I169" s="3">
        <v>599.507674</v>
      </c>
      <c r="J169" s="3">
        <v>0.107568</v>
      </c>
      <c r="K169" s="3">
        <v>0</v>
      </c>
      <c r="L169" s="3">
        <v>0</v>
      </c>
      <c r="M169" s="3">
        <v>1.074925</v>
      </c>
      <c r="N169" s="3">
        <v>401.2521</v>
      </c>
      <c r="O169" s="3">
        <v>0.020163</v>
      </c>
      <c r="P169" s="3">
        <v>0</v>
      </c>
      <c r="Q169" s="3">
        <v>0</v>
      </c>
      <c r="R169" s="3">
        <v>0</v>
      </c>
      <c r="S169" s="3">
        <v>0</v>
      </c>
      <c r="T169" s="3">
        <v>0.201486</v>
      </c>
      <c r="U169" s="3">
        <v>9.991795</v>
      </c>
      <c r="V169" s="3">
        <v>58.127693</v>
      </c>
      <c r="W169" s="3">
        <v>439.611931</v>
      </c>
      <c r="X169" s="3">
        <v>0.087405</v>
      </c>
      <c r="Y169" s="3">
        <v>0</v>
      </c>
      <c r="Z169" s="3">
        <v>0</v>
      </c>
      <c r="AA169" s="3">
        <v>0</v>
      </c>
      <c r="AB169" s="3">
        <v>0</v>
      </c>
      <c r="AC169" s="3">
        <v>0.873439</v>
      </c>
      <c r="AD169" s="3">
        <v>9.991795</v>
      </c>
      <c r="AE169" s="3">
        <v>43.777336</v>
      </c>
    </row>
    <row r="170" spans="1:31" ht="12.75">
      <c r="A170">
        <v>137274</v>
      </c>
      <c r="B170">
        <v>2010</v>
      </c>
      <c r="C170">
        <v>3</v>
      </c>
      <c r="D170">
        <v>30</v>
      </c>
      <c r="E170">
        <v>19</v>
      </c>
      <c r="F170">
        <v>37</v>
      </c>
      <c r="G170">
        <v>53</v>
      </c>
      <c r="H170" s="3">
        <v>12.491827</v>
      </c>
      <c r="I170" s="3">
        <v>749.509593</v>
      </c>
      <c r="J170" s="3">
        <v>0.076302</v>
      </c>
      <c r="K170" s="3">
        <v>0</v>
      </c>
      <c r="L170" s="3">
        <v>0</v>
      </c>
      <c r="M170" s="3">
        <v>0.95327</v>
      </c>
      <c r="N170" s="3">
        <v>391.383222</v>
      </c>
      <c r="O170" s="3">
        <v>0.013475</v>
      </c>
      <c r="P170" s="3">
        <v>0</v>
      </c>
      <c r="Q170" s="3">
        <v>0</v>
      </c>
      <c r="R170" s="3">
        <v>0</v>
      </c>
      <c r="S170" s="3">
        <v>0</v>
      </c>
      <c r="T170" s="3">
        <v>0.168347</v>
      </c>
      <c r="U170" s="3">
        <v>12.491827</v>
      </c>
      <c r="V170" s="3">
        <v>58.127524</v>
      </c>
      <c r="W170" s="3">
        <v>430.555983</v>
      </c>
      <c r="X170" s="3">
        <v>0.062828</v>
      </c>
      <c r="Y170" s="3">
        <v>0</v>
      </c>
      <c r="Z170" s="3">
        <v>0</v>
      </c>
      <c r="AA170" s="3">
        <v>0</v>
      </c>
      <c r="AB170" s="3">
        <v>0</v>
      </c>
      <c r="AC170" s="3">
        <v>0.784923</v>
      </c>
      <c r="AD170" s="3">
        <v>12.491827</v>
      </c>
      <c r="AE170" s="3">
        <v>43.776551</v>
      </c>
    </row>
    <row r="171" spans="1:31" ht="12.75">
      <c r="A171">
        <v>137275</v>
      </c>
      <c r="B171">
        <v>2010</v>
      </c>
      <c r="C171">
        <v>3</v>
      </c>
      <c r="D171">
        <v>30</v>
      </c>
      <c r="E171">
        <v>20</v>
      </c>
      <c r="F171">
        <v>2</v>
      </c>
      <c r="G171">
        <v>53</v>
      </c>
      <c r="H171" s="3">
        <v>24.991987</v>
      </c>
      <c r="I171" s="3">
        <v>1499.519194</v>
      </c>
      <c r="J171" s="3">
        <v>0.043513</v>
      </c>
      <c r="K171" s="3">
        <v>0</v>
      </c>
      <c r="L171" s="3">
        <v>0</v>
      </c>
      <c r="M171" s="3">
        <v>1.087591</v>
      </c>
      <c r="N171" s="3">
        <v>375.819395</v>
      </c>
      <c r="O171" s="3">
        <v>0.007088</v>
      </c>
      <c r="P171" s="3">
        <v>0</v>
      </c>
      <c r="Q171" s="3">
        <v>0</v>
      </c>
      <c r="R171" s="3">
        <v>0</v>
      </c>
      <c r="S171" s="3">
        <v>0</v>
      </c>
      <c r="T171" s="3">
        <v>0.177156</v>
      </c>
      <c r="U171" s="3">
        <v>24.991987</v>
      </c>
      <c r="V171" s="3">
        <v>58.127347</v>
      </c>
      <c r="W171" s="3">
        <v>415.780654</v>
      </c>
      <c r="X171" s="3">
        <v>0.036425</v>
      </c>
      <c r="Y171" s="3">
        <v>0</v>
      </c>
      <c r="Z171" s="3">
        <v>0</v>
      </c>
      <c r="AA171" s="3">
        <v>0</v>
      </c>
      <c r="AB171" s="3">
        <v>0</v>
      </c>
      <c r="AC171" s="3">
        <v>0.910435</v>
      </c>
      <c r="AD171" s="3">
        <v>24.991987</v>
      </c>
      <c r="AE171" s="3">
        <v>43.77564</v>
      </c>
    </row>
    <row r="172" spans="1:39" ht="12.75">
      <c r="A172">
        <v>137276</v>
      </c>
      <c r="B172">
        <v>2010</v>
      </c>
      <c r="C172">
        <v>3</v>
      </c>
      <c r="D172">
        <v>30</v>
      </c>
      <c r="E172">
        <v>20</v>
      </c>
      <c r="F172">
        <v>15</v>
      </c>
      <c r="G172">
        <v>23</v>
      </c>
      <c r="H172" s="3">
        <v>12.491827</v>
      </c>
      <c r="I172" s="3">
        <v>749.509593</v>
      </c>
      <c r="J172" s="3">
        <v>0.024037</v>
      </c>
      <c r="K172" s="3">
        <v>0</v>
      </c>
      <c r="L172" s="3">
        <v>0</v>
      </c>
      <c r="M172" s="3">
        <v>0.300302</v>
      </c>
      <c r="N172" s="3">
        <v>361.133679</v>
      </c>
      <c r="O172" s="3">
        <v>0.003591</v>
      </c>
      <c r="P172" s="3">
        <v>0</v>
      </c>
      <c r="Q172" s="3">
        <v>0</v>
      </c>
      <c r="R172" s="3">
        <v>0</v>
      </c>
      <c r="S172" s="3">
        <v>0</v>
      </c>
      <c r="T172" s="3">
        <v>0.044859</v>
      </c>
      <c r="U172" s="3">
        <v>12.491827</v>
      </c>
      <c r="V172" s="3">
        <v>58.127302</v>
      </c>
      <c r="W172" s="3">
        <v>401.58526</v>
      </c>
      <c r="X172" s="3">
        <v>0.020446</v>
      </c>
      <c r="Y172" s="3">
        <v>0</v>
      </c>
      <c r="Z172" s="3">
        <v>0</v>
      </c>
      <c r="AA172" s="3">
        <v>0</v>
      </c>
      <c r="AB172" s="3">
        <v>0</v>
      </c>
      <c r="AC172" s="3">
        <v>0.255443</v>
      </c>
      <c r="AD172" s="3">
        <v>12.491827</v>
      </c>
      <c r="AE172" s="3">
        <v>43.775384</v>
      </c>
      <c r="AH172" s="7" t="s">
        <v>26</v>
      </c>
      <c r="AI172" s="7" t="s">
        <v>27</v>
      </c>
      <c r="AJ172" s="4"/>
      <c r="AK172" s="4"/>
      <c r="AL172" s="4"/>
      <c r="AM172" s="3"/>
    </row>
    <row r="173" spans="1:39" ht="12.75">
      <c r="A173">
        <v>137277</v>
      </c>
      <c r="B173">
        <v>2010</v>
      </c>
      <c r="C173">
        <v>3</v>
      </c>
      <c r="D173">
        <v>30</v>
      </c>
      <c r="E173">
        <v>20</v>
      </c>
      <c r="F173">
        <v>27</v>
      </c>
      <c r="G173">
        <v>53</v>
      </c>
      <c r="H173" s="3">
        <v>12.492087</v>
      </c>
      <c r="I173" s="3">
        <v>749.525218</v>
      </c>
      <c r="J173" s="3">
        <v>0.016252</v>
      </c>
      <c r="K173" s="3">
        <v>0</v>
      </c>
      <c r="L173" s="3">
        <v>0</v>
      </c>
      <c r="M173" s="3">
        <v>0.203042</v>
      </c>
      <c r="N173" s="3">
        <v>351.682286</v>
      </c>
      <c r="O173" s="3">
        <v>0.002313</v>
      </c>
      <c r="P173" s="3">
        <v>0</v>
      </c>
      <c r="Q173" s="3">
        <v>0</v>
      </c>
      <c r="R173" s="3">
        <v>0</v>
      </c>
      <c r="S173" s="3">
        <v>0</v>
      </c>
      <c r="T173" s="3">
        <v>0.028895</v>
      </c>
      <c r="U173" s="3">
        <v>12.492087</v>
      </c>
      <c r="V173" s="3">
        <v>58.127273</v>
      </c>
      <c r="W173" s="3">
        <v>392.252835</v>
      </c>
      <c r="X173" s="3">
        <v>0.013939</v>
      </c>
      <c r="Y173" s="3">
        <v>0</v>
      </c>
      <c r="Z173" s="3">
        <v>0</v>
      </c>
      <c r="AA173" s="3">
        <v>0</v>
      </c>
      <c r="AB173" s="3">
        <v>0</v>
      </c>
      <c r="AC173" s="3">
        <v>0.174147</v>
      </c>
      <c r="AD173" s="3">
        <v>12.492087</v>
      </c>
      <c r="AE173" s="3">
        <v>43.77521</v>
      </c>
      <c r="AH173" s="5">
        <f>SUM(R125:R176)</f>
        <v>273.65010900000004</v>
      </c>
      <c r="AI173" s="5">
        <f>SUM(AA125:AA176)</f>
        <v>328.67779099999996</v>
      </c>
      <c r="AJ173" s="4"/>
      <c r="AK173" s="4"/>
      <c r="AL173" s="4"/>
      <c r="AM173" s="3"/>
    </row>
    <row r="174" spans="1:39" ht="12.75">
      <c r="A174">
        <v>137278</v>
      </c>
      <c r="B174">
        <v>2010</v>
      </c>
      <c r="C174">
        <v>3</v>
      </c>
      <c r="D174">
        <v>30</v>
      </c>
      <c r="E174">
        <v>21</v>
      </c>
      <c r="F174">
        <v>2</v>
      </c>
      <c r="G174">
        <v>53</v>
      </c>
      <c r="H174" s="3">
        <v>34.988361</v>
      </c>
      <c r="I174" s="3">
        <v>2099.301658</v>
      </c>
      <c r="J174" s="3">
        <v>0.008218</v>
      </c>
      <c r="K174" s="3">
        <v>0</v>
      </c>
      <c r="L174" s="3">
        <v>0</v>
      </c>
      <c r="M174" s="3">
        <v>0.287576</v>
      </c>
      <c r="N174" s="3">
        <v>334.810709</v>
      </c>
      <c r="O174" s="3">
        <v>0.001076</v>
      </c>
      <c r="P174" s="3">
        <v>0</v>
      </c>
      <c r="Q174" s="3">
        <v>0</v>
      </c>
      <c r="R174" s="3">
        <v>0</v>
      </c>
      <c r="S174" s="3">
        <v>0</v>
      </c>
      <c r="T174" s="3">
        <v>0.037657</v>
      </c>
      <c r="U174" s="3">
        <v>34.988361</v>
      </c>
      <c r="V174" s="3">
        <v>58.127236</v>
      </c>
      <c r="W174" s="3">
        <v>375.583879</v>
      </c>
      <c r="X174" s="3">
        <v>0.007142</v>
      </c>
      <c r="Y174" s="3">
        <v>0</v>
      </c>
      <c r="Z174" s="3">
        <v>0</v>
      </c>
      <c r="AA174" s="3">
        <v>0</v>
      </c>
      <c r="AB174" s="3">
        <v>0</v>
      </c>
      <c r="AC174" s="3">
        <v>0.249919</v>
      </c>
      <c r="AD174" s="3">
        <v>34.988361</v>
      </c>
      <c r="AE174" s="3">
        <v>43.77496</v>
      </c>
      <c r="AH174" s="4"/>
      <c r="AI174" s="4"/>
      <c r="AJ174" s="4"/>
      <c r="AK174" s="4"/>
      <c r="AL174" s="4"/>
      <c r="AM174" s="2" t="s">
        <v>28</v>
      </c>
    </row>
    <row r="175" spans="1:39" ht="12.75">
      <c r="A175">
        <v>137279</v>
      </c>
      <c r="B175">
        <v>2010</v>
      </c>
      <c r="C175">
        <v>3</v>
      </c>
      <c r="D175">
        <v>30</v>
      </c>
      <c r="E175">
        <v>21</v>
      </c>
      <c r="F175">
        <v>15</v>
      </c>
      <c r="G175">
        <v>23</v>
      </c>
      <c r="H175" s="3">
        <v>12.491804</v>
      </c>
      <c r="I175" s="3">
        <v>749.508253</v>
      </c>
      <c r="J175" s="3">
        <v>0.002694</v>
      </c>
      <c r="K175" s="3">
        <v>0</v>
      </c>
      <c r="L175" s="3">
        <v>0</v>
      </c>
      <c r="M175" s="3">
        <v>0.033659</v>
      </c>
      <c r="N175" s="3">
        <v>314.195711</v>
      </c>
      <c r="O175" s="3">
        <v>0.000356</v>
      </c>
      <c r="P175" s="3">
        <v>0</v>
      </c>
      <c r="Q175" s="3">
        <v>0</v>
      </c>
      <c r="R175" s="3">
        <v>0</v>
      </c>
      <c r="S175" s="3">
        <v>0</v>
      </c>
      <c r="T175" s="3">
        <v>0.004442</v>
      </c>
      <c r="U175" s="3">
        <v>12.491804</v>
      </c>
      <c r="V175" s="3">
        <v>58.127231</v>
      </c>
      <c r="W175" s="3">
        <v>351.538973</v>
      </c>
      <c r="X175" s="3">
        <v>0.002338</v>
      </c>
      <c r="Y175" s="3">
        <v>0</v>
      </c>
      <c r="Z175" s="3">
        <v>0</v>
      </c>
      <c r="AA175" s="3">
        <v>0</v>
      </c>
      <c r="AB175" s="3">
        <v>0</v>
      </c>
      <c r="AC175" s="3">
        <v>0.029217</v>
      </c>
      <c r="AD175" s="3">
        <v>12.491804</v>
      </c>
      <c r="AE175" s="3">
        <v>43.774931</v>
      </c>
      <c r="AH175" s="7" t="s">
        <v>29</v>
      </c>
      <c r="AI175" s="7" t="s">
        <v>30</v>
      </c>
      <c r="AJ175" s="7" t="s">
        <v>31</v>
      </c>
      <c r="AK175" s="7" t="s">
        <v>32</v>
      </c>
      <c r="AL175" s="7"/>
      <c r="AM175" s="2" t="s">
        <v>33</v>
      </c>
    </row>
    <row r="176" spans="1:39" ht="12.75">
      <c r="A176">
        <v>999999</v>
      </c>
      <c r="B176">
        <v>2010</v>
      </c>
      <c r="C176">
        <v>3</v>
      </c>
      <c r="D176">
        <v>31</v>
      </c>
      <c r="E176">
        <v>2</v>
      </c>
      <c r="F176">
        <v>48</v>
      </c>
      <c r="G176">
        <v>51</v>
      </c>
      <c r="H176" s="3">
        <v>333.470675</v>
      </c>
      <c r="I176" s="3">
        <v>20008.240477</v>
      </c>
      <c r="J176" s="3">
        <v>8.3E-05</v>
      </c>
      <c r="K176" s="3">
        <v>0</v>
      </c>
      <c r="L176" s="3">
        <v>0</v>
      </c>
      <c r="M176" s="3">
        <v>0.02775</v>
      </c>
      <c r="N176" s="3">
        <v>205.980352</v>
      </c>
      <c r="O176" s="3">
        <v>1.3E-05</v>
      </c>
      <c r="P176" s="3">
        <v>0</v>
      </c>
      <c r="Q176" s="3">
        <v>0</v>
      </c>
      <c r="R176" s="3">
        <v>0</v>
      </c>
      <c r="S176" s="3">
        <v>0</v>
      </c>
      <c r="T176" s="3">
        <v>0.00427</v>
      </c>
      <c r="U176" s="3">
        <v>333.470675</v>
      </c>
      <c r="V176" s="3">
        <v>58.127227</v>
      </c>
      <c r="W176" s="3">
        <v>219.145665</v>
      </c>
      <c r="X176" s="3">
        <v>7E-05</v>
      </c>
      <c r="Y176" s="3">
        <v>0</v>
      </c>
      <c r="Z176" s="3">
        <v>0</v>
      </c>
      <c r="AA176" s="3">
        <v>0</v>
      </c>
      <c r="AB176" s="3">
        <v>0</v>
      </c>
      <c r="AC176" s="3">
        <v>0.02348</v>
      </c>
      <c r="AD176" s="3">
        <v>333.470675</v>
      </c>
      <c r="AE176" s="3">
        <v>43.774907</v>
      </c>
      <c r="AH176" s="5">
        <f>SUM(P125:P176)</f>
        <v>1871.912596</v>
      </c>
      <c r="AI176" s="5">
        <f>SUM(Y125:Y176)</f>
        <v>2085.4092549999996</v>
      </c>
      <c r="AJ176" s="5">
        <f>AH176+AI176</f>
        <v>3957.3218509999997</v>
      </c>
      <c r="AK176" s="5">
        <f>AJ176+AH173+AI173</f>
        <v>4559.649751</v>
      </c>
      <c r="AL176" s="4"/>
      <c r="AM176" s="6">
        <f>SUM(AK1:AK176)/1000</f>
        <v>36.893356188</v>
      </c>
    </row>
    <row r="177" spans="1:31" ht="12.75">
      <c r="A177" s="1" t="s">
        <v>0</v>
      </c>
      <c r="B177" s="1" t="s">
        <v>1</v>
      </c>
      <c r="C177" s="1" t="s">
        <v>2</v>
      </c>
      <c r="D177" s="1" t="s">
        <v>3</v>
      </c>
      <c r="E177" s="1" t="s">
        <v>4</v>
      </c>
      <c r="F177" s="1" t="s">
        <v>5</v>
      </c>
      <c r="G177" s="1" t="s">
        <v>6</v>
      </c>
      <c r="H177" s="2" t="s">
        <v>7</v>
      </c>
      <c r="I177" s="2" t="s">
        <v>8</v>
      </c>
      <c r="J177" s="2" t="s">
        <v>9</v>
      </c>
      <c r="K177" s="2" t="s">
        <v>10</v>
      </c>
      <c r="L177" s="2" t="s">
        <v>11</v>
      </c>
      <c r="M177" s="2" t="s">
        <v>12</v>
      </c>
      <c r="N177" s="2" t="s">
        <v>13</v>
      </c>
      <c r="O177" s="2" t="s">
        <v>14</v>
      </c>
      <c r="P177" s="2" t="s">
        <v>15</v>
      </c>
      <c r="Q177" s="2" t="s">
        <v>16</v>
      </c>
      <c r="R177" s="2" t="s">
        <v>17</v>
      </c>
      <c r="S177" s="2" t="s">
        <v>16</v>
      </c>
      <c r="T177" s="2" t="s">
        <v>18</v>
      </c>
      <c r="U177" s="2" t="s">
        <v>16</v>
      </c>
      <c r="V177" s="2" t="s">
        <v>19</v>
      </c>
      <c r="W177" s="2" t="s">
        <v>20</v>
      </c>
      <c r="X177" s="2" t="s">
        <v>21</v>
      </c>
      <c r="Y177" s="2" t="s">
        <v>22</v>
      </c>
      <c r="Z177" s="2" t="s">
        <v>16</v>
      </c>
      <c r="AA177" s="2" t="s">
        <v>23</v>
      </c>
      <c r="AB177" s="2" t="s">
        <v>16</v>
      </c>
      <c r="AC177" s="2" t="s">
        <v>24</v>
      </c>
      <c r="AD177" s="2" t="s">
        <v>16</v>
      </c>
      <c r="AE177" s="2" t="s">
        <v>25</v>
      </c>
    </row>
    <row r="178" spans="1:31" ht="12.75">
      <c r="A178">
        <v>137283</v>
      </c>
      <c r="B178">
        <v>2010</v>
      </c>
      <c r="C178">
        <v>3</v>
      </c>
      <c r="D178">
        <v>31</v>
      </c>
      <c r="E178">
        <v>7</v>
      </c>
      <c r="F178">
        <v>43</v>
      </c>
      <c r="G178">
        <v>10</v>
      </c>
      <c r="H178" s="3">
        <v>55881343.164844</v>
      </c>
      <c r="I178" s="3">
        <v>3352880589.89062</v>
      </c>
      <c r="J178" s="3">
        <v>0</v>
      </c>
      <c r="K178" s="3">
        <v>0</v>
      </c>
      <c r="L178" s="3">
        <v>0</v>
      </c>
      <c r="M178" s="3">
        <v>0</v>
      </c>
      <c r="N178" s="3">
        <v>65.831404</v>
      </c>
      <c r="O178" s="3">
        <v>0</v>
      </c>
      <c r="P178" s="3">
        <v>0</v>
      </c>
      <c r="Q178" s="3">
        <v>0</v>
      </c>
      <c r="R178" s="3">
        <v>0</v>
      </c>
      <c r="S178" s="3">
        <v>0</v>
      </c>
      <c r="T178" s="3">
        <v>0</v>
      </c>
      <c r="U178" s="3">
        <v>55881343.164844</v>
      </c>
      <c r="V178" s="3">
        <v>58.127227</v>
      </c>
      <c r="W178" s="3">
        <v>67.338988</v>
      </c>
      <c r="X178" s="3">
        <v>0</v>
      </c>
      <c r="Y178" s="3">
        <v>0</v>
      </c>
      <c r="Z178" s="3">
        <v>0</v>
      </c>
      <c r="AA178" s="3">
        <v>0</v>
      </c>
      <c r="AB178" s="3">
        <v>0</v>
      </c>
      <c r="AC178" s="3">
        <v>0</v>
      </c>
      <c r="AD178" s="3">
        <v>55881343.164844</v>
      </c>
      <c r="AE178" s="3">
        <v>43.774907</v>
      </c>
    </row>
    <row r="179" spans="1:31" ht="12.75">
      <c r="A179">
        <v>137284</v>
      </c>
      <c r="B179">
        <v>2010</v>
      </c>
      <c r="C179">
        <v>3</v>
      </c>
      <c r="D179">
        <v>31</v>
      </c>
      <c r="E179">
        <v>7</v>
      </c>
      <c r="F179">
        <v>52</v>
      </c>
      <c r="G179">
        <v>16</v>
      </c>
      <c r="H179" s="3">
        <v>9.096501</v>
      </c>
      <c r="I179" s="3">
        <v>545.79004</v>
      </c>
      <c r="J179" s="3">
        <v>0</v>
      </c>
      <c r="K179" s="3">
        <v>0</v>
      </c>
      <c r="L179" s="3">
        <v>0</v>
      </c>
      <c r="M179" s="3">
        <v>0</v>
      </c>
      <c r="N179" s="3">
        <v>78.233366</v>
      </c>
      <c r="O179" s="3">
        <v>0</v>
      </c>
      <c r="P179" s="3">
        <v>0</v>
      </c>
      <c r="Q179" s="3">
        <v>0</v>
      </c>
      <c r="R179" s="3">
        <v>0</v>
      </c>
      <c r="S179" s="3">
        <v>0</v>
      </c>
      <c r="T179" s="3">
        <v>0</v>
      </c>
      <c r="U179" s="3">
        <v>9.096501</v>
      </c>
      <c r="V179" s="3">
        <v>58.127227</v>
      </c>
      <c r="W179" s="3">
        <v>78.998843</v>
      </c>
      <c r="X179" s="3">
        <v>0</v>
      </c>
      <c r="Y179" s="3">
        <v>0</v>
      </c>
      <c r="Z179" s="3">
        <v>0</v>
      </c>
      <c r="AA179" s="3">
        <v>0</v>
      </c>
      <c r="AB179" s="3">
        <v>0</v>
      </c>
      <c r="AC179" s="3">
        <v>0</v>
      </c>
      <c r="AD179" s="3">
        <v>9.096501</v>
      </c>
      <c r="AE179" s="3">
        <v>43.774907</v>
      </c>
    </row>
    <row r="180" spans="1:31" ht="12.75">
      <c r="A180">
        <v>137285</v>
      </c>
      <c r="B180">
        <v>2010</v>
      </c>
      <c r="C180">
        <v>3</v>
      </c>
      <c r="D180">
        <v>31</v>
      </c>
      <c r="E180">
        <v>8</v>
      </c>
      <c r="F180">
        <v>3</v>
      </c>
      <c r="G180">
        <v>41</v>
      </c>
      <c r="H180" s="3">
        <v>11.408863</v>
      </c>
      <c r="I180" s="3">
        <v>684.531768</v>
      </c>
      <c r="J180" s="3">
        <v>0</v>
      </c>
      <c r="K180" s="3">
        <v>0</v>
      </c>
      <c r="L180" s="3">
        <v>0</v>
      </c>
      <c r="M180" s="3">
        <v>0</v>
      </c>
      <c r="N180" s="3">
        <v>95.694782</v>
      </c>
      <c r="O180" s="3">
        <v>0</v>
      </c>
      <c r="P180" s="3">
        <v>0</v>
      </c>
      <c r="Q180" s="3">
        <v>0</v>
      </c>
      <c r="R180" s="3">
        <v>0</v>
      </c>
      <c r="S180" s="3">
        <v>0</v>
      </c>
      <c r="T180" s="3">
        <v>0</v>
      </c>
      <c r="U180" s="3">
        <v>11.408863</v>
      </c>
      <c r="V180" s="3">
        <v>58.127227</v>
      </c>
      <c r="W180" s="3">
        <v>93.568769</v>
      </c>
      <c r="X180" s="3">
        <v>0</v>
      </c>
      <c r="Y180" s="3">
        <v>0</v>
      </c>
      <c r="Z180" s="3">
        <v>0</v>
      </c>
      <c r="AA180" s="3">
        <v>0</v>
      </c>
      <c r="AB180" s="3">
        <v>0</v>
      </c>
      <c r="AC180" s="3">
        <v>0</v>
      </c>
      <c r="AD180" s="3">
        <v>11.408863</v>
      </c>
      <c r="AE180" s="3">
        <v>43.774907</v>
      </c>
    </row>
    <row r="181" spans="1:31" ht="12.75">
      <c r="A181">
        <v>137286</v>
      </c>
      <c r="B181">
        <v>2010</v>
      </c>
      <c r="C181">
        <v>3</v>
      </c>
      <c r="D181">
        <v>31</v>
      </c>
      <c r="E181">
        <v>8</v>
      </c>
      <c r="F181">
        <v>43</v>
      </c>
      <c r="G181">
        <v>27</v>
      </c>
      <c r="H181" s="3">
        <v>39.751288</v>
      </c>
      <c r="I181" s="3">
        <v>2385.077303</v>
      </c>
      <c r="J181" s="3">
        <v>8.924751</v>
      </c>
      <c r="K181" s="3">
        <v>0</v>
      </c>
      <c r="L181" s="3">
        <v>0</v>
      </c>
      <c r="M181" s="3">
        <v>354.608831</v>
      </c>
      <c r="N181" s="3">
        <v>456.654847</v>
      </c>
      <c r="O181" s="3">
        <v>5.275318</v>
      </c>
      <c r="P181" s="3">
        <v>0</v>
      </c>
      <c r="Q181" s="3">
        <v>0</v>
      </c>
      <c r="R181" s="3">
        <v>0</v>
      </c>
      <c r="S181" s="3">
        <v>0</v>
      </c>
      <c r="T181" s="3">
        <v>209.607654</v>
      </c>
      <c r="U181" s="3">
        <v>39.751288</v>
      </c>
      <c r="V181" s="3">
        <v>57.917533</v>
      </c>
      <c r="W181" s="3">
        <v>442.553212</v>
      </c>
      <c r="X181" s="3">
        <v>3.649433</v>
      </c>
      <c r="Y181" s="3">
        <v>0</v>
      </c>
      <c r="Z181" s="3">
        <v>0</v>
      </c>
      <c r="AA181" s="3">
        <v>0</v>
      </c>
      <c r="AB181" s="3">
        <v>0</v>
      </c>
      <c r="AC181" s="3">
        <v>145.001177</v>
      </c>
      <c r="AD181" s="3">
        <v>39.751288</v>
      </c>
      <c r="AE181" s="3">
        <v>43.629842</v>
      </c>
    </row>
    <row r="182" spans="1:31" ht="12.75">
      <c r="A182">
        <v>137287</v>
      </c>
      <c r="B182">
        <v>2010</v>
      </c>
      <c r="C182">
        <v>3</v>
      </c>
      <c r="D182">
        <v>31</v>
      </c>
      <c r="E182">
        <v>8</v>
      </c>
      <c r="F182">
        <v>54</v>
      </c>
      <c r="G182">
        <v>37</v>
      </c>
      <c r="H182" s="3">
        <v>11.158303</v>
      </c>
      <c r="I182" s="3">
        <v>669.498159</v>
      </c>
      <c r="J182" s="3">
        <v>17.928125</v>
      </c>
      <c r="K182" s="3">
        <v>0</v>
      </c>
      <c r="L182" s="3">
        <v>0</v>
      </c>
      <c r="M182" s="3">
        <v>200.057549</v>
      </c>
      <c r="N182" s="3">
        <v>600.01011</v>
      </c>
      <c r="O182" s="3">
        <v>9.92021</v>
      </c>
      <c r="P182" s="3">
        <v>0</v>
      </c>
      <c r="Q182" s="3">
        <v>0</v>
      </c>
      <c r="R182" s="3">
        <v>0</v>
      </c>
      <c r="S182" s="3">
        <v>0</v>
      </c>
      <c r="T182" s="3">
        <v>110.704572</v>
      </c>
      <c r="U182" s="3">
        <v>11.158303</v>
      </c>
      <c r="V182" s="3">
        <v>57.806757</v>
      </c>
      <c r="W182" s="3">
        <v>591.351019</v>
      </c>
      <c r="X182" s="3">
        <v>8.007915</v>
      </c>
      <c r="Y182" s="3">
        <v>0</v>
      </c>
      <c r="Z182" s="3">
        <v>0</v>
      </c>
      <c r="AA182" s="3">
        <v>0</v>
      </c>
      <c r="AB182" s="3">
        <v>0</v>
      </c>
      <c r="AC182" s="3">
        <v>89.352977</v>
      </c>
      <c r="AD182" s="3">
        <v>11.158303</v>
      </c>
      <c r="AE182" s="3">
        <v>43.540421</v>
      </c>
    </row>
    <row r="183" spans="1:31" ht="12.75">
      <c r="A183">
        <v>137288</v>
      </c>
      <c r="B183">
        <v>2010</v>
      </c>
      <c r="C183">
        <v>3</v>
      </c>
      <c r="D183">
        <v>31</v>
      </c>
      <c r="E183">
        <v>9</v>
      </c>
      <c r="F183">
        <v>5</v>
      </c>
      <c r="G183">
        <v>47</v>
      </c>
      <c r="H183" s="3">
        <v>11.158112</v>
      </c>
      <c r="I183" s="3">
        <v>669.48674</v>
      </c>
      <c r="J183" s="3">
        <v>16.425973</v>
      </c>
      <c r="K183" s="3">
        <v>0</v>
      </c>
      <c r="L183" s="3">
        <v>0</v>
      </c>
      <c r="M183" s="3">
        <v>183.279106</v>
      </c>
      <c r="N183" s="3">
        <v>592.358707</v>
      </c>
      <c r="O183" s="3">
        <v>8.207907</v>
      </c>
      <c r="P183" s="3">
        <v>0</v>
      </c>
      <c r="Q183" s="3">
        <v>0</v>
      </c>
      <c r="R183" s="3">
        <v>0</v>
      </c>
      <c r="S183" s="3">
        <v>0</v>
      </c>
      <c r="T183" s="3">
        <v>91.584964</v>
      </c>
      <c r="U183" s="3">
        <v>11.158112</v>
      </c>
      <c r="V183" s="3">
        <v>57.715102</v>
      </c>
      <c r="W183" s="3">
        <v>592.40769</v>
      </c>
      <c r="X183" s="3">
        <v>8.218067</v>
      </c>
      <c r="Y183" s="3">
        <v>0</v>
      </c>
      <c r="Z183" s="3">
        <v>0</v>
      </c>
      <c r="AA183" s="3">
        <v>0</v>
      </c>
      <c r="AB183" s="3">
        <v>0</v>
      </c>
      <c r="AC183" s="3">
        <v>91.694142</v>
      </c>
      <c r="AD183" s="3">
        <v>11.158112</v>
      </c>
      <c r="AE183" s="3">
        <v>43.448652</v>
      </c>
    </row>
    <row r="184" spans="1:31" ht="12.75">
      <c r="A184">
        <v>137289</v>
      </c>
      <c r="B184">
        <v>2010</v>
      </c>
      <c r="C184">
        <v>3</v>
      </c>
      <c r="D184">
        <v>31</v>
      </c>
      <c r="E184">
        <v>9</v>
      </c>
      <c r="F184">
        <v>36</v>
      </c>
      <c r="G184">
        <v>34</v>
      </c>
      <c r="H184" s="3">
        <v>30.783899</v>
      </c>
      <c r="I184" s="3">
        <v>1847.033952</v>
      </c>
      <c r="J184" s="3">
        <v>16.611945</v>
      </c>
      <c r="K184" s="3">
        <v>0</v>
      </c>
      <c r="L184" s="3">
        <v>0</v>
      </c>
      <c r="M184" s="3">
        <v>511.38139</v>
      </c>
      <c r="N184" s="3">
        <v>592.559222</v>
      </c>
      <c r="O184" s="3">
        <v>8.24821</v>
      </c>
      <c r="P184" s="3">
        <v>0</v>
      </c>
      <c r="Q184" s="3">
        <v>0</v>
      </c>
      <c r="R184" s="3">
        <v>0</v>
      </c>
      <c r="S184" s="3">
        <v>0</v>
      </c>
      <c r="T184" s="3">
        <v>253.912948</v>
      </c>
      <c r="U184" s="3">
        <v>30.783899</v>
      </c>
      <c r="V184" s="3">
        <v>57.461126</v>
      </c>
      <c r="W184" s="3">
        <v>593.129518</v>
      </c>
      <c r="X184" s="3">
        <v>8.363735</v>
      </c>
      <c r="Y184" s="3">
        <v>0</v>
      </c>
      <c r="Z184" s="3">
        <v>0</v>
      </c>
      <c r="AA184" s="3">
        <v>0</v>
      </c>
      <c r="AB184" s="3">
        <v>0</v>
      </c>
      <c r="AC184" s="3">
        <v>257.468442</v>
      </c>
      <c r="AD184" s="3">
        <v>30.783899</v>
      </c>
      <c r="AE184" s="3">
        <v>43.191119</v>
      </c>
    </row>
    <row r="185" spans="1:31" ht="12.75">
      <c r="A185">
        <v>137290</v>
      </c>
      <c r="B185">
        <v>2010</v>
      </c>
      <c r="C185">
        <v>3</v>
      </c>
      <c r="D185">
        <v>31</v>
      </c>
      <c r="E185">
        <v>9</v>
      </c>
      <c r="F185">
        <v>44</v>
      </c>
      <c r="G185">
        <v>9</v>
      </c>
      <c r="H185" s="3">
        <v>7.575227</v>
      </c>
      <c r="I185" s="3">
        <v>454.513635</v>
      </c>
      <c r="J185" s="3">
        <v>16.228633</v>
      </c>
      <c r="K185" s="3">
        <v>0</v>
      </c>
      <c r="L185" s="3">
        <v>0</v>
      </c>
      <c r="M185" s="3">
        <v>122.936751</v>
      </c>
      <c r="N185" s="3">
        <v>591.670724</v>
      </c>
      <c r="O185" s="3">
        <v>8.069781</v>
      </c>
      <c r="P185" s="3">
        <v>0</v>
      </c>
      <c r="Q185" s="3">
        <v>0</v>
      </c>
      <c r="R185" s="3">
        <v>0</v>
      </c>
      <c r="S185" s="3">
        <v>0</v>
      </c>
      <c r="T185" s="3">
        <v>61.130963</v>
      </c>
      <c r="U185" s="3">
        <v>7.575227</v>
      </c>
      <c r="V185" s="3">
        <v>57.39993</v>
      </c>
      <c r="W185" s="3">
        <v>592.117002</v>
      </c>
      <c r="X185" s="3">
        <v>8.158852</v>
      </c>
      <c r="Y185" s="3">
        <v>0</v>
      </c>
      <c r="Z185" s="3">
        <v>0</v>
      </c>
      <c r="AA185" s="3">
        <v>0</v>
      </c>
      <c r="AB185" s="3">
        <v>0</v>
      </c>
      <c r="AC185" s="3">
        <v>61.805788</v>
      </c>
      <c r="AD185" s="3">
        <v>7.575227</v>
      </c>
      <c r="AE185" s="3">
        <v>43.129248</v>
      </c>
    </row>
    <row r="186" spans="1:31" ht="12.75">
      <c r="A186">
        <v>137291</v>
      </c>
      <c r="B186">
        <v>2010</v>
      </c>
      <c r="C186">
        <v>3</v>
      </c>
      <c r="D186">
        <v>31</v>
      </c>
      <c r="E186">
        <v>9</v>
      </c>
      <c r="F186">
        <v>51</v>
      </c>
      <c r="G186">
        <v>39</v>
      </c>
      <c r="H186" s="3">
        <v>7.491701</v>
      </c>
      <c r="I186" s="3">
        <v>449.502065</v>
      </c>
      <c r="J186" s="3">
        <v>15.93338</v>
      </c>
      <c r="K186" s="3">
        <v>0</v>
      </c>
      <c r="L186" s="3">
        <v>0</v>
      </c>
      <c r="M186" s="3">
        <v>119.36596</v>
      </c>
      <c r="N186" s="3">
        <v>591.143171</v>
      </c>
      <c r="O186" s="3">
        <v>7.966075</v>
      </c>
      <c r="P186" s="3">
        <v>0</v>
      </c>
      <c r="Q186" s="3">
        <v>0</v>
      </c>
      <c r="R186" s="3">
        <v>0</v>
      </c>
      <c r="S186" s="3">
        <v>0</v>
      </c>
      <c r="T186" s="3">
        <v>59.678485</v>
      </c>
      <c r="U186" s="3">
        <v>7.491701</v>
      </c>
      <c r="V186" s="3">
        <v>57.340185</v>
      </c>
      <c r="W186" s="3">
        <v>591.149147</v>
      </c>
      <c r="X186" s="3">
        <v>7.967305</v>
      </c>
      <c r="Y186" s="3">
        <v>0</v>
      </c>
      <c r="Z186" s="3">
        <v>0</v>
      </c>
      <c r="AA186" s="3">
        <v>0</v>
      </c>
      <c r="AB186" s="3">
        <v>0</v>
      </c>
      <c r="AC186" s="3">
        <v>59.687475</v>
      </c>
      <c r="AD186" s="3">
        <v>7.491701</v>
      </c>
      <c r="AE186" s="3">
        <v>43.069493</v>
      </c>
    </row>
    <row r="187" spans="1:31" ht="12.75">
      <c r="A187">
        <v>137292</v>
      </c>
      <c r="B187">
        <v>2010</v>
      </c>
      <c r="C187">
        <v>3</v>
      </c>
      <c r="D187">
        <v>31</v>
      </c>
      <c r="E187">
        <v>9</v>
      </c>
      <c r="F187">
        <v>59</v>
      </c>
      <c r="G187">
        <v>12</v>
      </c>
      <c r="H187" s="3">
        <v>7.533432</v>
      </c>
      <c r="I187" s="3">
        <v>452.005948</v>
      </c>
      <c r="J187" s="3">
        <v>15.868573</v>
      </c>
      <c r="K187" s="3">
        <v>0</v>
      </c>
      <c r="L187" s="3">
        <v>0</v>
      </c>
      <c r="M187" s="3">
        <v>119.544528</v>
      </c>
      <c r="N187" s="3">
        <v>590.93235</v>
      </c>
      <c r="O187" s="3">
        <v>7.924963</v>
      </c>
      <c r="P187" s="3">
        <v>0</v>
      </c>
      <c r="Q187" s="3">
        <v>0</v>
      </c>
      <c r="R187" s="3">
        <v>0</v>
      </c>
      <c r="S187" s="3">
        <v>0</v>
      </c>
      <c r="T187" s="3">
        <v>59.703206</v>
      </c>
      <c r="U187" s="3">
        <v>7.533432</v>
      </c>
      <c r="V187" s="3">
        <v>57.280417</v>
      </c>
      <c r="W187" s="3">
        <v>591.028317</v>
      </c>
      <c r="X187" s="3">
        <v>7.94361</v>
      </c>
      <c r="Y187" s="3">
        <v>0</v>
      </c>
      <c r="Z187" s="3">
        <v>0</v>
      </c>
      <c r="AA187" s="3">
        <v>0</v>
      </c>
      <c r="AB187" s="3">
        <v>0</v>
      </c>
      <c r="AC187" s="3">
        <v>59.841321</v>
      </c>
      <c r="AD187" s="3">
        <v>7.533432</v>
      </c>
      <c r="AE187" s="3">
        <v>43.009585</v>
      </c>
    </row>
    <row r="188" spans="1:31" ht="12.75">
      <c r="A188">
        <v>137293</v>
      </c>
      <c r="B188">
        <v>2010</v>
      </c>
      <c r="C188">
        <v>3</v>
      </c>
      <c r="D188">
        <v>31</v>
      </c>
      <c r="E188">
        <v>10</v>
      </c>
      <c r="F188">
        <v>18</v>
      </c>
      <c r="G188">
        <v>17</v>
      </c>
      <c r="H188" s="3">
        <v>19.074766</v>
      </c>
      <c r="I188" s="3">
        <v>1144.48594</v>
      </c>
      <c r="J188" s="3">
        <v>15.941917</v>
      </c>
      <c r="K188" s="3">
        <v>214.717882</v>
      </c>
      <c r="L188" s="3">
        <v>15.812261</v>
      </c>
      <c r="M188" s="3">
        <v>73.55633</v>
      </c>
      <c r="N188" s="3">
        <v>590.696916</v>
      </c>
      <c r="O188" s="3">
        <v>7.879377</v>
      </c>
      <c r="P188" s="3">
        <v>106.026081</v>
      </c>
      <c r="Q188" s="3">
        <v>13.483337</v>
      </c>
      <c r="R188" s="3">
        <v>7.685417</v>
      </c>
      <c r="S188" s="3">
        <v>0.975264</v>
      </c>
      <c r="T188" s="3">
        <v>36.5843</v>
      </c>
      <c r="U188" s="3">
        <v>4.616164</v>
      </c>
      <c r="V188" s="3">
        <v>57.130053</v>
      </c>
      <c r="W188" s="3">
        <v>591.632112</v>
      </c>
      <c r="X188" s="3">
        <v>8.06254</v>
      </c>
      <c r="Y188" s="3">
        <v>108.691801</v>
      </c>
      <c r="Z188" s="3">
        <v>13.46667</v>
      </c>
      <c r="AA188" s="3">
        <v>8.126845</v>
      </c>
      <c r="AB188" s="3">
        <v>1.016931</v>
      </c>
      <c r="AC188" s="3">
        <v>36.97203</v>
      </c>
      <c r="AD188" s="3">
        <v>4.591164</v>
      </c>
      <c r="AE188" s="3">
        <v>42.855725</v>
      </c>
    </row>
    <row r="189" spans="1:31" ht="12.75">
      <c r="A189">
        <v>137294</v>
      </c>
      <c r="B189">
        <v>2010</v>
      </c>
      <c r="C189">
        <v>3</v>
      </c>
      <c r="D189">
        <v>31</v>
      </c>
      <c r="E189">
        <v>10</v>
      </c>
      <c r="F189">
        <v>26</v>
      </c>
      <c r="G189">
        <v>2</v>
      </c>
      <c r="H189" s="3">
        <v>7.741724</v>
      </c>
      <c r="I189" s="3">
        <v>464.503455</v>
      </c>
      <c r="J189" s="3">
        <v>16.046081</v>
      </c>
      <c r="K189" s="3">
        <v>0</v>
      </c>
      <c r="L189" s="3">
        <v>70.104961</v>
      </c>
      <c r="M189" s="3">
        <v>54.121717</v>
      </c>
      <c r="N189" s="3">
        <v>591.142446</v>
      </c>
      <c r="O189" s="3">
        <v>7.965978</v>
      </c>
      <c r="P189" s="3">
        <v>0</v>
      </c>
      <c r="Q189" s="3">
        <v>0</v>
      </c>
      <c r="R189" s="3">
        <v>34.781732</v>
      </c>
      <c r="S189" s="3">
        <v>4.375288</v>
      </c>
      <c r="T189" s="3">
        <v>26.889771</v>
      </c>
      <c r="U189" s="3">
        <v>3.366436</v>
      </c>
      <c r="V189" s="3">
        <v>57.068316</v>
      </c>
      <c r="W189" s="3">
        <v>591.723031</v>
      </c>
      <c r="X189" s="3">
        <v>8.080104</v>
      </c>
      <c r="Y189" s="3">
        <v>0</v>
      </c>
      <c r="Z189" s="3">
        <v>0</v>
      </c>
      <c r="AA189" s="3">
        <v>35.323229</v>
      </c>
      <c r="AB189" s="3">
        <v>4.375288</v>
      </c>
      <c r="AC189" s="3">
        <v>27.231946</v>
      </c>
      <c r="AD189" s="3">
        <v>3.366436</v>
      </c>
      <c r="AE189" s="3">
        <v>42.793104</v>
      </c>
    </row>
    <row r="190" spans="1:31" ht="12.75">
      <c r="A190">
        <v>137295</v>
      </c>
      <c r="B190">
        <v>2010</v>
      </c>
      <c r="C190">
        <v>3</v>
      </c>
      <c r="D190">
        <v>31</v>
      </c>
      <c r="E190">
        <v>10</v>
      </c>
      <c r="F190">
        <v>37</v>
      </c>
      <c r="G190">
        <v>52</v>
      </c>
      <c r="H190" s="3">
        <v>11.825392</v>
      </c>
      <c r="I190" s="3">
        <v>709.52352</v>
      </c>
      <c r="J190" s="3">
        <v>16.140744</v>
      </c>
      <c r="K190" s="3">
        <v>161.566911</v>
      </c>
      <c r="L190" s="3">
        <v>15.227176</v>
      </c>
      <c r="M190" s="3">
        <v>14.079229</v>
      </c>
      <c r="N190" s="3">
        <v>591.322739</v>
      </c>
      <c r="O190" s="3">
        <v>8.001771</v>
      </c>
      <c r="P190" s="3">
        <v>80.031835</v>
      </c>
      <c r="Q190" s="3">
        <v>10.008448</v>
      </c>
      <c r="R190" s="3">
        <v>7.565478</v>
      </c>
      <c r="S190" s="3">
        <v>0.933342</v>
      </c>
      <c r="T190" s="3">
        <v>7.027634</v>
      </c>
      <c r="U190" s="3">
        <v>0.883602</v>
      </c>
      <c r="V190" s="3">
        <v>56.973629</v>
      </c>
      <c r="W190" s="3">
        <v>592.017682</v>
      </c>
      <c r="X190" s="3">
        <v>8.138973</v>
      </c>
      <c r="Y190" s="3">
        <v>81.535075</v>
      </c>
      <c r="Z190" s="3">
        <v>9.99152</v>
      </c>
      <c r="AA190" s="3">
        <v>7.661698</v>
      </c>
      <c r="AB190" s="3">
        <v>0.941676</v>
      </c>
      <c r="AC190" s="3">
        <v>7.051595</v>
      </c>
      <c r="AD190" s="3">
        <v>0.892196</v>
      </c>
      <c r="AE190" s="3">
        <v>42.696793</v>
      </c>
    </row>
    <row r="191" spans="1:31" ht="12.75">
      <c r="A191">
        <v>137296</v>
      </c>
      <c r="B191">
        <v>2010</v>
      </c>
      <c r="C191">
        <v>3</v>
      </c>
      <c r="D191">
        <v>31</v>
      </c>
      <c r="E191">
        <v>10</v>
      </c>
      <c r="F191">
        <v>52</v>
      </c>
      <c r="G191">
        <v>52</v>
      </c>
      <c r="H191" s="3">
        <v>14.991699</v>
      </c>
      <c r="I191" s="3">
        <v>899.501917</v>
      </c>
      <c r="J191" s="3">
        <v>15.883922</v>
      </c>
      <c r="K191" s="3">
        <v>140.977217</v>
      </c>
      <c r="L191" s="3">
        <v>16.244582</v>
      </c>
      <c r="M191" s="3">
        <v>80.902246</v>
      </c>
      <c r="N191" s="3">
        <v>590.467777</v>
      </c>
      <c r="O191" s="3">
        <v>7.835683</v>
      </c>
      <c r="P191" s="3">
        <v>69.184323</v>
      </c>
      <c r="Q191" s="3">
        <v>8.89166</v>
      </c>
      <c r="R191" s="3">
        <v>8.031053</v>
      </c>
      <c r="S191" s="3">
        <v>1.025527</v>
      </c>
      <c r="T191" s="3">
        <v>40.252265</v>
      </c>
      <c r="U191" s="3">
        <v>5.074512</v>
      </c>
      <c r="V191" s="3">
        <v>56.856093</v>
      </c>
      <c r="W191" s="3">
        <v>591.559545</v>
      </c>
      <c r="X191" s="3">
        <v>8.048239</v>
      </c>
      <c r="Y191" s="3">
        <v>71.792894</v>
      </c>
      <c r="Z191" s="3">
        <v>8.875253</v>
      </c>
      <c r="AA191" s="3">
        <v>8.213529</v>
      </c>
      <c r="AB191" s="3">
        <v>1.041673</v>
      </c>
      <c r="AC191" s="3">
        <v>40.649981</v>
      </c>
      <c r="AD191" s="3">
        <v>5.074772</v>
      </c>
      <c r="AE191" s="3">
        <v>42.576069</v>
      </c>
    </row>
    <row r="192" spans="1:31" ht="12.75">
      <c r="A192">
        <v>137297</v>
      </c>
      <c r="B192">
        <v>2010</v>
      </c>
      <c r="C192">
        <v>3</v>
      </c>
      <c r="D192">
        <v>31</v>
      </c>
      <c r="E192">
        <v>11</v>
      </c>
      <c r="F192">
        <v>7</v>
      </c>
      <c r="G192">
        <v>52</v>
      </c>
      <c r="H192" s="3">
        <v>14.991763</v>
      </c>
      <c r="I192" s="3">
        <v>899.505757</v>
      </c>
      <c r="J192" s="3">
        <v>16.187352</v>
      </c>
      <c r="K192" s="3">
        <v>133.034782</v>
      </c>
      <c r="L192" s="3">
        <v>16.753714</v>
      </c>
      <c r="M192" s="3">
        <v>92.885832</v>
      </c>
      <c r="N192" s="3">
        <v>591.777304</v>
      </c>
      <c r="O192" s="3">
        <v>8.091401</v>
      </c>
      <c r="P192" s="3">
        <v>65.991467</v>
      </c>
      <c r="Q192" s="3">
        <v>8.216719</v>
      </c>
      <c r="R192" s="3">
        <v>8.367164</v>
      </c>
      <c r="S192" s="3">
        <v>1.041934</v>
      </c>
      <c r="T192" s="3">
        <v>46.942875</v>
      </c>
      <c r="U192" s="3">
        <v>5.73311</v>
      </c>
      <c r="V192" s="3">
        <v>56.734722</v>
      </c>
      <c r="W192" s="3">
        <v>591.800529</v>
      </c>
      <c r="X192" s="3">
        <v>8.095951</v>
      </c>
      <c r="Y192" s="3">
        <v>67.043315</v>
      </c>
      <c r="Z192" s="3">
        <v>8.208386</v>
      </c>
      <c r="AA192" s="3">
        <v>8.386549</v>
      </c>
      <c r="AB192" s="3">
        <v>1.050267</v>
      </c>
      <c r="AC192" s="3">
        <v>45.942957</v>
      </c>
      <c r="AD192" s="3">
        <v>5.73311</v>
      </c>
      <c r="AE192" s="3">
        <v>42.45463</v>
      </c>
    </row>
    <row r="193" spans="1:31" ht="12.75">
      <c r="A193">
        <v>137298</v>
      </c>
      <c r="B193">
        <v>2010</v>
      </c>
      <c r="C193">
        <v>3</v>
      </c>
      <c r="D193">
        <v>31</v>
      </c>
      <c r="E193">
        <v>11</v>
      </c>
      <c r="F193">
        <v>17</v>
      </c>
      <c r="G193">
        <v>52</v>
      </c>
      <c r="H193" s="3">
        <v>9.991744</v>
      </c>
      <c r="I193" s="3">
        <v>599.504664</v>
      </c>
      <c r="J193" s="3">
        <v>16.027368</v>
      </c>
      <c r="K193" s="3">
        <v>133.257579</v>
      </c>
      <c r="L193" s="3">
        <v>17.346121</v>
      </c>
      <c r="M193" s="3">
        <v>9.544981</v>
      </c>
      <c r="N193" s="3">
        <v>590.504473</v>
      </c>
      <c r="O193" s="3">
        <v>7.848633</v>
      </c>
      <c r="P193" s="3">
        <v>65.24317</v>
      </c>
      <c r="Q193" s="3">
        <v>8.308655</v>
      </c>
      <c r="R193" s="3">
        <v>8.548824</v>
      </c>
      <c r="S193" s="3">
        <v>1.066676</v>
      </c>
      <c r="T193" s="3">
        <v>4.634715</v>
      </c>
      <c r="U193" s="3">
        <v>0.616414</v>
      </c>
      <c r="V193" s="3">
        <v>56.656236</v>
      </c>
      <c r="W193" s="3">
        <v>592.216173</v>
      </c>
      <c r="X193" s="3">
        <v>8.178734</v>
      </c>
      <c r="Y193" s="3">
        <v>68.014409</v>
      </c>
      <c r="Z193" s="3">
        <v>8.291989</v>
      </c>
      <c r="AA193" s="3">
        <v>8.797297</v>
      </c>
      <c r="AB193" s="3">
        <v>1.083342</v>
      </c>
      <c r="AC193" s="3">
        <v>4.910267</v>
      </c>
      <c r="AD193" s="3">
        <v>0.616414</v>
      </c>
      <c r="AE193" s="3">
        <v>42.372842</v>
      </c>
    </row>
    <row r="194" spans="1:31" ht="12.75">
      <c r="A194">
        <v>137299</v>
      </c>
      <c r="B194">
        <v>2010</v>
      </c>
      <c r="C194">
        <v>3</v>
      </c>
      <c r="D194">
        <v>31</v>
      </c>
      <c r="E194">
        <v>11</v>
      </c>
      <c r="F194">
        <v>27</v>
      </c>
      <c r="G194">
        <v>52</v>
      </c>
      <c r="H194" s="3">
        <v>9.991781</v>
      </c>
      <c r="I194" s="3">
        <v>599.506847</v>
      </c>
      <c r="J194" s="3">
        <v>15.22987</v>
      </c>
      <c r="K194" s="3">
        <v>125.525613</v>
      </c>
      <c r="L194" s="3">
        <v>17.115157</v>
      </c>
      <c r="M194" s="3">
        <v>9.537082</v>
      </c>
      <c r="N194" s="3">
        <v>587.601694</v>
      </c>
      <c r="O194" s="3">
        <v>7.300872</v>
      </c>
      <c r="P194" s="3">
        <v>60.055349</v>
      </c>
      <c r="Q194" s="3">
        <v>8.225098</v>
      </c>
      <c r="R194" s="3">
        <v>8.220599</v>
      </c>
      <c r="S194" s="3">
        <v>1.125272</v>
      </c>
      <c r="T194" s="3">
        <v>4.673457</v>
      </c>
      <c r="U194" s="3">
        <v>0.641411</v>
      </c>
      <c r="V194" s="3">
        <v>56.583227</v>
      </c>
      <c r="W194" s="3">
        <v>590.949336</v>
      </c>
      <c r="X194" s="3">
        <v>7.928998</v>
      </c>
      <c r="Y194" s="3">
        <v>65.470264</v>
      </c>
      <c r="Z194" s="3">
        <v>8.208691</v>
      </c>
      <c r="AA194" s="3">
        <v>8.894558</v>
      </c>
      <c r="AB194" s="3">
        <v>1.150012</v>
      </c>
      <c r="AC194" s="3">
        <v>4.863625</v>
      </c>
      <c r="AD194" s="3">
        <v>0.633078</v>
      </c>
      <c r="AE194" s="3">
        <v>42.293553</v>
      </c>
    </row>
    <row r="195" spans="1:31" ht="12.75">
      <c r="A195">
        <v>137300</v>
      </c>
      <c r="B195">
        <v>2010</v>
      </c>
      <c r="C195">
        <v>3</v>
      </c>
      <c r="D195">
        <v>31</v>
      </c>
      <c r="E195">
        <v>11</v>
      </c>
      <c r="F195">
        <v>37</v>
      </c>
      <c r="G195">
        <v>52</v>
      </c>
      <c r="H195" s="3">
        <v>9.991731</v>
      </c>
      <c r="I195" s="3">
        <v>599.503837</v>
      </c>
      <c r="J195" s="3">
        <v>15.043597</v>
      </c>
      <c r="K195" s="3">
        <v>125.221015</v>
      </c>
      <c r="L195" s="3">
        <v>15.512875</v>
      </c>
      <c r="M195" s="3">
        <v>9.576593</v>
      </c>
      <c r="N195" s="3">
        <v>587.94656</v>
      </c>
      <c r="O195" s="3">
        <v>7.363727</v>
      </c>
      <c r="P195" s="3">
        <v>61.170474</v>
      </c>
      <c r="Q195" s="3">
        <v>8.308387</v>
      </c>
      <c r="R195" s="3">
        <v>7.686832</v>
      </c>
      <c r="S195" s="3">
        <v>1.050267</v>
      </c>
      <c r="T195" s="3">
        <v>4.717694</v>
      </c>
      <c r="U195" s="3">
        <v>0.633077</v>
      </c>
      <c r="V195" s="3">
        <v>56.50959</v>
      </c>
      <c r="W195" s="3">
        <v>589.649666</v>
      </c>
      <c r="X195" s="3">
        <v>7.67987</v>
      </c>
      <c r="Y195" s="3">
        <v>64.050541</v>
      </c>
      <c r="Z195" s="3">
        <v>8.300053</v>
      </c>
      <c r="AA195" s="3">
        <v>7.826043</v>
      </c>
      <c r="AB195" s="3">
        <v>1.050267</v>
      </c>
      <c r="AC195" s="3">
        <v>4.858898</v>
      </c>
      <c r="AD195" s="3">
        <v>0.64141</v>
      </c>
      <c r="AE195" s="3">
        <v>42.216754</v>
      </c>
    </row>
    <row r="196" spans="1:31" ht="12.75">
      <c r="A196">
        <v>137301</v>
      </c>
      <c r="B196">
        <v>2010</v>
      </c>
      <c r="C196">
        <v>3</v>
      </c>
      <c r="D196">
        <v>31</v>
      </c>
      <c r="E196">
        <v>11</v>
      </c>
      <c r="F196">
        <v>47</v>
      </c>
      <c r="G196">
        <v>52</v>
      </c>
      <c r="H196" s="3">
        <v>9.991731</v>
      </c>
      <c r="I196" s="3">
        <v>599.503837</v>
      </c>
      <c r="J196" s="3">
        <v>15.49242</v>
      </c>
      <c r="K196" s="3">
        <v>128.323213</v>
      </c>
      <c r="L196" s="3">
        <v>16.603057</v>
      </c>
      <c r="M196" s="3">
        <v>9.867718</v>
      </c>
      <c r="N196" s="3">
        <v>589.767588</v>
      </c>
      <c r="O196" s="3">
        <v>7.702285</v>
      </c>
      <c r="P196" s="3">
        <v>63.641608</v>
      </c>
      <c r="Q196" s="3">
        <v>8.266459</v>
      </c>
      <c r="R196" s="3">
        <v>8.372307</v>
      </c>
      <c r="S196" s="3">
        <v>1.092194</v>
      </c>
      <c r="T196" s="3">
        <v>4.943098</v>
      </c>
      <c r="U196" s="3">
        <v>0.633077</v>
      </c>
      <c r="V196" s="3">
        <v>56.432567</v>
      </c>
      <c r="W196" s="3">
        <v>590.228943</v>
      </c>
      <c r="X196" s="3">
        <v>7.790134</v>
      </c>
      <c r="Y196" s="3">
        <v>64.681606</v>
      </c>
      <c r="Z196" s="3">
        <v>8.258126</v>
      </c>
      <c r="AA196" s="3">
        <v>8.23075</v>
      </c>
      <c r="AB196" s="3">
        <v>1.092194</v>
      </c>
      <c r="AC196" s="3">
        <v>4.92462</v>
      </c>
      <c r="AD196" s="3">
        <v>0.64141</v>
      </c>
      <c r="AE196" s="3">
        <v>42.138852</v>
      </c>
    </row>
    <row r="197" spans="1:31" ht="12.75">
      <c r="A197">
        <v>137302</v>
      </c>
      <c r="B197">
        <v>2010</v>
      </c>
      <c r="C197">
        <v>3</v>
      </c>
      <c r="D197">
        <v>31</v>
      </c>
      <c r="E197">
        <v>12</v>
      </c>
      <c r="F197">
        <v>17</v>
      </c>
      <c r="G197">
        <v>52</v>
      </c>
      <c r="H197" s="3">
        <v>29.991795</v>
      </c>
      <c r="I197" s="3">
        <v>1799.507677</v>
      </c>
      <c r="J197" s="3">
        <v>17.034433</v>
      </c>
      <c r="K197" s="3">
        <v>138.471994</v>
      </c>
      <c r="L197" s="3">
        <v>17.226319</v>
      </c>
      <c r="M197" s="3">
        <v>355.188902</v>
      </c>
      <c r="N197" s="3">
        <v>594.864326</v>
      </c>
      <c r="O197" s="3">
        <v>8.741803</v>
      </c>
      <c r="P197" s="3">
        <v>69.865333</v>
      </c>
      <c r="Q197" s="3">
        <v>8.666935</v>
      </c>
      <c r="R197" s="3">
        <v>8.68446</v>
      </c>
      <c r="S197" s="3">
        <v>1.083337</v>
      </c>
      <c r="T197" s="3">
        <v>183.631555</v>
      </c>
      <c r="U197" s="3">
        <v>20.241522</v>
      </c>
      <c r="V197" s="3">
        <v>56.170313</v>
      </c>
      <c r="W197" s="3">
        <v>592.744843</v>
      </c>
      <c r="X197" s="3">
        <v>8.292631</v>
      </c>
      <c r="Y197" s="3">
        <v>68.606661</v>
      </c>
      <c r="Z197" s="3">
        <v>8.650007</v>
      </c>
      <c r="AA197" s="3">
        <v>8.541859</v>
      </c>
      <c r="AB197" s="3">
        <v>1.108859</v>
      </c>
      <c r="AC197" s="3">
        <v>171.557347</v>
      </c>
      <c r="AD197" s="3">
        <v>20.232929</v>
      </c>
      <c r="AE197" s="3">
        <v>41.890074</v>
      </c>
    </row>
    <row r="198" spans="1:31" ht="12.75">
      <c r="A198">
        <v>137303</v>
      </c>
      <c r="B198">
        <v>2010</v>
      </c>
      <c r="C198">
        <v>3</v>
      </c>
      <c r="D198">
        <v>31</v>
      </c>
      <c r="E198">
        <v>12</v>
      </c>
      <c r="F198">
        <v>27</v>
      </c>
      <c r="G198">
        <v>52</v>
      </c>
      <c r="H198" s="3">
        <v>9.991638</v>
      </c>
      <c r="I198" s="3">
        <v>599.498279</v>
      </c>
      <c r="J198" s="3">
        <v>16.747783</v>
      </c>
      <c r="K198" s="3">
        <v>138.290993</v>
      </c>
      <c r="L198" s="3">
        <v>18.760393</v>
      </c>
      <c r="M198" s="3">
        <v>10.293433</v>
      </c>
      <c r="N198" s="3">
        <v>590.916432</v>
      </c>
      <c r="O198" s="3">
        <v>7.938393</v>
      </c>
      <c r="P198" s="3">
        <v>65.453942</v>
      </c>
      <c r="Q198" s="3">
        <v>8.266651</v>
      </c>
      <c r="R198" s="3">
        <v>9.013871</v>
      </c>
      <c r="S198" s="3">
        <v>1.08359</v>
      </c>
      <c r="T198" s="3">
        <v>4.855121</v>
      </c>
      <c r="U198" s="3">
        <v>0.641397</v>
      </c>
      <c r="V198" s="3">
        <v>56.090929</v>
      </c>
      <c r="W198" s="3">
        <v>595.262738</v>
      </c>
      <c r="X198" s="3">
        <v>8.80939</v>
      </c>
      <c r="Y198" s="3">
        <v>72.837052</v>
      </c>
      <c r="Z198" s="3">
        <v>8.250243</v>
      </c>
      <c r="AA198" s="3">
        <v>9.746521</v>
      </c>
      <c r="AB198" s="3">
        <v>1.108331</v>
      </c>
      <c r="AC198" s="3">
        <v>5.438312</v>
      </c>
      <c r="AD198" s="3">
        <v>0.633064</v>
      </c>
      <c r="AE198" s="3">
        <v>41.80198</v>
      </c>
    </row>
    <row r="199" spans="1:31" ht="12.75">
      <c r="A199">
        <v>137304</v>
      </c>
      <c r="B199">
        <v>2010</v>
      </c>
      <c r="C199">
        <v>3</v>
      </c>
      <c r="D199">
        <v>31</v>
      </c>
      <c r="E199">
        <v>12</v>
      </c>
      <c r="F199">
        <v>37</v>
      </c>
      <c r="G199">
        <v>52</v>
      </c>
      <c r="H199" s="3">
        <v>9.991663</v>
      </c>
      <c r="I199" s="3">
        <v>599.499807</v>
      </c>
      <c r="J199" s="3">
        <v>15.821915</v>
      </c>
      <c r="K199" s="3">
        <v>130.378562</v>
      </c>
      <c r="L199" s="3">
        <v>17.757572</v>
      </c>
      <c r="M199" s="3">
        <v>9.952596</v>
      </c>
      <c r="N199" s="3">
        <v>587.395996</v>
      </c>
      <c r="O199" s="3">
        <v>7.263923</v>
      </c>
      <c r="P199" s="3">
        <v>59.750039</v>
      </c>
      <c r="Q199" s="3">
        <v>8.23308</v>
      </c>
      <c r="R199" s="3">
        <v>8.197667</v>
      </c>
      <c r="S199" s="3">
        <v>1.12551</v>
      </c>
      <c r="T199" s="3">
        <v>4.630207</v>
      </c>
      <c r="U199" s="3">
        <v>0.633074</v>
      </c>
      <c r="V199" s="3">
        <v>56.01829</v>
      </c>
      <c r="W199" s="3">
        <v>594.073002</v>
      </c>
      <c r="X199" s="3">
        <v>8.557992</v>
      </c>
      <c r="Y199" s="3">
        <v>70.628523</v>
      </c>
      <c r="Z199" s="3">
        <v>8.216415</v>
      </c>
      <c r="AA199" s="3">
        <v>9.559904</v>
      </c>
      <c r="AB199" s="3">
        <v>1.133841</v>
      </c>
      <c r="AC199" s="3">
        <v>5.322389</v>
      </c>
      <c r="AD199" s="3">
        <v>0.641407</v>
      </c>
      <c r="AE199" s="3">
        <v>41.7164</v>
      </c>
    </row>
    <row r="200" spans="1:31" ht="12.75">
      <c r="A200">
        <v>137305</v>
      </c>
      <c r="B200">
        <v>2010</v>
      </c>
      <c r="C200">
        <v>3</v>
      </c>
      <c r="D200">
        <v>31</v>
      </c>
      <c r="E200">
        <v>12</v>
      </c>
      <c r="F200">
        <v>47</v>
      </c>
      <c r="G200">
        <v>52</v>
      </c>
      <c r="H200" s="3">
        <v>9.991731</v>
      </c>
      <c r="I200" s="3">
        <v>599.503837</v>
      </c>
      <c r="J200" s="3">
        <v>15.935552</v>
      </c>
      <c r="K200" s="3">
        <v>132.184832</v>
      </c>
      <c r="L200" s="3">
        <v>17.292117</v>
      </c>
      <c r="M200" s="3">
        <v>9.746812</v>
      </c>
      <c r="N200" s="3">
        <v>588.812459</v>
      </c>
      <c r="O200" s="3">
        <v>7.522899</v>
      </c>
      <c r="P200" s="3">
        <v>62.265702</v>
      </c>
      <c r="Q200" s="3">
        <v>8.283126</v>
      </c>
      <c r="R200" s="3">
        <v>8.199351</v>
      </c>
      <c r="S200" s="3">
        <v>1.091934</v>
      </c>
      <c r="T200" s="3">
        <v>4.700502</v>
      </c>
      <c r="U200" s="3">
        <v>0.616671</v>
      </c>
      <c r="V200" s="3">
        <v>55.943061</v>
      </c>
      <c r="W200" s="3">
        <v>593.370724</v>
      </c>
      <c r="X200" s="3">
        <v>8.412653</v>
      </c>
      <c r="Y200" s="3">
        <v>69.91913</v>
      </c>
      <c r="Z200" s="3">
        <v>8.274793</v>
      </c>
      <c r="AA200" s="3">
        <v>9.092766</v>
      </c>
      <c r="AB200" s="3">
        <v>1.100528</v>
      </c>
      <c r="AC200" s="3">
        <v>5.04631</v>
      </c>
      <c r="AD200" s="3">
        <v>0.61641</v>
      </c>
      <c r="AE200" s="3">
        <v>41.632273</v>
      </c>
    </row>
    <row r="201" spans="1:31" ht="12.75">
      <c r="A201">
        <v>137306</v>
      </c>
      <c r="B201">
        <v>2010</v>
      </c>
      <c r="C201">
        <v>3</v>
      </c>
      <c r="D201">
        <v>31</v>
      </c>
      <c r="E201">
        <v>13</v>
      </c>
      <c r="F201">
        <v>10</v>
      </c>
      <c r="G201">
        <v>22</v>
      </c>
      <c r="H201" s="3">
        <v>22.491715</v>
      </c>
      <c r="I201" s="3">
        <v>1349.502877</v>
      </c>
      <c r="J201" s="3">
        <v>16.450133</v>
      </c>
      <c r="K201" s="3">
        <v>131.738429</v>
      </c>
      <c r="L201" s="3">
        <v>16.442938</v>
      </c>
      <c r="M201" s="3">
        <v>221.807058</v>
      </c>
      <c r="N201" s="3">
        <v>592.223445</v>
      </c>
      <c r="O201" s="3">
        <v>8.18665</v>
      </c>
      <c r="P201" s="3">
        <v>64.177732</v>
      </c>
      <c r="Q201" s="3">
        <v>8.191719</v>
      </c>
      <c r="R201" s="3">
        <v>8.068348</v>
      </c>
      <c r="S201" s="3">
        <v>1.042194</v>
      </c>
      <c r="T201" s="3">
        <v>111.883551</v>
      </c>
      <c r="U201" s="3">
        <v>13.257801</v>
      </c>
      <c r="V201" s="3">
        <v>55.758861</v>
      </c>
      <c r="W201" s="3">
        <v>592.636366</v>
      </c>
      <c r="X201" s="3">
        <v>8.263482</v>
      </c>
      <c r="Y201" s="3">
        <v>67.560697</v>
      </c>
      <c r="Z201" s="3">
        <v>8.183386</v>
      </c>
      <c r="AA201" s="3">
        <v>8.37459</v>
      </c>
      <c r="AB201" s="3">
        <v>1.041934</v>
      </c>
      <c r="AC201" s="3">
        <v>109.923507</v>
      </c>
      <c r="AD201" s="3">
        <v>13.266395</v>
      </c>
      <c r="AE201" s="3">
        <v>41.446345</v>
      </c>
    </row>
    <row r="202" spans="1:31" ht="12.75">
      <c r="A202">
        <v>137307</v>
      </c>
      <c r="B202">
        <v>2010</v>
      </c>
      <c r="C202">
        <v>3</v>
      </c>
      <c r="D202">
        <v>31</v>
      </c>
      <c r="E202">
        <v>13</v>
      </c>
      <c r="F202">
        <v>25</v>
      </c>
      <c r="G202">
        <v>22</v>
      </c>
      <c r="H202" s="3">
        <v>14.991763</v>
      </c>
      <c r="I202" s="3">
        <v>899.505757</v>
      </c>
      <c r="J202" s="3">
        <v>15.863587</v>
      </c>
      <c r="K202" s="3">
        <v>176.654143</v>
      </c>
      <c r="L202" s="3">
        <v>17.465678</v>
      </c>
      <c r="M202" s="3">
        <v>43.703075</v>
      </c>
      <c r="N202" s="3">
        <v>590.885543</v>
      </c>
      <c r="O202" s="3">
        <v>7.917568</v>
      </c>
      <c r="P202" s="3">
        <v>87.954015</v>
      </c>
      <c r="Q202" s="3">
        <v>11.116477</v>
      </c>
      <c r="R202" s="3">
        <v>8.73835</v>
      </c>
      <c r="S202" s="3">
        <v>1.083861</v>
      </c>
      <c r="T202" s="3">
        <v>22.006361</v>
      </c>
      <c r="U202" s="3">
        <v>2.791424</v>
      </c>
      <c r="V202" s="3">
        <v>55.640098</v>
      </c>
      <c r="W202" s="3">
        <v>591.034171</v>
      </c>
      <c r="X202" s="3">
        <v>7.946019</v>
      </c>
      <c r="Y202" s="3">
        <v>88.700128</v>
      </c>
      <c r="Z202" s="3">
        <v>11.100331</v>
      </c>
      <c r="AA202" s="3">
        <v>8.727328</v>
      </c>
      <c r="AB202" s="3">
        <v>1.100007</v>
      </c>
      <c r="AC202" s="3">
        <v>21.696714</v>
      </c>
      <c r="AD202" s="3">
        <v>2.791424</v>
      </c>
      <c r="AE202" s="3">
        <v>41.327155</v>
      </c>
    </row>
    <row r="203" spans="1:31" ht="12.75">
      <c r="A203">
        <v>137308</v>
      </c>
      <c r="B203">
        <v>2010</v>
      </c>
      <c r="C203">
        <v>3</v>
      </c>
      <c r="D203">
        <v>31</v>
      </c>
      <c r="E203">
        <v>13</v>
      </c>
      <c r="F203">
        <v>35</v>
      </c>
      <c r="G203">
        <v>22</v>
      </c>
      <c r="H203" s="3">
        <v>9.991731</v>
      </c>
      <c r="I203" s="3">
        <v>599.503837</v>
      </c>
      <c r="J203" s="3">
        <v>15.839771</v>
      </c>
      <c r="K203" s="3">
        <v>130.486059</v>
      </c>
      <c r="L203" s="3">
        <v>17.942271</v>
      </c>
      <c r="M203" s="3">
        <v>9.842906</v>
      </c>
      <c r="N203" s="3">
        <v>591.076016</v>
      </c>
      <c r="O203" s="3">
        <v>7.953031</v>
      </c>
      <c r="P203" s="3">
        <v>65.43513</v>
      </c>
      <c r="Q203" s="3">
        <v>8.225313</v>
      </c>
      <c r="R203" s="3">
        <v>9.012804</v>
      </c>
      <c r="S203" s="3">
        <v>1.13308</v>
      </c>
      <c r="T203" s="3">
        <v>5.017968</v>
      </c>
      <c r="U203" s="3">
        <v>0.633337</v>
      </c>
      <c r="V203" s="3">
        <v>55.560568</v>
      </c>
      <c r="W203" s="3">
        <v>590.731506</v>
      </c>
      <c r="X203" s="3">
        <v>7.88674</v>
      </c>
      <c r="Y203" s="3">
        <v>65.050929</v>
      </c>
      <c r="Z203" s="3">
        <v>8.208386</v>
      </c>
      <c r="AA203" s="3">
        <v>8.929467</v>
      </c>
      <c r="AB203" s="3">
        <v>1.150007</v>
      </c>
      <c r="AC203" s="3">
        <v>4.824937</v>
      </c>
      <c r="AD203" s="3">
        <v>0.633337</v>
      </c>
      <c r="AE203" s="3">
        <v>41.248287</v>
      </c>
    </row>
    <row r="204" spans="1:31" ht="12.75">
      <c r="A204">
        <v>137309</v>
      </c>
      <c r="B204">
        <v>2010</v>
      </c>
      <c r="C204">
        <v>3</v>
      </c>
      <c r="D204">
        <v>31</v>
      </c>
      <c r="E204">
        <v>13</v>
      </c>
      <c r="F204">
        <v>45</v>
      </c>
      <c r="G204">
        <v>22</v>
      </c>
      <c r="H204" s="3">
        <v>9.991731</v>
      </c>
      <c r="I204" s="3">
        <v>599.503837</v>
      </c>
      <c r="J204" s="3">
        <v>15.732435</v>
      </c>
      <c r="K204" s="3">
        <v>130.254155</v>
      </c>
      <c r="L204" s="3">
        <v>17.172203</v>
      </c>
      <c r="M204" s="3">
        <v>9.770288</v>
      </c>
      <c r="N204" s="3">
        <v>591.23713</v>
      </c>
      <c r="O204" s="3">
        <v>7.984447</v>
      </c>
      <c r="P204" s="3">
        <v>66.010835</v>
      </c>
      <c r="Q204" s="3">
        <v>8.266459</v>
      </c>
      <c r="R204" s="3">
        <v>8.765304</v>
      </c>
      <c r="S204" s="3">
        <v>1.100267</v>
      </c>
      <c r="T204" s="3">
        <v>5.00263</v>
      </c>
      <c r="U204" s="3">
        <v>0.625004</v>
      </c>
      <c r="V204" s="3">
        <v>55.480723</v>
      </c>
      <c r="W204" s="3">
        <v>590.009443</v>
      </c>
      <c r="X204" s="3">
        <v>7.747988</v>
      </c>
      <c r="Y204" s="3">
        <v>64.24332</v>
      </c>
      <c r="Z204" s="3">
        <v>8.249792</v>
      </c>
      <c r="AA204" s="3">
        <v>8.4069</v>
      </c>
      <c r="AB204" s="3">
        <v>1.108601</v>
      </c>
      <c r="AC204" s="3">
        <v>4.767658</v>
      </c>
      <c r="AD204" s="3">
        <v>0.633337</v>
      </c>
      <c r="AE204" s="3">
        <v>41.170807</v>
      </c>
    </row>
    <row r="205" spans="1:31" ht="12.75">
      <c r="A205">
        <v>137310</v>
      </c>
      <c r="B205">
        <v>2010</v>
      </c>
      <c r="C205">
        <v>3</v>
      </c>
      <c r="D205">
        <v>31</v>
      </c>
      <c r="E205">
        <v>13</v>
      </c>
      <c r="F205">
        <v>57</v>
      </c>
      <c r="G205">
        <v>52</v>
      </c>
      <c r="H205" s="3">
        <v>12.491747</v>
      </c>
      <c r="I205" s="3">
        <v>749.504797</v>
      </c>
      <c r="J205" s="3">
        <v>15.812657</v>
      </c>
      <c r="K205" s="3">
        <v>132.236258</v>
      </c>
      <c r="L205" s="3">
        <v>17.514618</v>
      </c>
      <c r="M205" s="3">
        <v>47.774575</v>
      </c>
      <c r="N205" s="3">
        <v>591.774033</v>
      </c>
      <c r="O205" s="3">
        <v>8.090555</v>
      </c>
      <c r="P205" s="3">
        <v>67.361346</v>
      </c>
      <c r="Q205" s="3">
        <v>8.366981</v>
      </c>
      <c r="R205" s="3">
        <v>8.997103</v>
      </c>
      <c r="S205" s="3">
        <v>1.116674</v>
      </c>
      <c r="T205" s="3">
        <v>24.704032</v>
      </c>
      <c r="U205" s="3">
        <v>3.008092</v>
      </c>
      <c r="V205" s="3">
        <v>55.379591</v>
      </c>
      <c r="W205" s="3">
        <v>589.873699</v>
      </c>
      <c r="X205" s="3">
        <v>7.722102</v>
      </c>
      <c r="Y205" s="3">
        <v>64.874912</v>
      </c>
      <c r="Z205" s="3">
        <v>8.350053</v>
      </c>
      <c r="AA205" s="3">
        <v>8.517514</v>
      </c>
      <c r="AB205" s="3">
        <v>1.125268</v>
      </c>
      <c r="AC205" s="3">
        <v>23.070543</v>
      </c>
      <c r="AD205" s="3">
        <v>3.016426</v>
      </c>
      <c r="AE205" s="3">
        <v>41.074281</v>
      </c>
    </row>
    <row r="206" spans="1:31" ht="12.75">
      <c r="A206">
        <v>137311</v>
      </c>
      <c r="B206">
        <v>2010</v>
      </c>
      <c r="C206">
        <v>3</v>
      </c>
      <c r="D206">
        <v>31</v>
      </c>
      <c r="E206">
        <v>14</v>
      </c>
      <c r="F206">
        <v>7</v>
      </c>
      <c r="G206">
        <v>52</v>
      </c>
      <c r="H206" s="3">
        <v>9.991721</v>
      </c>
      <c r="I206" s="3">
        <v>599.503268</v>
      </c>
      <c r="J206" s="3">
        <v>16.181453</v>
      </c>
      <c r="K206" s="3">
        <v>134.978798</v>
      </c>
      <c r="L206" s="3">
        <v>16.488505</v>
      </c>
      <c r="M206" s="3">
        <v>10.213608</v>
      </c>
      <c r="N206" s="3">
        <v>592.905333</v>
      </c>
      <c r="O206" s="3">
        <v>8.317166</v>
      </c>
      <c r="P206" s="3">
        <v>69.280278</v>
      </c>
      <c r="Q206" s="3">
        <v>8.333383</v>
      </c>
      <c r="R206" s="3">
        <v>8.542321</v>
      </c>
      <c r="S206" s="3">
        <v>1.025265</v>
      </c>
      <c r="T206" s="3">
        <v>5.280131</v>
      </c>
      <c r="U206" s="3">
        <v>0.633074</v>
      </c>
      <c r="V206" s="3">
        <v>55.29642</v>
      </c>
      <c r="W206" s="3">
        <v>590.616535</v>
      </c>
      <c r="X206" s="3">
        <v>7.864287</v>
      </c>
      <c r="Y206" s="3">
        <v>65.69852</v>
      </c>
      <c r="Z206" s="3">
        <v>8.316455</v>
      </c>
      <c r="AA206" s="3">
        <v>7.946184</v>
      </c>
      <c r="AB206" s="3">
        <v>1.033859</v>
      </c>
      <c r="AC206" s="3">
        <v>4.933477</v>
      </c>
      <c r="AD206" s="3">
        <v>0.641407</v>
      </c>
      <c r="AE206" s="3">
        <v>40.995638</v>
      </c>
    </row>
    <row r="207" spans="1:31" ht="12.75">
      <c r="A207">
        <v>137312</v>
      </c>
      <c r="B207">
        <v>2010</v>
      </c>
      <c r="C207">
        <v>3</v>
      </c>
      <c r="D207">
        <v>31</v>
      </c>
      <c r="E207">
        <v>14</v>
      </c>
      <c r="F207">
        <v>17</v>
      </c>
      <c r="G207">
        <v>52</v>
      </c>
      <c r="H207" s="3">
        <v>9.988583</v>
      </c>
      <c r="I207" s="3">
        <v>599.314988</v>
      </c>
      <c r="J207" s="3">
        <v>14.982373</v>
      </c>
      <c r="K207" s="3">
        <v>89.454641</v>
      </c>
      <c r="L207" s="3">
        <v>13.840561</v>
      </c>
      <c r="M207" s="3">
        <v>5.596687</v>
      </c>
      <c r="N207" s="3">
        <v>585.918309</v>
      </c>
      <c r="O207" s="3">
        <v>7.732954</v>
      </c>
      <c r="P207" s="3">
        <v>43.216045</v>
      </c>
      <c r="Q207" s="3">
        <v>8.271129</v>
      </c>
      <c r="R207" s="3">
        <v>8.351511</v>
      </c>
      <c r="S207" s="3">
        <v>1.067711</v>
      </c>
      <c r="T207" s="3">
        <v>4.635208</v>
      </c>
      <c r="U207" s="3">
        <v>0.649743</v>
      </c>
      <c r="V207" s="3">
        <v>55.240162</v>
      </c>
      <c r="W207" s="3">
        <v>583.304926</v>
      </c>
      <c r="X207" s="3">
        <v>7.24942</v>
      </c>
      <c r="Y207" s="3">
        <v>46.238597</v>
      </c>
      <c r="Z207" s="3">
        <v>9.146396</v>
      </c>
      <c r="AA207" s="3">
        <v>5.48905</v>
      </c>
      <c r="AB207" s="3">
        <v>0.717187</v>
      </c>
      <c r="AC207" s="3">
        <v>0.96148</v>
      </c>
      <c r="AD207" s="3">
        <v>0.125</v>
      </c>
      <c r="AE207" s="3">
        <v>40.942899</v>
      </c>
    </row>
    <row r="208" spans="1:31" ht="12.75">
      <c r="A208">
        <v>137313</v>
      </c>
      <c r="B208">
        <v>2010</v>
      </c>
      <c r="C208">
        <v>3</v>
      </c>
      <c r="D208">
        <v>31</v>
      </c>
      <c r="E208">
        <v>14</v>
      </c>
      <c r="F208">
        <v>27</v>
      </c>
      <c r="G208">
        <v>52</v>
      </c>
      <c r="H208" s="3">
        <v>9.991991</v>
      </c>
      <c r="I208" s="3">
        <v>599.519462</v>
      </c>
      <c r="J208" s="3">
        <v>16.439022</v>
      </c>
      <c r="K208" s="3">
        <v>2.276942</v>
      </c>
      <c r="L208" s="3">
        <v>6.073643</v>
      </c>
      <c r="M208" s="3">
        <v>155.879711</v>
      </c>
      <c r="N208" s="3">
        <v>594.947149</v>
      </c>
      <c r="O208" s="3">
        <v>8.806083</v>
      </c>
      <c r="P208" s="3">
        <v>0</v>
      </c>
      <c r="Q208" s="3">
        <v>0</v>
      </c>
      <c r="R208" s="3">
        <v>4.017288</v>
      </c>
      <c r="S208" s="3">
        <v>0.575264</v>
      </c>
      <c r="T208" s="3">
        <v>83.957465</v>
      </c>
      <c r="U208" s="3">
        <v>9.416727</v>
      </c>
      <c r="V208" s="3">
        <v>55.152101</v>
      </c>
      <c r="W208" s="3">
        <v>589.117092</v>
      </c>
      <c r="X208" s="3">
        <v>7.632939</v>
      </c>
      <c r="Y208" s="3">
        <v>2.276942</v>
      </c>
      <c r="Z208" s="3">
        <v>0.358596</v>
      </c>
      <c r="AA208" s="3">
        <v>2.056355</v>
      </c>
      <c r="AB208" s="3">
        <v>0.325262</v>
      </c>
      <c r="AC208" s="3">
        <v>71.922245</v>
      </c>
      <c r="AD208" s="3">
        <v>9.308132</v>
      </c>
      <c r="AE208" s="3">
        <v>40.866569</v>
      </c>
    </row>
    <row r="209" spans="1:31" ht="12.75">
      <c r="A209">
        <v>137314</v>
      </c>
      <c r="B209">
        <v>2010</v>
      </c>
      <c r="C209">
        <v>3</v>
      </c>
      <c r="D209">
        <v>31</v>
      </c>
      <c r="E209">
        <v>14</v>
      </c>
      <c r="F209">
        <v>37</v>
      </c>
      <c r="G209">
        <v>52</v>
      </c>
      <c r="H209" s="3">
        <v>9.991991</v>
      </c>
      <c r="I209" s="3">
        <v>599.519462</v>
      </c>
      <c r="J209" s="3">
        <v>19.787431</v>
      </c>
      <c r="K209" s="3">
        <v>134.252727</v>
      </c>
      <c r="L209" s="3">
        <v>19.418913</v>
      </c>
      <c r="M209" s="3">
        <v>44.043897</v>
      </c>
      <c r="N209" s="3">
        <v>602.174925</v>
      </c>
      <c r="O209" s="3">
        <v>10.404806</v>
      </c>
      <c r="P209" s="3">
        <v>70.574098</v>
      </c>
      <c r="Q209" s="3">
        <v>6.76697</v>
      </c>
      <c r="R209" s="3">
        <v>10.267802</v>
      </c>
      <c r="S209" s="3">
        <v>0.991933</v>
      </c>
      <c r="T209" s="3">
        <v>23.123436</v>
      </c>
      <c r="U209" s="3">
        <v>2.233087</v>
      </c>
      <c r="V209" s="3">
        <v>55.048053</v>
      </c>
      <c r="W209" s="3">
        <v>597.866837</v>
      </c>
      <c r="X209" s="3">
        <v>9.382626</v>
      </c>
      <c r="Y209" s="3">
        <v>63.678629</v>
      </c>
      <c r="Z209" s="3">
        <v>6.750043</v>
      </c>
      <c r="AA209" s="3">
        <v>9.151111</v>
      </c>
      <c r="AB209" s="3">
        <v>1.000267</v>
      </c>
      <c r="AC209" s="3">
        <v>20.920462</v>
      </c>
      <c r="AD209" s="3">
        <v>2.241681</v>
      </c>
      <c r="AE209" s="3">
        <v>40.772743</v>
      </c>
    </row>
    <row r="210" spans="1:31" ht="12.75">
      <c r="A210">
        <v>137315</v>
      </c>
      <c r="B210">
        <v>2010</v>
      </c>
      <c r="C210">
        <v>3</v>
      </c>
      <c r="D210">
        <v>31</v>
      </c>
      <c r="E210">
        <v>14</v>
      </c>
      <c r="F210">
        <v>47</v>
      </c>
      <c r="G210">
        <v>52</v>
      </c>
      <c r="H210" s="3">
        <v>9.991731</v>
      </c>
      <c r="I210" s="3">
        <v>599.503837</v>
      </c>
      <c r="J210" s="3">
        <v>19.471201</v>
      </c>
      <c r="K210" s="3">
        <v>134.061594</v>
      </c>
      <c r="L210" s="3">
        <v>18.395305</v>
      </c>
      <c r="M210" s="3">
        <v>42.097699</v>
      </c>
      <c r="N210" s="3">
        <v>600.860582</v>
      </c>
      <c r="O210" s="3">
        <v>10.08356</v>
      </c>
      <c r="P210" s="3">
        <v>69.368522</v>
      </c>
      <c r="Q210" s="3">
        <v>6.850044</v>
      </c>
      <c r="R210" s="3">
        <v>9.562817</v>
      </c>
      <c r="S210" s="3">
        <v>0.942194</v>
      </c>
      <c r="T210" s="3">
        <v>21.823265</v>
      </c>
      <c r="U210" s="3">
        <v>2.199493</v>
      </c>
      <c r="V210" s="3">
        <v>54.947218</v>
      </c>
      <c r="W210" s="3">
        <v>597.888354</v>
      </c>
      <c r="X210" s="3">
        <v>9.387641</v>
      </c>
      <c r="Y210" s="3">
        <v>64.693073</v>
      </c>
      <c r="Z210" s="3">
        <v>6.84145</v>
      </c>
      <c r="AA210" s="3">
        <v>8.832488</v>
      </c>
      <c r="AB210" s="3">
        <v>0.942194</v>
      </c>
      <c r="AC210" s="3">
        <v>20.274434</v>
      </c>
      <c r="AD210" s="3">
        <v>2.208087</v>
      </c>
      <c r="AE210" s="3">
        <v>40.678867</v>
      </c>
    </row>
    <row r="211" spans="1:31" ht="12.75">
      <c r="A211">
        <v>137317</v>
      </c>
      <c r="B211">
        <v>2010</v>
      </c>
      <c r="C211">
        <v>3</v>
      </c>
      <c r="D211">
        <v>31</v>
      </c>
      <c r="E211">
        <v>15</v>
      </c>
      <c r="F211">
        <v>30</v>
      </c>
      <c r="G211">
        <v>22</v>
      </c>
      <c r="H211" s="3">
        <v>42.492427</v>
      </c>
      <c r="I211" s="3">
        <v>2549.545647</v>
      </c>
      <c r="J211" s="3">
        <v>17.019183</v>
      </c>
      <c r="K211" s="3">
        <v>135.1583</v>
      </c>
      <c r="L211" s="3">
        <v>16.373178</v>
      </c>
      <c r="M211" s="3">
        <v>571.670053</v>
      </c>
      <c r="N211" s="3">
        <v>593.591571</v>
      </c>
      <c r="O211" s="3">
        <v>8.524785</v>
      </c>
      <c r="P211" s="3">
        <v>69.535903</v>
      </c>
      <c r="Q211" s="3">
        <v>7.133379</v>
      </c>
      <c r="R211" s="3">
        <v>8.43745</v>
      </c>
      <c r="S211" s="3">
        <v>0.867193</v>
      </c>
      <c r="T211" s="3">
        <v>284.275465</v>
      </c>
      <c r="U211" s="3">
        <v>34.491855</v>
      </c>
      <c r="V211" s="3">
        <v>54.584914</v>
      </c>
      <c r="W211" s="3">
        <v>593.660589</v>
      </c>
      <c r="X211" s="3">
        <v>8.494398</v>
      </c>
      <c r="Y211" s="3">
        <v>65.622397</v>
      </c>
      <c r="Z211" s="3">
        <v>7.116452</v>
      </c>
      <c r="AA211" s="3">
        <v>7.935728</v>
      </c>
      <c r="AB211" s="3">
        <v>0.875787</v>
      </c>
      <c r="AC211" s="3">
        <v>287.394588</v>
      </c>
      <c r="AD211" s="3">
        <v>34.500189</v>
      </c>
      <c r="AE211" s="3">
        <v>40.317855</v>
      </c>
    </row>
    <row r="212" spans="1:31" ht="12.75">
      <c r="A212">
        <v>137318</v>
      </c>
      <c r="B212">
        <v>2010</v>
      </c>
      <c r="C212">
        <v>3</v>
      </c>
      <c r="D212">
        <v>31</v>
      </c>
      <c r="E212">
        <v>15</v>
      </c>
      <c r="F212">
        <v>45</v>
      </c>
      <c r="G212">
        <v>22</v>
      </c>
      <c r="H212" s="3">
        <v>14.991763</v>
      </c>
      <c r="I212" s="3">
        <v>899.505756</v>
      </c>
      <c r="J212" s="3">
        <v>15.095972</v>
      </c>
      <c r="K212" s="3">
        <v>136.441787</v>
      </c>
      <c r="L212" s="3">
        <v>13.603712</v>
      </c>
      <c r="M212" s="3">
        <v>76.26792</v>
      </c>
      <c r="N212" s="3">
        <v>587.887943</v>
      </c>
      <c r="O212" s="3">
        <v>7.353387</v>
      </c>
      <c r="P212" s="3">
        <v>65.874312</v>
      </c>
      <c r="Q212" s="3">
        <v>9.025058</v>
      </c>
      <c r="R212" s="3">
        <v>6.601879</v>
      </c>
      <c r="S212" s="3">
        <v>0.900527</v>
      </c>
      <c r="T212" s="3">
        <v>37.761427</v>
      </c>
      <c r="U212" s="3">
        <v>5.066178</v>
      </c>
      <c r="V212" s="3">
        <v>54.474614</v>
      </c>
      <c r="W212" s="3">
        <v>589.978163</v>
      </c>
      <c r="X212" s="3">
        <v>7.742584</v>
      </c>
      <c r="Y212" s="3">
        <v>70.567475</v>
      </c>
      <c r="Z212" s="3">
        <v>9.016724</v>
      </c>
      <c r="AA212" s="3">
        <v>7.001832</v>
      </c>
      <c r="AB212" s="3">
        <v>0.9086</v>
      </c>
      <c r="AC212" s="3">
        <v>38.506493</v>
      </c>
      <c r="AD212" s="3">
        <v>5.066439</v>
      </c>
      <c r="AE212" s="3">
        <v>40.201716</v>
      </c>
    </row>
    <row r="213" spans="1:31" ht="12.75">
      <c r="A213">
        <v>137319</v>
      </c>
      <c r="B213">
        <v>2010</v>
      </c>
      <c r="C213">
        <v>3</v>
      </c>
      <c r="D213">
        <v>31</v>
      </c>
      <c r="E213">
        <v>16</v>
      </c>
      <c r="F213">
        <v>0</v>
      </c>
      <c r="G213">
        <v>22</v>
      </c>
      <c r="H213" s="3">
        <v>14.992023</v>
      </c>
      <c r="I213" s="3">
        <v>899.521382</v>
      </c>
      <c r="J213" s="3">
        <v>15.384731</v>
      </c>
      <c r="K213" s="3">
        <v>134.861845</v>
      </c>
      <c r="L213" s="3">
        <v>15.992876</v>
      </c>
      <c r="M213" s="3">
        <v>79.790389</v>
      </c>
      <c r="N213" s="3">
        <v>589.974482</v>
      </c>
      <c r="O213" s="3">
        <v>7.741844</v>
      </c>
      <c r="P213" s="3">
        <v>67.204565</v>
      </c>
      <c r="Q213" s="3">
        <v>8.775056</v>
      </c>
      <c r="R213" s="3">
        <v>8.019855</v>
      </c>
      <c r="S213" s="3">
        <v>1.050528</v>
      </c>
      <c r="T213" s="3">
        <v>40.838411</v>
      </c>
      <c r="U213" s="3">
        <v>5.166439</v>
      </c>
      <c r="V213" s="3">
        <v>54.358486</v>
      </c>
      <c r="W213" s="3">
        <v>589.452492</v>
      </c>
      <c r="X213" s="3">
        <v>7.642887</v>
      </c>
      <c r="Y213" s="3">
        <v>67.65728</v>
      </c>
      <c r="Z213" s="3">
        <v>8.75865</v>
      </c>
      <c r="AA213" s="3">
        <v>7.973021</v>
      </c>
      <c r="AB213" s="3">
        <v>1.05834</v>
      </c>
      <c r="AC213" s="3">
        <v>38.951978</v>
      </c>
      <c r="AD213" s="3">
        <v>5.175033</v>
      </c>
      <c r="AE213" s="3">
        <v>40.087073</v>
      </c>
    </row>
    <row r="214" spans="1:31" ht="12.75">
      <c r="A214">
        <v>137320</v>
      </c>
      <c r="B214">
        <v>2010</v>
      </c>
      <c r="C214">
        <v>3</v>
      </c>
      <c r="D214">
        <v>31</v>
      </c>
      <c r="E214">
        <v>16</v>
      </c>
      <c r="F214">
        <v>15</v>
      </c>
      <c r="G214">
        <v>22</v>
      </c>
      <c r="H214" s="3">
        <v>14.992023</v>
      </c>
      <c r="I214" s="3">
        <v>899.521382</v>
      </c>
      <c r="J214" s="3">
        <v>15.859442</v>
      </c>
      <c r="K214" s="3">
        <v>133.429964</v>
      </c>
      <c r="L214" s="3">
        <v>16.507207</v>
      </c>
      <c r="M214" s="3">
        <v>87.823859</v>
      </c>
      <c r="N214" s="3">
        <v>592.320016</v>
      </c>
      <c r="O214" s="3">
        <v>8.200065</v>
      </c>
      <c r="P214" s="3">
        <v>68.365125</v>
      </c>
      <c r="Q214" s="3">
        <v>8.424794</v>
      </c>
      <c r="R214" s="3">
        <v>8.504917</v>
      </c>
      <c r="S214" s="3">
        <v>1.050788</v>
      </c>
      <c r="T214" s="3">
        <v>46.062544</v>
      </c>
      <c r="U214" s="3">
        <v>5.516442</v>
      </c>
      <c r="V214" s="3">
        <v>54.235485</v>
      </c>
      <c r="W214" s="3">
        <v>589.540329</v>
      </c>
      <c r="X214" s="3">
        <v>7.659377</v>
      </c>
      <c r="Y214" s="3">
        <v>65.064839</v>
      </c>
      <c r="Z214" s="3">
        <v>8.408127</v>
      </c>
      <c r="AA214" s="3">
        <v>8.00229</v>
      </c>
      <c r="AB214" s="3">
        <v>1.059121</v>
      </c>
      <c r="AC214" s="3">
        <v>41.761315</v>
      </c>
      <c r="AD214" s="3">
        <v>5.524775</v>
      </c>
      <c r="AE214" s="3">
        <v>39.972182</v>
      </c>
    </row>
    <row r="215" spans="1:39" ht="12.75">
      <c r="A215">
        <v>137321</v>
      </c>
      <c r="B215">
        <v>2010</v>
      </c>
      <c r="C215">
        <v>3</v>
      </c>
      <c r="D215">
        <v>31</v>
      </c>
      <c r="E215">
        <v>16</v>
      </c>
      <c r="F215">
        <v>22</v>
      </c>
      <c r="G215">
        <v>52</v>
      </c>
      <c r="H215" s="3">
        <v>7.491975</v>
      </c>
      <c r="I215" s="3">
        <v>449.518502</v>
      </c>
      <c r="J215" s="3">
        <v>16.002013</v>
      </c>
      <c r="K215" s="3">
        <v>0</v>
      </c>
      <c r="L215" s="3">
        <v>3.077821</v>
      </c>
      <c r="M215" s="3">
        <v>116.809103</v>
      </c>
      <c r="N215" s="3">
        <v>593.733371</v>
      </c>
      <c r="O215" s="3">
        <v>8.486886</v>
      </c>
      <c r="P215" s="3">
        <v>0</v>
      </c>
      <c r="Q215" s="3">
        <v>0</v>
      </c>
      <c r="R215" s="3">
        <v>1.650781</v>
      </c>
      <c r="S215" s="3">
        <v>0.192189</v>
      </c>
      <c r="T215" s="3">
        <v>61.932985</v>
      </c>
      <c r="U215" s="3">
        <v>7.299786</v>
      </c>
      <c r="V215" s="3">
        <v>54.171833</v>
      </c>
      <c r="W215" s="3">
        <v>588.770577</v>
      </c>
      <c r="X215" s="3">
        <v>7.515127</v>
      </c>
      <c r="Y215" s="3">
        <v>0</v>
      </c>
      <c r="Z215" s="3">
        <v>0</v>
      </c>
      <c r="AA215" s="3">
        <v>1.42704</v>
      </c>
      <c r="AB215" s="3">
        <v>0.183855</v>
      </c>
      <c r="AC215" s="3">
        <v>54.876119</v>
      </c>
      <c r="AD215" s="3">
        <v>7.30812</v>
      </c>
      <c r="AE215" s="3">
        <v>39.915818</v>
      </c>
      <c r="AH215" s="7" t="s">
        <v>26</v>
      </c>
      <c r="AI215" s="7" t="s">
        <v>27</v>
      </c>
      <c r="AJ215" s="4"/>
      <c r="AK215" s="4"/>
      <c r="AL215" s="4"/>
      <c r="AM215" s="3"/>
    </row>
    <row r="216" spans="1:39" ht="12.75">
      <c r="A216">
        <v>137322</v>
      </c>
      <c r="B216">
        <v>2010</v>
      </c>
      <c r="C216">
        <v>3</v>
      </c>
      <c r="D216">
        <v>31</v>
      </c>
      <c r="E216">
        <v>16</v>
      </c>
      <c r="F216">
        <v>47</v>
      </c>
      <c r="G216">
        <v>52</v>
      </c>
      <c r="H216" s="3">
        <v>24.992087</v>
      </c>
      <c r="I216" s="3">
        <v>1499.525222</v>
      </c>
      <c r="J216" s="3">
        <v>16.283411</v>
      </c>
      <c r="K216" s="3">
        <v>135.936907</v>
      </c>
      <c r="L216" s="3">
        <v>15.900928</v>
      </c>
      <c r="M216" s="3">
        <v>255.108438</v>
      </c>
      <c r="N216" s="3">
        <v>594.761976</v>
      </c>
      <c r="O216" s="3">
        <v>8.710062</v>
      </c>
      <c r="P216" s="3">
        <v>71.753222</v>
      </c>
      <c r="Q216" s="3">
        <v>8.583128</v>
      </c>
      <c r="R216" s="3">
        <v>8.414281</v>
      </c>
      <c r="S216" s="3">
        <v>0.992194</v>
      </c>
      <c r="T216" s="3">
        <v>137.507602</v>
      </c>
      <c r="U216" s="3">
        <v>15.416765</v>
      </c>
      <c r="V216" s="3">
        <v>53.954082</v>
      </c>
      <c r="W216" s="3">
        <v>589.07291</v>
      </c>
      <c r="X216" s="3">
        <v>7.573349</v>
      </c>
      <c r="Y216" s="3">
        <v>64.183685</v>
      </c>
      <c r="Z216" s="3">
        <v>8.566461</v>
      </c>
      <c r="AA216" s="3">
        <v>7.486647</v>
      </c>
      <c r="AB216" s="3">
        <v>1.008861</v>
      </c>
      <c r="AC216" s="3">
        <v>117.600836</v>
      </c>
      <c r="AD216" s="3">
        <v>15.416765</v>
      </c>
      <c r="AE216" s="3">
        <v>39.726485</v>
      </c>
      <c r="AH216" s="5">
        <f>SUM(R178:R219)</f>
        <v>267.87868799999995</v>
      </c>
      <c r="AI216" s="5">
        <f>SUM(AA178:AA219)</f>
        <v>262.085379</v>
      </c>
      <c r="AJ216" s="4"/>
      <c r="AK216" s="4"/>
      <c r="AL216" s="4"/>
      <c r="AM216" s="3"/>
    </row>
    <row r="217" spans="1:39" ht="12.75">
      <c r="A217">
        <v>137323</v>
      </c>
      <c r="B217">
        <v>2010</v>
      </c>
      <c r="C217">
        <v>3</v>
      </c>
      <c r="D217">
        <v>31</v>
      </c>
      <c r="E217">
        <v>17</v>
      </c>
      <c r="F217">
        <v>2</v>
      </c>
      <c r="G217">
        <v>52</v>
      </c>
      <c r="H217" s="3">
        <v>14.992023</v>
      </c>
      <c r="I217" s="3">
        <v>899.521382</v>
      </c>
      <c r="J217" s="3">
        <v>17.1488</v>
      </c>
      <c r="K217" s="3">
        <v>134.475729</v>
      </c>
      <c r="L217" s="3">
        <v>15.997408</v>
      </c>
      <c r="M217" s="3">
        <v>106.628434</v>
      </c>
      <c r="N217" s="3">
        <v>597.140229</v>
      </c>
      <c r="O217" s="3">
        <v>9.220177</v>
      </c>
      <c r="P217" s="3">
        <v>72.370127</v>
      </c>
      <c r="Q217" s="3">
        <v>7.758383</v>
      </c>
      <c r="R217" s="3">
        <v>8.571122</v>
      </c>
      <c r="S217" s="3">
        <v>0.916933</v>
      </c>
      <c r="T217" s="3">
        <v>57.291804</v>
      </c>
      <c r="U217" s="3">
        <v>6.316707</v>
      </c>
      <c r="V217" s="3">
        <v>53.815779</v>
      </c>
      <c r="W217" s="3">
        <v>590.944715</v>
      </c>
      <c r="X217" s="3">
        <v>7.928623</v>
      </c>
      <c r="Y217" s="3">
        <v>62.105602</v>
      </c>
      <c r="Z217" s="3">
        <v>7.725049</v>
      </c>
      <c r="AA217" s="3">
        <v>7.426286</v>
      </c>
      <c r="AB217" s="3">
        <v>0.941933</v>
      </c>
      <c r="AC217" s="3">
        <v>49.33663</v>
      </c>
      <c r="AD217" s="3">
        <v>6.32504</v>
      </c>
      <c r="AE217" s="3">
        <v>39.607555</v>
      </c>
      <c r="AH217" s="4"/>
      <c r="AI217" s="4"/>
      <c r="AJ217" s="4"/>
      <c r="AK217" s="4"/>
      <c r="AL217" s="4"/>
      <c r="AM217" s="2" t="s">
        <v>28</v>
      </c>
    </row>
    <row r="218" spans="1:39" ht="12.75">
      <c r="A218">
        <v>137324</v>
      </c>
      <c r="B218">
        <v>2010</v>
      </c>
      <c r="C218">
        <v>3</v>
      </c>
      <c r="D218">
        <v>31</v>
      </c>
      <c r="E218">
        <v>18</v>
      </c>
      <c r="F218">
        <v>15</v>
      </c>
      <c r="G218">
        <v>22</v>
      </c>
      <c r="H218" s="3">
        <v>72.489887</v>
      </c>
      <c r="I218" s="3">
        <v>4349.393236</v>
      </c>
      <c r="J218" s="3">
        <v>6.470667</v>
      </c>
      <c r="K218" s="3">
        <v>0</v>
      </c>
      <c r="L218" s="3">
        <v>0</v>
      </c>
      <c r="M218" s="3">
        <v>461.996853</v>
      </c>
      <c r="N218" s="3">
        <v>544.024719</v>
      </c>
      <c r="O218" s="3">
        <v>3.181821</v>
      </c>
      <c r="P218" s="3">
        <v>0</v>
      </c>
      <c r="Q218" s="3">
        <v>0</v>
      </c>
      <c r="R218" s="3">
        <v>0</v>
      </c>
      <c r="S218" s="3">
        <v>0</v>
      </c>
      <c r="T218" s="3">
        <v>227.179275</v>
      </c>
      <c r="U218" s="3">
        <v>72.489887</v>
      </c>
      <c r="V218" s="3">
        <v>53.588597</v>
      </c>
      <c r="W218" s="3">
        <v>551.216702</v>
      </c>
      <c r="X218" s="3">
        <v>3.288845</v>
      </c>
      <c r="Y218" s="3">
        <v>0</v>
      </c>
      <c r="Z218" s="3">
        <v>0</v>
      </c>
      <c r="AA218" s="3">
        <v>0</v>
      </c>
      <c r="AB218" s="3">
        <v>0</v>
      </c>
      <c r="AC218" s="3">
        <v>234.817578</v>
      </c>
      <c r="AD218" s="3">
        <v>72.489887</v>
      </c>
      <c r="AE218" s="3">
        <v>39.372732</v>
      </c>
      <c r="AH218" s="7" t="s">
        <v>29</v>
      </c>
      <c r="AI218" s="7" t="s">
        <v>30</v>
      </c>
      <c r="AJ218" s="7" t="s">
        <v>31</v>
      </c>
      <c r="AK218" s="7" t="s">
        <v>32</v>
      </c>
      <c r="AL218" s="7"/>
      <c r="AM218" s="2" t="s">
        <v>33</v>
      </c>
    </row>
    <row r="219" spans="1:39" ht="12.75">
      <c r="A219">
        <v>999999</v>
      </c>
      <c r="B219">
        <v>2010</v>
      </c>
      <c r="C219">
        <v>4</v>
      </c>
      <c r="D219">
        <v>1</v>
      </c>
      <c r="E219">
        <v>2</v>
      </c>
      <c r="F219">
        <v>4</v>
      </c>
      <c r="G219">
        <v>54</v>
      </c>
      <c r="H219" s="3">
        <v>469.527913</v>
      </c>
      <c r="I219" s="3">
        <v>28171.674803</v>
      </c>
      <c r="J219" s="3">
        <v>0.076263</v>
      </c>
      <c r="K219" s="3">
        <v>0</v>
      </c>
      <c r="L219" s="3">
        <v>0</v>
      </c>
      <c r="M219" s="3">
        <v>35.808549</v>
      </c>
      <c r="N219" s="3">
        <v>268.852302</v>
      </c>
      <c r="O219" s="3">
        <v>0.022317</v>
      </c>
      <c r="P219" s="3">
        <v>0</v>
      </c>
      <c r="Q219" s="3">
        <v>0</v>
      </c>
      <c r="R219" s="3">
        <v>0</v>
      </c>
      <c r="S219" s="3">
        <v>0</v>
      </c>
      <c r="T219" s="3">
        <v>10.478939</v>
      </c>
      <c r="U219" s="3">
        <v>469.527913</v>
      </c>
      <c r="V219" s="3">
        <v>53.578118</v>
      </c>
      <c r="W219" s="3">
        <v>283.899043</v>
      </c>
      <c r="X219" s="3">
        <v>0.053946</v>
      </c>
      <c r="Y219" s="3">
        <v>0</v>
      </c>
      <c r="Z219" s="3">
        <v>0</v>
      </c>
      <c r="AA219" s="3">
        <v>0</v>
      </c>
      <c r="AB219" s="3">
        <v>0</v>
      </c>
      <c r="AC219" s="3">
        <v>25.32961</v>
      </c>
      <c r="AD219" s="3">
        <v>469.527913</v>
      </c>
      <c r="AE219" s="3">
        <v>39.347402</v>
      </c>
      <c r="AH219" s="5">
        <f>SUM(P178:P219)</f>
        <v>1847.1605779999998</v>
      </c>
      <c r="AI219" s="5">
        <f>SUM(Y178:Y219)</f>
        <v>1861.488296</v>
      </c>
      <c r="AJ219" s="5">
        <f>AH219+AI219</f>
        <v>3708.6488739999995</v>
      </c>
      <c r="AK219" s="5">
        <f>AJ219+AH216+AI216</f>
        <v>4238.612940999999</v>
      </c>
      <c r="AL219" s="4"/>
      <c r="AM219" s="6">
        <f>SUM(AK1:AK219)/1000</f>
        <v>41.131969129</v>
      </c>
    </row>
    <row r="220" spans="1:31" ht="12.75">
      <c r="A220" s="1" t="s">
        <v>0</v>
      </c>
      <c r="B220" s="1" t="s">
        <v>1</v>
      </c>
      <c r="C220" s="1" t="s">
        <v>2</v>
      </c>
      <c r="D220" s="1" t="s">
        <v>3</v>
      </c>
      <c r="E220" s="1" t="s">
        <v>4</v>
      </c>
      <c r="F220" s="1" t="s">
        <v>5</v>
      </c>
      <c r="G220" s="1" t="s">
        <v>6</v>
      </c>
      <c r="H220" s="2" t="s">
        <v>7</v>
      </c>
      <c r="I220" s="2" t="s">
        <v>8</v>
      </c>
      <c r="J220" s="2" t="s">
        <v>9</v>
      </c>
      <c r="K220" s="2" t="s">
        <v>10</v>
      </c>
      <c r="L220" s="2" t="s">
        <v>11</v>
      </c>
      <c r="M220" s="2" t="s">
        <v>12</v>
      </c>
      <c r="N220" s="2" t="s">
        <v>13</v>
      </c>
      <c r="O220" s="2" t="s">
        <v>14</v>
      </c>
      <c r="P220" s="2" t="s">
        <v>15</v>
      </c>
      <c r="Q220" s="2" t="s">
        <v>16</v>
      </c>
      <c r="R220" s="2" t="s">
        <v>17</v>
      </c>
      <c r="S220" s="2" t="s">
        <v>16</v>
      </c>
      <c r="T220" s="2" t="s">
        <v>18</v>
      </c>
      <c r="U220" s="2" t="s">
        <v>16</v>
      </c>
      <c r="V220" s="2" t="s">
        <v>19</v>
      </c>
      <c r="W220" s="2" t="s">
        <v>20</v>
      </c>
      <c r="X220" s="2" t="s">
        <v>21</v>
      </c>
      <c r="Y220" s="2" t="s">
        <v>22</v>
      </c>
      <c r="Z220" s="2" t="s">
        <v>16</v>
      </c>
      <c r="AA220" s="2" t="s">
        <v>23</v>
      </c>
      <c r="AB220" s="2" t="s">
        <v>16</v>
      </c>
      <c r="AC220" s="2" t="s">
        <v>24</v>
      </c>
      <c r="AD220" s="2" t="s">
        <v>16</v>
      </c>
      <c r="AE220" s="2" t="s">
        <v>25</v>
      </c>
    </row>
    <row r="221" spans="1:31" ht="12.75">
      <c r="A221">
        <v>137328</v>
      </c>
      <c r="B221">
        <v>2010</v>
      </c>
      <c r="C221">
        <v>4</v>
      </c>
      <c r="D221">
        <v>1</v>
      </c>
      <c r="E221">
        <v>8</v>
      </c>
      <c r="F221">
        <v>0</v>
      </c>
      <c r="G221">
        <v>47</v>
      </c>
      <c r="H221" s="3">
        <v>24.249114</v>
      </c>
      <c r="I221" s="3">
        <v>1454.946811</v>
      </c>
      <c r="J221" s="3">
        <v>0</v>
      </c>
      <c r="K221" s="3">
        <v>0</v>
      </c>
      <c r="L221" s="3">
        <v>0</v>
      </c>
      <c r="M221" s="3">
        <v>0</v>
      </c>
      <c r="N221" s="3">
        <v>72.394905</v>
      </c>
      <c r="O221" s="3">
        <v>0</v>
      </c>
      <c r="P221" s="3">
        <v>0</v>
      </c>
      <c r="Q221" s="3">
        <v>0</v>
      </c>
      <c r="R221" s="3">
        <v>0</v>
      </c>
      <c r="S221" s="3">
        <v>0</v>
      </c>
      <c r="T221" s="3">
        <v>0</v>
      </c>
      <c r="U221" s="3">
        <v>24.249114</v>
      </c>
      <c r="V221" s="3">
        <v>53.578118</v>
      </c>
      <c r="W221" s="3">
        <v>72.891816</v>
      </c>
      <c r="X221" s="3">
        <v>0</v>
      </c>
      <c r="Y221" s="3">
        <v>0</v>
      </c>
      <c r="Z221" s="3">
        <v>0</v>
      </c>
      <c r="AA221" s="3">
        <v>0</v>
      </c>
      <c r="AB221" s="3">
        <v>0</v>
      </c>
      <c r="AC221" s="3">
        <v>0</v>
      </c>
      <c r="AD221" s="3">
        <v>24.249114</v>
      </c>
      <c r="AE221" s="3">
        <v>39.347402</v>
      </c>
    </row>
    <row r="222" spans="1:31" ht="12.75">
      <c r="A222">
        <v>137329</v>
      </c>
      <c r="B222">
        <v>2010</v>
      </c>
      <c r="C222">
        <v>4</v>
      </c>
      <c r="D222">
        <v>1</v>
      </c>
      <c r="E222">
        <v>8</v>
      </c>
      <c r="F222">
        <v>10</v>
      </c>
      <c r="G222">
        <v>47</v>
      </c>
      <c r="H222" s="3">
        <v>9.991991</v>
      </c>
      <c r="I222" s="3">
        <v>599.519462</v>
      </c>
      <c r="J222" s="3">
        <v>0</v>
      </c>
      <c r="K222" s="3">
        <v>0</v>
      </c>
      <c r="L222" s="3">
        <v>0</v>
      </c>
      <c r="M222" s="3">
        <v>0</v>
      </c>
      <c r="N222" s="3">
        <v>116.698914</v>
      </c>
      <c r="O222" s="3">
        <v>0</v>
      </c>
      <c r="P222" s="3">
        <v>0</v>
      </c>
      <c r="Q222" s="3">
        <v>0</v>
      </c>
      <c r="R222" s="3">
        <v>0</v>
      </c>
      <c r="S222" s="3">
        <v>0</v>
      </c>
      <c r="T222" s="3">
        <v>0</v>
      </c>
      <c r="U222" s="3">
        <v>9.991991</v>
      </c>
      <c r="V222" s="3">
        <v>53.578118</v>
      </c>
      <c r="W222" s="3">
        <v>111.512863</v>
      </c>
      <c r="X222" s="3">
        <v>0</v>
      </c>
      <c r="Y222" s="3">
        <v>0</v>
      </c>
      <c r="Z222" s="3">
        <v>0</v>
      </c>
      <c r="AA222" s="3">
        <v>0</v>
      </c>
      <c r="AB222" s="3">
        <v>0</v>
      </c>
      <c r="AC222" s="3">
        <v>0</v>
      </c>
      <c r="AD222" s="3">
        <v>9.991991</v>
      </c>
      <c r="AE222" s="3">
        <v>39.347402</v>
      </c>
    </row>
    <row r="223" spans="1:31" ht="12.75">
      <c r="A223">
        <v>137330</v>
      </c>
      <c r="B223">
        <v>2010</v>
      </c>
      <c r="C223">
        <v>4</v>
      </c>
      <c r="D223">
        <v>1</v>
      </c>
      <c r="E223">
        <v>8</v>
      </c>
      <c r="F223">
        <v>53</v>
      </c>
      <c r="G223">
        <v>20</v>
      </c>
      <c r="H223" s="3">
        <v>42.533345</v>
      </c>
      <c r="I223" s="3">
        <v>2552.000708</v>
      </c>
      <c r="J223" s="3">
        <v>5.387031</v>
      </c>
      <c r="K223" s="3">
        <v>0</v>
      </c>
      <c r="L223" s="3">
        <v>0</v>
      </c>
      <c r="M223" s="3">
        <v>229.059383</v>
      </c>
      <c r="N223" s="3">
        <v>483.25717</v>
      </c>
      <c r="O223" s="3">
        <v>3.515614</v>
      </c>
      <c r="P223" s="3">
        <v>0</v>
      </c>
      <c r="Q223" s="3">
        <v>0</v>
      </c>
      <c r="R223" s="3">
        <v>0</v>
      </c>
      <c r="S223" s="3">
        <v>0</v>
      </c>
      <c r="T223" s="3">
        <v>149.49307</v>
      </c>
      <c r="U223" s="3">
        <v>42.533345</v>
      </c>
      <c r="V223" s="3">
        <v>53.428558</v>
      </c>
      <c r="W223" s="3">
        <v>455.958531</v>
      </c>
      <c r="X223" s="3">
        <v>1.871417</v>
      </c>
      <c r="Y223" s="3">
        <v>0</v>
      </c>
      <c r="Z223" s="3">
        <v>0</v>
      </c>
      <c r="AA223" s="3">
        <v>0</v>
      </c>
      <c r="AB223" s="3">
        <v>0</v>
      </c>
      <c r="AC223" s="3">
        <v>79.566313</v>
      </c>
      <c r="AD223" s="3">
        <v>42.533345</v>
      </c>
      <c r="AE223" s="3">
        <v>39.267789</v>
      </c>
    </row>
    <row r="224" spans="1:31" ht="12.75">
      <c r="A224">
        <v>137331</v>
      </c>
      <c r="B224">
        <v>2010</v>
      </c>
      <c r="C224">
        <v>4</v>
      </c>
      <c r="D224">
        <v>1</v>
      </c>
      <c r="E224">
        <v>9</v>
      </c>
      <c r="F224">
        <v>24</v>
      </c>
      <c r="G224">
        <v>45</v>
      </c>
      <c r="H224" s="3">
        <v>31.408534</v>
      </c>
      <c r="I224" s="3">
        <v>1884.512061</v>
      </c>
      <c r="J224" s="3">
        <v>13.959671</v>
      </c>
      <c r="K224" s="3">
        <v>138.130755</v>
      </c>
      <c r="L224" s="3">
        <v>14.456118</v>
      </c>
      <c r="M224" s="3">
        <v>285.856577</v>
      </c>
      <c r="N224" s="3">
        <v>588.39191</v>
      </c>
      <c r="O224" s="3">
        <v>7.448607</v>
      </c>
      <c r="P224" s="3">
        <v>76.31165</v>
      </c>
      <c r="Q224" s="3">
        <v>10.375327</v>
      </c>
      <c r="R224" s="3">
        <v>8.217636</v>
      </c>
      <c r="S224" s="3">
        <v>1.08308</v>
      </c>
      <c r="T224" s="3">
        <v>149.419239</v>
      </c>
      <c r="U224" s="3">
        <v>19.950128</v>
      </c>
      <c r="V224" s="3">
        <v>53.194548</v>
      </c>
      <c r="W224" s="3">
        <v>582.850364</v>
      </c>
      <c r="X224" s="3">
        <v>6.511064</v>
      </c>
      <c r="Y224" s="3">
        <v>61.819105</v>
      </c>
      <c r="Z224" s="3">
        <v>10.366993</v>
      </c>
      <c r="AA224" s="3">
        <v>6.238482</v>
      </c>
      <c r="AB224" s="3">
        <v>1.08334</v>
      </c>
      <c r="AC224" s="3">
        <v>136.437338</v>
      </c>
      <c r="AD224" s="3">
        <v>19.958201</v>
      </c>
      <c r="AE224" s="3">
        <v>39.063233</v>
      </c>
    </row>
    <row r="225" spans="1:31" ht="12.75">
      <c r="A225">
        <v>137332</v>
      </c>
      <c r="B225">
        <v>2010</v>
      </c>
      <c r="C225">
        <v>4</v>
      </c>
      <c r="D225">
        <v>1</v>
      </c>
      <c r="E225">
        <v>11</v>
      </c>
      <c r="F225">
        <v>33</v>
      </c>
      <c r="G225">
        <v>17</v>
      </c>
      <c r="H225" s="3">
        <v>128.534156</v>
      </c>
      <c r="I225" s="3">
        <v>7712.049356</v>
      </c>
      <c r="J225" s="3">
        <v>11.207602</v>
      </c>
      <c r="K225" s="3">
        <v>273.558762</v>
      </c>
      <c r="L225" s="3">
        <v>35.056407</v>
      </c>
      <c r="M225" s="3">
        <v>1131.997381</v>
      </c>
      <c r="N225" s="3">
        <v>569.513483</v>
      </c>
      <c r="O225" s="3">
        <v>5.199937</v>
      </c>
      <c r="P225" s="3">
        <v>134.65632</v>
      </c>
      <c r="Q225" s="3">
        <v>18.100116</v>
      </c>
      <c r="R225" s="3">
        <v>17.120962</v>
      </c>
      <c r="S225" s="3">
        <v>2.291681</v>
      </c>
      <c r="T225" s="3">
        <v>516.622372</v>
      </c>
      <c r="U225" s="3">
        <v>108.142359</v>
      </c>
      <c r="V225" s="3">
        <v>52.526139</v>
      </c>
      <c r="W225" s="3">
        <v>578.333787</v>
      </c>
      <c r="X225" s="3">
        <v>6.007665</v>
      </c>
      <c r="Y225" s="3">
        <v>138.902441</v>
      </c>
      <c r="Z225" s="3">
        <v>18.850121</v>
      </c>
      <c r="AA225" s="3">
        <v>17.935445</v>
      </c>
      <c r="AB225" s="3">
        <v>2.450016</v>
      </c>
      <c r="AC225" s="3">
        <v>615.375009</v>
      </c>
      <c r="AD225" s="3">
        <v>107.23402</v>
      </c>
      <c r="AE225" s="3">
        <v>38.290998</v>
      </c>
    </row>
    <row r="226" spans="1:31" ht="12.75">
      <c r="A226">
        <v>137333</v>
      </c>
      <c r="B226">
        <v>2010</v>
      </c>
      <c r="C226">
        <v>4</v>
      </c>
      <c r="D226">
        <v>1</v>
      </c>
      <c r="E226">
        <v>11</v>
      </c>
      <c r="F226">
        <v>41</v>
      </c>
      <c r="G226">
        <v>15</v>
      </c>
      <c r="H226" s="3">
        <v>7.950051</v>
      </c>
      <c r="I226" s="3">
        <v>477.003053</v>
      </c>
      <c r="J226" s="3">
        <v>5.383988</v>
      </c>
      <c r="K226" s="3">
        <v>0</v>
      </c>
      <c r="L226" s="3">
        <v>0</v>
      </c>
      <c r="M226" s="3">
        <v>42.793699</v>
      </c>
      <c r="N226" s="3">
        <v>533.66375</v>
      </c>
      <c r="O226" s="3">
        <v>1.763613</v>
      </c>
      <c r="P226" s="3">
        <v>0</v>
      </c>
      <c r="Q226" s="3">
        <v>0</v>
      </c>
      <c r="R226" s="3">
        <v>0</v>
      </c>
      <c r="S226" s="3">
        <v>0</v>
      </c>
      <c r="T226" s="3">
        <v>14.018072</v>
      </c>
      <c r="U226" s="3">
        <v>7.950051</v>
      </c>
      <c r="V226" s="3">
        <v>52.512104</v>
      </c>
      <c r="W226" s="3">
        <v>559.975622</v>
      </c>
      <c r="X226" s="3">
        <v>3.620375</v>
      </c>
      <c r="Y226" s="3">
        <v>0</v>
      </c>
      <c r="Z226" s="3">
        <v>0</v>
      </c>
      <c r="AA226" s="3">
        <v>0</v>
      </c>
      <c r="AB226" s="3">
        <v>0</v>
      </c>
      <c r="AC226" s="3">
        <v>28.775627</v>
      </c>
      <c r="AD226" s="3">
        <v>7.950051</v>
      </c>
      <c r="AE226" s="3">
        <v>38.262186</v>
      </c>
    </row>
    <row r="227" spans="1:31" ht="12.75">
      <c r="A227">
        <v>137334</v>
      </c>
      <c r="B227">
        <v>2010</v>
      </c>
      <c r="C227">
        <v>4</v>
      </c>
      <c r="D227">
        <v>1</v>
      </c>
      <c r="E227">
        <v>11</v>
      </c>
      <c r="F227">
        <v>54</v>
      </c>
      <c r="G227">
        <v>0</v>
      </c>
      <c r="H227" s="3">
        <v>12.741748</v>
      </c>
      <c r="I227" s="3">
        <v>764.504893</v>
      </c>
      <c r="J227" s="3">
        <v>10.466926</v>
      </c>
      <c r="K227" s="3">
        <v>0</v>
      </c>
      <c r="L227" s="3">
        <v>0</v>
      </c>
      <c r="M227" s="3">
        <v>133.324354</v>
      </c>
      <c r="N227" s="3">
        <v>560.338874</v>
      </c>
      <c r="O227" s="3">
        <v>3.908102</v>
      </c>
      <c r="P227" s="3">
        <v>0</v>
      </c>
      <c r="Q227" s="3">
        <v>0</v>
      </c>
      <c r="R227" s="3">
        <v>0</v>
      </c>
      <c r="S227" s="3">
        <v>0</v>
      </c>
      <c r="T227" s="3">
        <v>49.771383</v>
      </c>
      <c r="U227" s="3">
        <v>12.741748</v>
      </c>
      <c r="V227" s="3">
        <v>52.462276</v>
      </c>
      <c r="W227" s="3">
        <v>582.101849</v>
      </c>
      <c r="X227" s="3">
        <v>6.558824</v>
      </c>
      <c r="Y227" s="3">
        <v>0</v>
      </c>
      <c r="Z227" s="3">
        <v>0</v>
      </c>
      <c r="AA227" s="3">
        <v>0</v>
      </c>
      <c r="AB227" s="3">
        <v>0</v>
      </c>
      <c r="AC227" s="3">
        <v>83.552972</v>
      </c>
      <c r="AD227" s="3">
        <v>12.741748</v>
      </c>
      <c r="AE227" s="3">
        <v>38.178561</v>
      </c>
    </row>
    <row r="228" spans="1:31" ht="12.75">
      <c r="A228">
        <v>137335</v>
      </c>
      <c r="B228">
        <v>2010</v>
      </c>
      <c r="C228">
        <v>4</v>
      </c>
      <c r="D228">
        <v>1</v>
      </c>
      <c r="E228">
        <v>12</v>
      </c>
      <c r="F228">
        <v>4</v>
      </c>
      <c r="G228">
        <v>0</v>
      </c>
      <c r="H228" s="3">
        <v>9.991731</v>
      </c>
      <c r="I228" s="3">
        <v>599.503837</v>
      </c>
      <c r="J228" s="3">
        <v>16.816337</v>
      </c>
      <c r="K228" s="3">
        <v>0</v>
      </c>
      <c r="L228" s="3">
        <v>0</v>
      </c>
      <c r="M228" s="3">
        <v>168.0189</v>
      </c>
      <c r="N228" s="3">
        <v>590.172958</v>
      </c>
      <c r="O228" s="3">
        <v>7.794553</v>
      </c>
      <c r="P228" s="3">
        <v>0</v>
      </c>
      <c r="Q228" s="3">
        <v>0</v>
      </c>
      <c r="R228" s="3">
        <v>0</v>
      </c>
      <c r="S228" s="3">
        <v>0</v>
      </c>
      <c r="T228" s="3">
        <v>77.87589</v>
      </c>
      <c r="U228" s="3">
        <v>9.991731</v>
      </c>
      <c r="V228" s="3">
        <v>52.38433</v>
      </c>
      <c r="W228" s="3">
        <v>596.241779</v>
      </c>
      <c r="X228" s="3">
        <v>9.021784</v>
      </c>
      <c r="Y228" s="3">
        <v>0</v>
      </c>
      <c r="Z228" s="3">
        <v>0</v>
      </c>
      <c r="AA228" s="3">
        <v>0</v>
      </c>
      <c r="AB228" s="3">
        <v>0</v>
      </c>
      <c r="AC228" s="3">
        <v>90.143009</v>
      </c>
      <c r="AD228" s="3">
        <v>9.991731</v>
      </c>
      <c r="AE228" s="3">
        <v>38.088343</v>
      </c>
    </row>
    <row r="229" spans="1:31" ht="12.75">
      <c r="A229">
        <v>137336</v>
      </c>
      <c r="B229">
        <v>2010</v>
      </c>
      <c r="C229">
        <v>4</v>
      </c>
      <c r="D229">
        <v>1</v>
      </c>
      <c r="E229">
        <v>12</v>
      </c>
      <c r="F229">
        <v>25</v>
      </c>
      <c r="G229">
        <v>22</v>
      </c>
      <c r="H229" s="3">
        <v>21.366543</v>
      </c>
      <c r="I229" s="3">
        <v>1281.992579</v>
      </c>
      <c r="J229" s="3">
        <v>17.145032</v>
      </c>
      <c r="K229" s="3">
        <v>167.55049</v>
      </c>
      <c r="L229" s="3">
        <v>17.365694</v>
      </c>
      <c r="M229" s="3">
        <v>181.411652</v>
      </c>
      <c r="N229" s="3">
        <v>594.752335</v>
      </c>
      <c r="O229" s="3">
        <v>8.70151</v>
      </c>
      <c r="P229" s="3">
        <v>86.499794</v>
      </c>
      <c r="Q229" s="3">
        <v>9.775063</v>
      </c>
      <c r="R229" s="3">
        <v>8.643921</v>
      </c>
      <c r="S229" s="3">
        <v>0.991413</v>
      </c>
      <c r="T229" s="3">
        <v>90.779119</v>
      </c>
      <c r="U229" s="3">
        <v>10.600068</v>
      </c>
      <c r="V229" s="3">
        <v>52.198335</v>
      </c>
      <c r="W229" s="3">
        <v>593.435975</v>
      </c>
      <c r="X229" s="3">
        <v>8.443521</v>
      </c>
      <c r="Y229" s="3">
        <v>81.050697</v>
      </c>
      <c r="Z229" s="3">
        <v>9.766729</v>
      </c>
      <c r="AA229" s="3">
        <v>8.721773</v>
      </c>
      <c r="AB229" s="3">
        <v>0.999746</v>
      </c>
      <c r="AC229" s="3">
        <v>90.632533</v>
      </c>
      <c r="AD229" s="3">
        <v>10.600068</v>
      </c>
      <c r="AE229" s="3">
        <v>37.907863</v>
      </c>
    </row>
    <row r="230" spans="1:31" ht="12.75">
      <c r="A230">
        <v>137337</v>
      </c>
      <c r="B230">
        <v>2010</v>
      </c>
      <c r="C230">
        <v>4</v>
      </c>
      <c r="D230">
        <v>1</v>
      </c>
      <c r="E230">
        <v>12</v>
      </c>
      <c r="F230">
        <v>47</v>
      </c>
      <c r="G230">
        <v>52</v>
      </c>
      <c r="H230" s="3">
        <v>22.491811</v>
      </c>
      <c r="I230" s="3">
        <v>1349.508637</v>
      </c>
      <c r="J230" s="3">
        <v>17.16622</v>
      </c>
      <c r="K230" s="3">
        <v>142.542285</v>
      </c>
      <c r="L230" s="3">
        <v>20.735726</v>
      </c>
      <c r="M230" s="3">
        <v>222.830117</v>
      </c>
      <c r="N230" s="3">
        <v>592.553861</v>
      </c>
      <c r="O230" s="3">
        <v>8.248547</v>
      </c>
      <c r="P230" s="3">
        <v>69.04129</v>
      </c>
      <c r="Q230" s="3">
        <v>8.300053</v>
      </c>
      <c r="R230" s="3">
        <v>10.036191</v>
      </c>
      <c r="S230" s="3">
        <v>1.191674</v>
      </c>
      <c r="T230" s="3">
        <v>106.452982</v>
      </c>
      <c r="U230" s="3">
        <v>13.000083</v>
      </c>
      <c r="V230" s="3">
        <v>52.012743</v>
      </c>
      <c r="W230" s="3">
        <v>595.767119</v>
      </c>
      <c r="X230" s="3">
        <v>8.917673</v>
      </c>
      <c r="Y230" s="3">
        <v>73.500995</v>
      </c>
      <c r="Z230" s="3">
        <v>8.275053</v>
      </c>
      <c r="AA230" s="3">
        <v>10.699535</v>
      </c>
      <c r="AB230" s="3">
        <v>1.208341</v>
      </c>
      <c r="AC230" s="3">
        <v>116.377134</v>
      </c>
      <c r="AD230" s="3">
        <v>13.008417</v>
      </c>
      <c r="AE230" s="3">
        <v>37.707215</v>
      </c>
    </row>
    <row r="231" spans="1:31" ht="12.75">
      <c r="A231">
        <v>137338</v>
      </c>
      <c r="B231">
        <v>2010</v>
      </c>
      <c r="C231">
        <v>4</v>
      </c>
      <c r="D231">
        <v>1</v>
      </c>
      <c r="E231">
        <v>13</v>
      </c>
      <c r="F231">
        <v>15</v>
      </c>
      <c r="G231">
        <v>22</v>
      </c>
      <c r="H231" s="3">
        <v>27.491843</v>
      </c>
      <c r="I231" s="3">
        <v>1649.510557</v>
      </c>
      <c r="J231" s="3">
        <v>15.599697</v>
      </c>
      <c r="K231" s="3">
        <v>148.663705</v>
      </c>
      <c r="L231" s="3">
        <v>16.913804</v>
      </c>
      <c r="M231" s="3">
        <v>263.282133</v>
      </c>
      <c r="N231" s="3">
        <v>587.97501</v>
      </c>
      <c r="O231" s="3">
        <v>7.380524</v>
      </c>
      <c r="P231" s="3">
        <v>68.242562</v>
      </c>
      <c r="Q231" s="3">
        <v>9.691729</v>
      </c>
      <c r="R231" s="3">
        <v>7.806788</v>
      </c>
      <c r="S231" s="3">
        <v>1.066934</v>
      </c>
      <c r="T231" s="3">
        <v>126.846989</v>
      </c>
      <c r="U231" s="3">
        <v>16.73318</v>
      </c>
      <c r="V231" s="3">
        <v>51.809779</v>
      </c>
      <c r="W231" s="3">
        <v>592.41257</v>
      </c>
      <c r="X231" s="3">
        <v>8.219173</v>
      </c>
      <c r="Y231" s="3">
        <v>80.421144</v>
      </c>
      <c r="Z231" s="3">
        <v>9.674802</v>
      </c>
      <c r="AA231" s="3">
        <v>9.107016</v>
      </c>
      <c r="AB231" s="3">
        <v>1.083861</v>
      </c>
      <c r="AC231" s="3">
        <v>136.435144</v>
      </c>
      <c r="AD231" s="3">
        <v>16.73318</v>
      </c>
      <c r="AE231" s="3">
        <v>37.481188</v>
      </c>
    </row>
    <row r="232" spans="1:31" ht="12.75">
      <c r="A232">
        <v>137339</v>
      </c>
      <c r="B232">
        <v>2010</v>
      </c>
      <c r="C232">
        <v>4</v>
      </c>
      <c r="D232">
        <v>1</v>
      </c>
      <c r="E232">
        <v>13</v>
      </c>
      <c r="F232">
        <v>25</v>
      </c>
      <c r="G232">
        <v>22</v>
      </c>
      <c r="H232" s="3">
        <v>9.991991</v>
      </c>
      <c r="I232" s="3">
        <v>599.519462</v>
      </c>
      <c r="J232" s="3">
        <v>15.804622</v>
      </c>
      <c r="K232" s="3">
        <v>0</v>
      </c>
      <c r="L232" s="3">
        <v>2.390229</v>
      </c>
      <c r="M232" s="3">
        <v>155.529769</v>
      </c>
      <c r="N232" s="3">
        <v>592.997899</v>
      </c>
      <c r="O232" s="3">
        <v>8.335945</v>
      </c>
      <c r="P232" s="3">
        <v>0</v>
      </c>
      <c r="Q232" s="3">
        <v>0</v>
      </c>
      <c r="R232" s="3">
        <v>1.233833</v>
      </c>
      <c r="S232" s="3">
        <v>0.150261</v>
      </c>
      <c r="T232" s="3">
        <v>82.059674</v>
      </c>
      <c r="U232" s="3">
        <v>9.84173</v>
      </c>
      <c r="V232" s="3">
        <v>51.726419</v>
      </c>
      <c r="W232" s="3">
        <v>588.519282</v>
      </c>
      <c r="X232" s="3">
        <v>7.468677</v>
      </c>
      <c r="Y232" s="3">
        <v>0</v>
      </c>
      <c r="Z232" s="3">
        <v>0</v>
      </c>
      <c r="AA232" s="3">
        <v>1.156397</v>
      </c>
      <c r="AB232" s="3">
        <v>0.150261</v>
      </c>
      <c r="AC232" s="3">
        <v>73.470095</v>
      </c>
      <c r="AD232" s="3">
        <v>9.84173</v>
      </c>
      <c r="AE232" s="3">
        <v>37.406501</v>
      </c>
    </row>
    <row r="233" spans="1:31" ht="12.75">
      <c r="A233">
        <v>137340</v>
      </c>
      <c r="B233">
        <v>2010</v>
      </c>
      <c r="C233">
        <v>4</v>
      </c>
      <c r="D233">
        <v>1</v>
      </c>
      <c r="E233">
        <v>13</v>
      </c>
      <c r="F233">
        <v>37</v>
      </c>
      <c r="G233">
        <v>52</v>
      </c>
      <c r="H233" s="3">
        <v>12.491747</v>
      </c>
      <c r="I233" s="3">
        <v>749.504797</v>
      </c>
      <c r="J233" s="3">
        <v>15.426359</v>
      </c>
      <c r="K233" s="3">
        <v>137.627202</v>
      </c>
      <c r="L233" s="3">
        <v>16.209456</v>
      </c>
      <c r="M233" s="3">
        <v>38.865687</v>
      </c>
      <c r="N233" s="3">
        <v>590.921966</v>
      </c>
      <c r="O233" s="3">
        <v>7.924678</v>
      </c>
      <c r="P233" s="3">
        <v>70.741035</v>
      </c>
      <c r="Q233" s="3">
        <v>8.916724</v>
      </c>
      <c r="R233" s="3">
        <v>8.335288</v>
      </c>
      <c r="S233" s="3">
        <v>1.033861</v>
      </c>
      <c r="T233" s="3">
        <v>19.917629</v>
      </c>
      <c r="U233" s="3">
        <v>2.541162</v>
      </c>
      <c r="V233" s="3">
        <v>51.627361</v>
      </c>
      <c r="W233" s="3">
        <v>588.699702</v>
      </c>
      <c r="X233" s="3">
        <v>7.50168</v>
      </c>
      <c r="Y233" s="3">
        <v>66.886167</v>
      </c>
      <c r="Z233" s="3">
        <v>8.891984</v>
      </c>
      <c r="AA233" s="3">
        <v>7.874168</v>
      </c>
      <c r="AB233" s="3">
        <v>1.058601</v>
      </c>
      <c r="AC233" s="3">
        <v>18.948059</v>
      </c>
      <c r="AD233" s="3">
        <v>2.541162</v>
      </c>
      <c r="AE233" s="3">
        <v>37.31273</v>
      </c>
    </row>
    <row r="234" spans="1:31" ht="12.75">
      <c r="A234">
        <v>137341</v>
      </c>
      <c r="B234">
        <v>2010</v>
      </c>
      <c r="C234">
        <v>4</v>
      </c>
      <c r="D234">
        <v>1</v>
      </c>
      <c r="E234">
        <v>14</v>
      </c>
      <c r="F234">
        <v>5</v>
      </c>
      <c r="G234">
        <v>22</v>
      </c>
      <c r="H234" s="3">
        <v>27.491417</v>
      </c>
      <c r="I234" s="3">
        <v>1649.485049</v>
      </c>
      <c r="J234" s="3">
        <v>15.966419</v>
      </c>
      <c r="K234" s="3">
        <v>133.575556</v>
      </c>
      <c r="L234" s="3">
        <v>16.310521</v>
      </c>
      <c r="M234" s="3">
        <v>289.049001</v>
      </c>
      <c r="N234" s="3">
        <v>591.746094</v>
      </c>
      <c r="O234" s="3">
        <v>8.087181</v>
      </c>
      <c r="P234" s="3">
        <v>67.622785</v>
      </c>
      <c r="Q234" s="3">
        <v>8.625055</v>
      </c>
      <c r="R234" s="3">
        <v>8.304957</v>
      </c>
      <c r="S234" s="3">
        <v>1.058861</v>
      </c>
      <c r="T234" s="3">
        <v>146.399003</v>
      </c>
      <c r="U234" s="3">
        <v>17.807501</v>
      </c>
      <c r="V234" s="3">
        <v>51.404963</v>
      </c>
      <c r="W234" s="3">
        <v>590.678282</v>
      </c>
      <c r="X234" s="3">
        <v>7.879238</v>
      </c>
      <c r="Y234" s="3">
        <v>65.952771</v>
      </c>
      <c r="Z234" s="3">
        <v>8.608128</v>
      </c>
      <c r="AA234" s="3">
        <v>8.005563</v>
      </c>
      <c r="AB234" s="3">
        <v>1.067194</v>
      </c>
      <c r="AC234" s="3">
        <v>142.649998</v>
      </c>
      <c r="AD234" s="3">
        <v>17.816095</v>
      </c>
      <c r="AE234" s="3">
        <v>37.096051</v>
      </c>
    </row>
    <row r="235" spans="1:31" ht="12.75">
      <c r="A235">
        <v>137342</v>
      </c>
      <c r="B235">
        <v>2010</v>
      </c>
      <c r="C235">
        <v>4</v>
      </c>
      <c r="D235">
        <v>1</v>
      </c>
      <c r="E235">
        <v>14</v>
      </c>
      <c r="F235">
        <v>20</v>
      </c>
      <c r="G235">
        <v>22</v>
      </c>
      <c r="H235" s="3">
        <v>14.991671</v>
      </c>
      <c r="I235" s="3">
        <v>899.500286</v>
      </c>
      <c r="J235" s="3">
        <v>16.448701</v>
      </c>
      <c r="K235" s="3">
        <v>137.93787</v>
      </c>
      <c r="L235" s="3">
        <v>17.693292</v>
      </c>
      <c r="M235" s="3">
        <v>90.960891</v>
      </c>
      <c r="N235" s="3">
        <v>592.292112</v>
      </c>
      <c r="O235" s="3">
        <v>8.194163</v>
      </c>
      <c r="P235" s="3">
        <v>68.467834</v>
      </c>
      <c r="Q235" s="3">
        <v>8.358309</v>
      </c>
      <c r="R235" s="3">
        <v>8.868797</v>
      </c>
      <c r="S235" s="3">
        <v>1.075516</v>
      </c>
      <c r="T235" s="3">
        <v>45.507184</v>
      </c>
      <c r="U235" s="3">
        <v>5.557846</v>
      </c>
      <c r="V235" s="3">
        <v>51.282051</v>
      </c>
      <c r="W235" s="3">
        <v>592.593007</v>
      </c>
      <c r="X235" s="3">
        <v>8.254538</v>
      </c>
      <c r="Y235" s="3">
        <v>69.470036</v>
      </c>
      <c r="Z235" s="3">
        <v>8.350236</v>
      </c>
      <c r="AA235" s="3">
        <v>8.824494</v>
      </c>
      <c r="AB235" s="3">
        <v>1.074995</v>
      </c>
      <c r="AC235" s="3">
        <v>45.453707</v>
      </c>
      <c r="AD235" s="3">
        <v>5.56644</v>
      </c>
      <c r="AE235" s="3">
        <v>36.972233</v>
      </c>
    </row>
    <row r="236" spans="1:31" ht="12.75">
      <c r="A236">
        <v>137343</v>
      </c>
      <c r="B236">
        <v>2010</v>
      </c>
      <c r="C236">
        <v>4</v>
      </c>
      <c r="D236">
        <v>1</v>
      </c>
      <c r="E236">
        <v>14</v>
      </c>
      <c r="F236">
        <v>30</v>
      </c>
      <c r="G236">
        <v>22</v>
      </c>
      <c r="H236" s="3">
        <v>9.991731</v>
      </c>
      <c r="I236" s="3">
        <v>599.503837</v>
      </c>
      <c r="J236" s="3">
        <v>16.431791</v>
      </c>
      <c r="K236" s="3">
        <v>133.771434</v>
      </c>
      <c r="L236" s="3">
        <v>17.047329</v>
      </c>
      <c r="M236" s="3">
        <v>13.368471</v>
      </c>
      <c r="N236" s="3">
        <v>592.381061</v>
      </c>
      <c r="O236" s="3">
        <v>8.211644</v>
      </c>
      <c r="P236" s="3">
        <v>66.793636</v>
      </c>
      <c r="Q236" s="3">
        <v>8.125312</v>
      </c>
      <c r="R236" s="3">
        <v>8.500854</v>
      </c>
      <c r="S236" s="3">
        <v>1.0336</v>
      </c>
      <c r="T236" s="3">
        <v>6.755389</v>
      </c>
      <c r="U236" s="3">
        <v>0.832818</v>
      </c>
      <c r="V236" s="3">
        <v>51.199934</v>
      </c>
      <c r="W236" s="3">
        <v>592.420199</v>
      </c>
      <c r="X236" s="3">
        <v>8.220147</v>
      </c>
      <c r="Y236" s="3">
        <v>66.977798</v>
      </c>
      <c r="Z236" s="3">
        <v>8.116719</v>
      </c>
      <c r="AA236" s="3">
        <v>8.546475</v>
      </c>
      <c r="AB236" s="3">
        <v>1.042194</v>
      </c>
      <c r="AC236" s="3">
        <v>6.613082</v>
      </c>
      <c r="AD236" s="3">
        <v>0.832818</v>
      </c>
      <c r="AE236" s="3">
        <v>36.890032</v>
      </c>
    </row>
    <row r="237" spans="1:31" ht="12.75">
      <c r="A237">
        <v>137344</v>
      </c>
      <c r="B237">
        <v>2010</v>
      </c>
      <c r="C237">
        <v>4</v>
      </c>
      <c r="D237">
        <v>1</v>
      </c>
      <c r="E237">
        <v>14</v>
      </c>
      <c r="F237">
        <v>47</v>
      </c>
      <c r="G237">
        <v>52</v>
      </c>
      <c r="H237" s="3">
        <v>17.491779</v>
      </c>
      <c r="I237" s="3">
        <v>1049.506717</v>
      </c>
      <c r="J237" s="3">
        <v>16.057888</v>
      </c>
      <c r="K237" s="3">
        <v>133.351904</v>
      </c>
      <c r="L237" s="3">
        <v>18.496543</v>
      </c>
      <c r="M237" s="3">
        <v>129.027544</v>
      </c>
      <c r="N237" s="3">
        <v>591.891975</v>
      </c>
      <c r="O237" s="3">
        <v>8.114849</v>
      </c>
      <c r="P237" s="3">
        <v>67.031171</v>
      </c>
      <c r="Q237" s="3">
        <v>8.358387</v>
      </c>
      <c r="R237" s="3">
        <v>9.298289</v>
      </c>
      <c r="S237" s="3">
        <v>1.158862</v>
      </c>
      <c r="T237" s="3">
        <v>65.61144</v>
      </c>
      <c r="U237" s="3">
        <v>7.97453</v>
      </c>
      <c r="V237" s="3">
        <v>51.057924</v>
      </c>
      <c r="W237" s="3">
        <v>591.020892</v>
      </c>
      <c r="X237" s="3">
        <v>7.943039</v>
      </c>
      <c r="Y237" s="3">
        <v>66.320733</v>
      </c>
      <c r="Z237" s="3">
        <v>8.34172</v>
      </c>
      <c r="AA237" s="3">
        <v>9.198254</v>
      </c>
      <c r="AB237" s="3">
        <v>1.175528</v>
      </c>
      <c r="AC237" s="3">
        <v>63.416104</v>
      </c>
      <c r="AD237" s="3">
        <v>7.97453</v>
      </c>
      <c r="AE237" s="3">
        <v>36.751028</v>
      </c>
    </row>
    <row r="238" spans="1:31" ht="12.75">
      <c r="A238">
        <v>137345</v>
      </c>
      <c r="B238">
        <v>2010</v>
      </c>
      <c r="C238">
        <v>4</v>
      </c>
      <c r="D238">
        <v>1</v>
      </c>
      <c r="E238">
        <v>14</v>
      </c>
      <c r="F238">
        <v>57</v>
      </c>
      <c r="G238">
        <v>52</v>
      </c>
      <c r="H238" s="3">
        <v>9.991731</v>
      </c>
      <c r="I238" s="3">
        <v>599.503837</v>
      </c>
      <c r="J238" s="3">
        <v>16.564691</v>
      </c>
      <c r="K238" s="3">
        <v>135.337919</v>
      </c>
      <c r="L238" s="3">
        <v>14.289881</v>
      </c>
      <c r="M238" s="3">
        <v>15.887509</v>
      </c>
      <c r="N238" s="3">
        <v>593.07851</v>
      </c>
      <c r="O238" s="3">
        <v>8.352865</v>
      </c>
      <c r="P238" s="3">
        <v>68.17511</v>
      </c>
      <c r="Q238" s="3">
        <v>8.141719</v>
      </c>
      <c r="R238" s="3">
        <v>7.218448</v>
      </c>
      <c r="S238" s="3">
        <v>0.866933</v>
      </c>
      <c r="T238" s="3">
        <v>8.068329</v>
      </c>
      <c r="U238" s="3">
        <v>0.983079</v>
      </c>
      <c r="V238" s="3">
        <v>50.974396</v>
      </c>
      <c r="W238" s="3">
        <v>592.379418</v>
      </c>
      <c r="X238" s="3">
        <v>8.211826</v>
      </c>
      <c r="Y238" s="3">
        <v>67.162809</v>
      </c>
      <c r="Z238" s="3">
        <v>8.133385</v>
      </c>
      <c r="AA238" s="3">
        <v>7.071434</v>
      </c>
      <c r="AB238" s="3">
        <v>0.875266</v>
      </c>
      <c r="AC238" s="3">
        <v>7.81918</v>
      </c>
      <c r="AD238" s="3">
        <v>0.983079</v>
      </c>
      <c r="AE238" s="3">
        <v>36.66891</v>
      </c>
    </row>
    <row r="239" spans="1:31" ht="12.75">
      <c r="A239">
        <v>137346</v>
      </c>
      <c r="B239">
        <v>2010</v>
      </c>
      <c r="C239">
        <v>4</v>
      </c>
      <c r="D239">
        <v>1</v>
      </c>
      <c r="E239">
        <v>15</v>
      </c>
      <c r="F239">
        <v>10</v>
      </c>
      <c r="G239">
        <v>22</v>
      </c>
      <c r="H239" s="3">
        <v>12.491747</v>
      </c>
      <c r="I239" s="3">
        <v>749.504797</v>
      </c>
      <c r="J239" s="3">
        <v>16.115276</v>
      </c>
      <c r="K239" s="3">
        <v>137.434302</v>
      </c>
      <c r="L239" s="3">
        <v>14.229994</v>
      </c>
      <c r="M239" s="3">
        <v>49.645589</v>
      </c>
      <c r="N239" s="3">
        <v>592.002096</v>
      </c>
      <c r="O239" s="3">
        <v>8.135612</v>
      </c>
      <c r="P239" s="3">
        <v>69.256833</v>
      </c>
      <c r="Q239" s="3">
        <v>8.508388</v>
      </c>
      <c r="R239" s="3">
        <v>7.143267</v>
      </c>
      <c r="S239" s="3">
        <v>0.883599</v>
      </c>
      <c r="T239" s="3">
        <v>25.228961</v>
      </c>
      <c r="U239" s="3">
        <v>3.099759</v>
      </c>
      <c r="V239" s="3">
        <v>50.872701</v>
      </c>
      <c r="W239" s="3">
        <v>591.210044</v>
      </c>
      <c r="X239" s="3">
        <v>7.979664</v>
      </c>
      <c r="Y239" s="3">
        <v>68.177469</v>
      </c>
      <c r="Z239" s="3">
        <v>8.491461</v>
      </c>
      <c r="AA239" s="3">
        <v>7.086727</v>
      </c>
      <c r="AB239" s="3">
        <v>0.900527</v>
      </c>
      <c r="AC239" s="3">
        <v>24.416629</v>
      </c>
      <c r="AD239" s="3">
        <v>3.099759</v>
      </c>
      <c r="AE239" s="3">
        <v>36.569164</v>
      </c>
    </row>
    <row r="240" spans="1:31" ht="12.75">
      <c r="A240">
        <v>137347</v>
      </c>
      <c r="B240">
        <v>2010</v>
      </c>
      <c r="C240">
        <v>4</v>
      </c>
      <c r="D240">
        <v>1</v>
      </c>
      <c r="E240">
        <v>15</v>
      </c>
      <c r="F240">
        <v>42</v>
      </c>
      <c r="G240">
        <v>52</v>
      </c>
      <c r="H240" s="3">
        <v>32.491875</v>
      </c>
      <c r="I240" s="3">
        <v>1949.512477</v>
      </c>
      <c r="J240" s="3">
        <v>17.068169</v>
      </c>
      <c r="K240" s="3">
        <v>134.283288</v>
      </c>
      <c r="L240" s="3">
        <v>16.236817</v>
      </c>
      <c r="M240" s="3">
        <v>404.04347</v>
      </c>
      <c r="N240" s="3">
        <v>594.319838</v>
      </c>
      <c r="O240" s="3">
        <v>8.62002</v>
      </c>
      <c r="P240" s="3">
        <v>67.500397</v>
      </c>
      <c r="Q240" s="3">
        <v>8.291459</v>
      </c>
      <c r="R240" s="3">
        <v>8.182021</v>
      </c>
      <c r="S240" s="3">
        <v>1.008861</v>
      </c>
      <c r="T240" s="3">
        <v>204.393336</v>
      </c>
      <c r="U240" s="3">
        <v>23.191555</v>
      </c>
      <c r="V240" s="3">
        <v>50.59255</v>
      </c>
      <c r="W240" s="3">
        <v>593.495872</v>
      </c>
      <c r="X240" s="3">
        <v>8.448149</v>
      </c>
      <c r="Y240" s="3">
        <v>66.782891</v>
      </c>
      <c r="Z240" s="3">
        <v>8.274793</v>
      </c>
      <c r="AA240" s="3">
        <v>8.054796</v>
      </c>
      <c r="AB240" s="3">
        <v>1.017194</v>
      </c>
      <c r="AC240" s="3">
        <v>199.650134</v>
      </c>
      <c r="AD240" s="3">
        <v>23.199888</v>
      </c>
      <c r="AE240" s="3">
        <v>36.294599</v>
      </c>
    </row>
    <row r="241" spans="1:31" ht="12.75">
      <c r="A241">
        <v>137348</v>
      </c>
      <c r="B241">
        <v>2010</v>
      </c>
      <c r="C241">
        <v>4</v>
      </c>
      <c r="D241">
        <v>1</v>
      </c>
      <c r="E241">
        <v>15</v>
      </c>
      <c r="F241">
        <v>57</v>
      </c>
      <c r="G241">
        <v>52</v>
      </c>
      <c r="H241" s="3">
        <v>14.991763</v>
      </c>
      <c r="I241" s="3">
        <v>899.505757</v>
      </c>
      <c r="J241" s="3">
        <v>18.101586</v>
      </c>
      <c r="K241" s="3">
        <v>133.189998</v>
      </c>
      <c r="L241" s="3">
        <v>16.816186</v>
      </c>
      <c r="M241" s="3">
        <v>121.370482</v>
      </c>
      <c r="N241" s="3">
        <v>596.270513</v>
      </c>
      <c r="O241" s="3">
        <v>9.028163</v>
      </c>
      <c r="P241" s="3">
        <v>66.433246</v>
      </c>
      <c r="Q241" s="3">
        <v>7.291713</v>
      </c>
      <c r="R241" s="3">
        <v>8.297929</v>
      </c>
      <c r="S241" s="3">
        <v>0.9086</v>
      </c>
      <c r="T241" s="3">
        <v>60.619388</v>
      </c>
      <c r="U241" s="3">
        <v>6.79145</v>
      </c>
      <c r="V241" s="3">
        <v>50.457127</v>
      </c>
      <c r="W241" s="3">
        <v>596.477886</v>
      </c>
      <c r="X241" s="3">
        <v>9.073423</v>
      </c>
      <c r="Y241" s="3">
        <v>66.756752</v>
      </c>
      <c r="Z241" s="3">
        <v>7.266453</v>
      </c>
      <c r="AA241" s="3">
        <v>8.518257</v>
      </c>
      <c r="AB241" s="3">
        <v>0.942454</v>
      </c>
      <c r="AC241" s="3">
        <v>60.751094</v>
      </c>
      <c r="AD241" s="3">
        <v>6.782856</v>
      </c>
      <c r="AE241" s="3">
        <v>36.158498</v>
      </c>
    </row>
    <row r="242" spans="1:31" ht="12.75">
      <c r="A242">
        <v>137349</v>
      </c>
      <c r="B242">
        <v>2010</v>
      </c>
      <c r="C242">
        <v>4</v>
      </c>
      <c r="D242">
        <v>1</v>
      </c>
      <c r="E242">
        <v>16</v>
      </c>
      <c r="F242">
        <v>12</v>
      </c>
      <c r="G242">
        <v>52</v>
      </c>
      <c r="H242" s="3">
        <v>14.991763</v>
      </c>
      <c r="I242" s="3">
        <v>899.505757</v>
      </c>
      <c r="J242" s="3">
        <v>17.795819</v>
      </c>
      <c r="K242" s="3">
        <v>133.057312</v>
      </c>
      <c r="L242" s="3">
        <v>18.22049</v>
      </c>
      <c r="M242" s="3">
        <v>115.51374</v>
      </c>
      <c r="N242" s="3">
        <v>595.11344</v>
      </c>
      <c r="O242" s="3">
        <v>8.777647</v>
      </c>
      <c r="P242" s="3">
        <v>65.437067</v>
      </c>
      <c r="Q242" s="3">
        <v>7.425048</v>
      </c>
      <c r="R242" s="3">
        <v>9.009304</v>
      </c>
      <c r="S242" s="3">
        <v>1.016934</v>
      </c>
      <c r="T242" s="3">
        <v>57.146863</v>
      </c>
      <c r="U242" s="3">
        <v>6.549782</v>
      </c>
      <c r="V242" s="3">
        <v>50.325463</v>
      </c>
      <c r="W242" s="3">
        <v>596.227139</v>
      </c>
      <c r="X242" s="3">
        <v>9.018172</v>
      </c>
      <c r="Y242" s="3">
        <v>67.620245</v>
      </c>
      <c r="Z242" s="3">
        <v>7.416975</v>
      </c>
      <c r="AA242" s="3">
        <v>9.211186</v>
      </c>
      <c r="AB242" s="3">
        <v>1.025007</v>
      </c>
      <c r="AC242" s="3">
        <v>58.366877</v>
      </c>
      <c r="AD242" s="3">
        <v>6.549782</v>
      </c>
      <c r="AE242" s="3">
        <v>36.023226</v>
      </c>
    </row>
    <row r="243" spans="1:31" ht="12.75">
      <c r="A243">
        <v>137350</v>
      </c>
      <c r="B243">
        <v>2010</v>
      </c>
      <c r="C243">
        <v>4</v>
      </c>
      <c r="D243">
        <v>1</v>
      </c>
      <c r="E243">
        <v>16</v>
      </c>
      <c r="F243">
        <v>27</v>
      </c>
      <c r="G243">
        <v>52</v>
      </c>
      <c r="H243" s="3">
        <v>14.991763</v>
      </c>
      <c r="I243" s="3">
        <v>899.505757</v>
      </c>
      <c r="J243" s="3">
        <v>17.598762</v>
      </c>
      <c r="K243" s="3">
        <v>134.926377</v>
      </c>
      <c r="L243" s="3">
        <v>16.598772</v>
      </c>
      <c r="M243" s="3">
        <v>112.310698</v>
      </c>
      <c r="N243" s="3">
        <v>594.321331</v>
      </c>
      <c r="O243" s="3">
        <v>8.610136</v>
      </c>
      <c r="P243" s="3">
        <v>65.883292</v>
      </c>
      <c r="Q243" s="3">
        <v>7.625049</v>
      </c>
      <c r="R243" s="3">
        <v>8.072404</v>
      </c>
      <c r="S243" s="3">
        <v>0.93386</v>
      </c>
      <c r="T243" s="3">
        <v>55.125429</v>
      </c>
      <c r="U243" s="3">
        <v>6.432854</v>
      </c>
      <c r="V243" s="3">
        <v>50.196311</v>
      </c>
      <c r="W243" s="3">
        <v>596.09242</v>
      </c>
      <c r="X243" s="3">
        <v>8.988626</v>
      </c>
      <c r="Y243" s="3">
        <v>69.043085</v>
      </c>
      <c r="Z243" s="3">
        <v>7.608382</v>
      </c>
      <c r="AA243" s="3">
        <v>8.526368</v>
      </c>
      <c r="AB243" s="3">
        <v>0.950267</v>
      </c>
      <c r="AC243" s="3">
        <v>57.185268</v>
      </c>
      <c r="AD243" s="3">
        <v>6.433114</v>
      </c>
      <c r="AE243" s="3">
        <v>35.888396</v>
      </c>
    </row>
    <row r="244" spans="1:39" ht="12.75">
      <c r="A244">
        <v>137351</v>
      </c>
      <c r="B244">
        <v>2010</v>
      </c>
      <c r="C244">
        <v>4</v>
      </c>
      <c r="D244">
        <v>1</v>
      </c>
      <c r="E244">
        <v>16</v>
      </c>
      <c r="F244">
        <v>42</v>
      </c>
      <c r="G244">
        <v>52</v>
      </c>
      <c r="H244" s="3">
        <v>14.991763</v>
      </c>
      <c r="I244" s="3">
        <v>899.505756</v>
      </c>
      <c r="J244" s="3">
        <v>16.243682</v>
      </c>
      <c r="K244" s="3">
        <v>86.427243</v>
      </c>
      <c r="L244" s="3">
        <v>15.018149</v>
      </c>
      <c r="M244" s="3">
        <v>142.086818</v>
      </c>
      <c r="N244" s="3">
        <v>590.623645</v>
      </c>
      <c r="O244" s="3">
        <v>7.876738</v>
      </c>
      <c r="P244" s="3">
        <v>41.908074</v>
      </c>
      <c r="Q244" s="3">
        <v>5.000032</v>
      </c>
      <c r="R244" s="3">
        <v>7.264484</v>
      </c>
      <c r="S244" s="3">
        <v>0.875266</v>
      </c>
      <c r="T244" s="3">
        <v>68.92011</v>
      </c>
      <c r="U244" s="3">
        <v>9.116465</v>
      </c>
      <c r="V244" s="3">
        <v>50.07816</v>
      </c>
      <c r="W244" s="3">
        <v>593.094236</v>
      </c>
      <c r="X244" s="3">
        <v>8.366944</v>
      </c>
      <c r="Y244" s="3">
        <v>44.519169</v>
      </c>
      <c r="Z244" s="3">
        <v>4.983365</v>
      </c>
      <c r="AA244" s="3">
        <v>7.753665</v>
      </c>
      <c r="AB244" s="3">
        <v>0.891933</v>
      </c>
      <c r="AC244" s="3">
        <v>73.166707</v>
      </c>
      <c r="AD244" s="3">
        <v>9.116465</v>
      </c>
      <c r="AE244" s="3">
        <v>35.762892</v>
      </c>
      <c r="AH244" s="7" t="s">
        <v>26</v>
      </c>
      <c r="AI244" s="7" t="s">
        <v>27</v>
      </c>
      <c r="AJ244" s="4"/>
      <c r="AK244" s="4"/>
      <c r="AL244" s="4"/>
      <c r="AM244" s="3"/>
    </row>
    <row r="245" spans="1:39" ht="12.75">
      <c r="A245">
        <v>137352</v>
      </c>
      <c r="B245">
        <v>2010</v>
      </c>
      <c r="C245">
        <v>4</v>
      </c>
      <c r="D245">
        <v>1</v>
      </c>
      <c r="E245">
        <v>16</v>
      </c>
      <c r="F245">
        <v>52</v>
      </c>
      <c r="G245">
        <v>52</v>
      </c>
      <c r="H245" s="3">
        <v>9.991731</v>
      </c>
      <c r="I245" s="3">
        <v>599.503837</v>
      </c>
      <c r="J245" s="3">
        <v>13.839124</v>
      </c>
      <c r="K245" s="3">
        <v>87.55524</v>
      </c>
      <c r="L245" s="3">
        <v>12.603768</v>
      </c>
      <c r="M245" s="3">
        <v>38.126538</v>
      </c>
      <c r="N245" s="3">
        <v>583.25212</v>
      </c>
      <c r="O245" s="3">
        <v>6.561281</v>
      </c>
      <c r="P245" s="3">
        <v>41.476151</v>
      </c>
      <c r="Q245" s="3">
        <v>6.1753</v>
      </c>
      <c r="R245" s="3">
        <v>6.003499</v>
      </c>
      <c r="S245" s="3">
        <v>0.891933</v>
      </c>
      <c r="T245" s="3">
        <v>18.082672</v>
      </c>
      <c r="U245" s="3">
        <v>2.924498</v>
      </c>
      <c r="V245" s="3">
        <v>50.012547</v>
      </c>
      <c r="W245" s="3">
        <v>587.42759</v>
      </c>
      <c r="X245" s="3">
        <v>7.277843</v>
      </c>
      <c r="Y245" s="3">
        <v>46.079089</v>
      </c>
      <c r="Z245" s="3">
        <v>6.166706</v>
      </c>
      <c r="AA245" s="3">
        <v>6.60027</v>
      </c>
      <c r="AB245" s="3">
        <v>0.892193</v>
      </c>
      <c r="AC245" s="3">
        <v>20.043866</v>
      </c>
      <c r="AD245" s="3">
        <v>2.932831</v>
      </c>
      <c r="AE245" s="3">
        <v>35.690114</v>
      </c>
      <c r="AH245" s="5">
        <f>SUM(R221:R249)</f>
        <v>163.21569200000002</v>
      </c>
      <c r="AI245" s="5">
        <f>SUM(AA221:AA249)</f>
        <v>165.42229899999998</v>
      </c>
      <c r="AJ245" s="4"/>
      <c r="AK245" s="4"/>
      <c r="AL245" s="4"/>
      <c r="AM245" s="3"/>
    </row>
    <row r="246" spans="1:39" ht="12.75">
      <c r="A246">
        <v>137353</v>
      </c>
      <c r="B246">
        <v>2010</v>
      </c>
      <c r="C246">
        <v>4</v>
      </c>
      <c r="D246">
        <v>1</v>
      </c>
      <c r="E246">
        <v>17</v>
      </c>
      <c r="F246">
        <v>22</v>
      </c>
      <c r="G246">
        <v>40</v>
      </c>
      <c r="H246" s="3">
        <v>29.783524</v>
      </c>
      <c r="I246" s="3">
        <v>1787.011437</v>
      </c>
      <c r="J246" s="3">
        <v>8.618319</v>
      </c>
      <c r="K246" s="3">
        <v>0</v>
      </c>
      <c r="L246" s="3">
        <v>11.948814</v>
      </c>
      <c r="M246" s="3">
        <v>244.765599</v>
      </c>
      <c r="N246" s="3">
        <v>560.3851</v>
      </c>
      <c r="O246" s="3">
        <v>3.821287</v>
      </c>
      <c r="P246" s="3">
        <v>0</v>
      </c>
      <c r="Q246" s="3">
        <v>0</v>
      </c>
      <c r="R246" s="3">
        <v>5.65682</v>
      </c>
      <c r="S246" s="3">
        <v>0.950006</v>
      </c>
      <c r="T246" s="3">
        <v>108.170088</v>
      </c>
      <c r="U246" s="3">
        <v>28.833518</v>
      </c>
      <c r="V246" s="3">
        <v>49.898704</v>
      </c>
      <c r="W246" s="3">
        <v>570.028059</v>
      </c>
      <c r="X246" s="3">
        <v>4.797032</v>
      </c>
      <c r="Y246" s="3">
        <v>0</v>
      </c>
      <c r="Z246" s="3">
        <v>0</v>
      </c>
      <c r="AA246" s="3">
        <v>6.291994</v>
      </c>
      <c r="AB246" s="3">
        <v>0.941673</v>
      </c>
      <c r="AC246" s="3">
        <v>136.595511</v>
      </c>
      <c r="AD246" s="3">
        <v>28.841851</v>
      </c>
      <c r="AE246" s="3">
        <v>35.547202</v>
      </c>
      <c r="AH246" s="4"/>
      <c r="AI246" s="4"/>
      <c r="AJ246" s="4"/>
      <c r="AK246" s="4"/>
      <c r="AL246" s="4"/>
      <c r="AM246" s="2" t="s">
        <v>28</v>
      </c>
    </row>
    <row r="247" spans="1:39" ht="12.75">
      <c r="A247">
        <v>137354</v>
      </c>
      <c r="B247">
        <v>2010</v>
      </c>
      <c r="C247">
        <v>4</v>
      </c>
      <c r="D247">
        <v>1</v>
      </c>
      <c r="E247">
        <v>17</v>
      </c>
      <c r="F247">
        <v>34</v>
      </c>
      <c r="G247">
        <v>2</v>
      </c>
      <c r="H247" s="3">
        <v>11.366739</v>
      </c>
      <c r="I247" s="3">
        <v>682.004364</v>
      </c>
      <c r="J247" s="3">
        <v>4.0828</v>
      </c>
      <c r="K247" s="3">
        <v>0</v>
      </c>
      <c r="L247" s="3">
        <v>0</v>
      </c>
      <c r="M247" s="3">
        <v>46.414889</v>
      </c>
      <c r="N247" s="3">
        <v>528.991924</v>
      </c>
      <c r="O247" s="3">
        <v>1.554751</v>
      </c>
      <c r="P247" s="3">
        <v>0</v>
      </c>
      <c r="Q247" s="3">
        <v>0</v>
      </c>
      <c r="R247" s="3">
        <v>0</v>
      </c>
      <c r="S247" s="3">
        <v>0</v>
      </c>
      <c r="T247" s="3">
        <v>17.675573</v>
      </c>
      <c r="U247" s="3">
        <v>11.366739</v>
      </c>
      <c r="V247" s="3">
        <v>49.881019</v>
      </c>
      <c r="W247" s="3">
        <v>546.580044</v>
      </c>
      <c r="X247" s="3">
        <v>2.528049</v>
      </c>
      <c r="Y247" s="3">
        <v>0</v>
      </c>
      <c r="Z247" s="3">
        <v>0</v>
      </c>
      <c r="AA247" s="3">
        <v>0</v>
      </c>
      <c r="AB247" s="3">
        <v>0</v>
      </c>
      <c r="AC247" s="3">
        <v>28.739315</v>
      </c>
      <c r="AD247" s="3">
        <v>11.366739</v>
      </c>
      <c r="AE247" s="3">
        <v>35.518445</v>
      </c>
      <c r="AH247" s="7" t="s">
        <v>29</v>
      </c>
      <c r="AI247" s="7" t="s">
        <v>30</v>
      </c>
      <c r="AJ247" s="7" t="s">
        <v>31</v>
      </c>
      <c r="AK247" s="7" t="s">
        <v>32</v>
      </c>
      <c r="AL247" s="7"/>
      <c r="AM247" s="2" t="s">
        <v>33</v>
      </c>
    </row>
    <row r="248" spans="1:39" ht="12.75">
      <c r="A248">
        <v>137355</v>
      </c>
      <c r="B248">
        <v>2010</v>
      </c>
      <c r="C248">
        <v>4</v>
      </c>
      <c r="D248">
        <v>1</v>
      </c>
      <c r="E248">
        <v>17</v>
      </c>
      <c r="F248">
        <v>56</v>
      </c>
      <c r="G248">
        <v>42</v>
      </c>
      <c r="H248" s="3">
        <v>22.658739</v>
      </c>
      <c r="I248" s="3">
        <v>1359.524326</v>
      </c>
      <c r="J248" s="3">
        <v>2.2126</v>
      </c>
      <c r="K248" s="3">
        <v>0</v>
      </c>
      <c r="L248" s="3">
        <v>0</v>
      </c>
      <c r="M248" s="3">
        <v>50.141414</v>
      </c>
      <c r="N248" s="3">
        <v>503.138374</v>
      </c>
      <c r="O248" s="3">
        <v>0.746767</v>
      </c>
      <c r="P248" s="3">
        <v>0</v>
      </c>
      <c r="Q248" s="3">
        <v>0</v>
      </c>
      <c r="R248" s="3">
        <v>0</v>
      </c>
      <c r="S248" s="3">
        <v>0</v>
      </c>
      <c r="T248" s="3">
        <v>16.923469</v>
      </c>
      <c r="U248" s="3">
        <v>22.658739</v>
      </c>
      <c r="V248" s="3">
        <v>49.864092</v>
      </c>
      <c r="W248" s="3">
        <v>526.548763</v>
      </c>
      <c r="X248" s="3">
        <v>1.465833</v>
      </c>
      <c r="Y248" s="3">
        <v>0</v>
      </c>
      <c r="Z248" s="3">
        <v>0</v>
      </c>
      <c r="AA248" s="3">
        <v>0</v>
      </c>
      <c r="AB248" s="3">
        <v>0</v>
      </c>
      <c r="AC248" s="3">
        <v>33.217945</v>
      </c>
      <c r="AD248" s="3">
        <v>22.658739</v>
      </c>
      <c r="AE248" s="3">
        <v>35.48522</v>
      </c>
      <c r="AH248" s="5">
        <f>SUM(P221:P249)</f>
        <v>1261.4782470000002</v>
      </c>
      <c r="AI248" s="5">
        <f>SUM(Y221:Y249)</f>
        <v>1267.4433960000001</v>
      </c>
      <c r="AJ248" s="5">
        <f>AH248+AI248</f>
        <v>2528.9216430000006</v>
      </c>
      <c r="AK248" s="5">
        <f>AJ248+AH245+AI245</f>
        <v>2857.5596340000006</v>
      </c>
      <c r="AL248" s="4"/>
      <c r="AM248" s="6">
        <f>SUM(AK1:AK248)/1000</f>
        <v>43.989528762999996</v>
      </c>
    </row>
    <row r="249" spans="1:31" ht="12.75">
      <c r="A249">
        <v>999999</v>
      </c>
      <c r="B249">
        <v>2010</v>
      </c>
      <c r="C249">
        <v>4</v>
      </c>
      <c r="D249">
        <v>1</v>
      </c>
      <c r="E249">
        <v>20</v>
      </c>
      <c r="F249">
        <v>1</v>
      </c>
      <c r="G249">
        <v>48</v>
      </c>
      <c r="H249" s="3">
        <v>125.075581</v>
      </c>
      <c r="I249" s="3">
        <v>7504.534854</v>
      </c>
      <c r="J249" s="3">
        <v>0.295998</v>
      </c>
      <c r="K249" s="3">
        <v>0</v>
      </c>
      <c r="L249" s="3">
        <v>0</v>
      </c>
      <c r="M249" s="3">
        <v>37.024765</v>
      </c>
      <c r="N249" s="3">
        <v>410.326754</v>
      </c>
      <c r="O249" s="3">
        <v>0.07823</v>
      </c>
      <c r="P249" s="3">
        <v>0</v>
      </c>
      <c r="Q249" s="3">
        <v>0</v>
      </c>
      <c r="R249" s="3">
        <v>0</v>
      </c>
      <c r="S249" s="3">
        <v>0</v>
      </c>
      <c r="T249" s="3">
        <v>9.785343</v>
      </c>
      <c r="U249" s="3">
        <v>125.075581</v>
      </c>
      <c r="V249" s="3">
        <v>49.854307</v>
      </c>
      <c r="W249" s="3">
        <v>442.51879</v>
      </c>
      <c r="X249" s="3">
        <v>0.217768</v>
      </c>
      <c r="Y249" s="3">
        <v>0</v>
      </c>
      <c r="Z249" s="3">
        <v>0</v>
      </c>
      <c r="AA249" s="3">
        <v>0</v>
      </c>
      <c r="AB249" s="3">
        <v>0</v>
      </c>
      <c r="AC249" s="3">
        <v>27.239422</v>
      </c>
      <c r="AD249" s="3">
        <v>125.075581</v>
      </c>
      <c r="AE249" s="3">
        <v>35.457981</v>
      </c>
    </row>
    <row r="250" spans="1:31" ht="12.75">
      <c r="A250" s="1" t="s">
        <v>0</v>
      </c>
      <c r="B250" s="1" t="s">
        <v>1</v>
      </c>
      <c r="C250" s="1" t="s">
        <v>2</v>
      </c>
      <c r="D250" s="1" t="s">
        <v>3</v>
      </c>
      <c r="E250" s="1" t="s">
        <v>4</v>
      </c>
      <c r="F250" s="1" t="s">
        <v>5</v>
      </c>
      <c r="G250" s="1" t="s">
        <v>6</v>
      </c>
      <c r="H250" s="2" t="s">
        <v>7</v>
      </c>
      <c r="I250" s="2" t="s">
        <v>8</v>
      </c>
      <c r="J250" s="2" t="s">
        <v>9</v>
      </c>
      <c r="K250" s="2" t="s">
        <v>10</v>
      </c>
      <c r="L250" s="2" t="s">
        <v>11</v>
      </c>
      <c r="M250" s="2" t="s">
        <v>12</v>
      </c>
      <c r="N250" s="2" t="s">
        <v>13</v>
      </c>
      <c r="O250" s="2" t="s">
        <v>14</v>
      </c>
      <c r="P250" s="2" t="s">
        <v>15</v>
      </c>
      <c r="Q250" s="2" t="s">
        <v>16</v>
      </c>
      <c r="R250" s="2" t="s">
        <v>17</v>
      </c>
      <c r="S250" s="2" t="s">
        <v>16</v>
      </c>
      <c r="T250" s="2" t="s">
        <v>18</v>
      </c>
      <c r="U250" s="2" t="s">
        <v>16</v>
      </c>
      <c r="V250" s="2" t="s">
        <v>19</v>
      </c>
      <c r="W250" s="2" t="s">
        <v>20</v>
      </c>
      <c r="X250" s="2" t="s">
        <v>21</v>
      </c>
      <c r="Y250" s="2" t="s">
        <v>22</v>
      </c>
      <c r="Z250" s="2" t="s">
        <v>16</v>
      </c>
      <c r="AA250" s="2" t="s">
        <v>23</v>
      </c>
      <c r="AB250" s="2" t="s">
        <v>16</v>
      </c>
      <c r="AC250" s="2" t="s">
        <v>24</v>
      </c>
      <c r="AD250" s="2" t="s">
        <v>16</v>
      </c>
      <c r="AE250" s="2" t="s">
        <v>25</v>
      </c>
    </row>
    <row r="251" spans="1:31" ht="12.75">
      <c r="A251">
        <v>137357</v>
      </c>
      <c r="B251">
        <v>2010</v>
      </c>
      <c r="C251">
        <v>4</v>
      </c>
      <c r="D251">
        <v>2</v>
      </c>
      <c r="E251">
        <v>7</v>
      </c>
      <c r="F251">
        <v>46</v>
      </c>
      <c r="G251">
        <v>5</v>
      </c>
      <c r="H251" s="3">
        <v>55884226.084731</v>
      </c>
      <c r="I251" s="3">
        <v>3353053565.08387</v>
      </c>
      <c r="J251" s="3">
        <v>0</v>
      </c>
      <c r="K251" s="3">
        <v>0</v>
      </c>
      <c r="L251" s="3">
        <v>0</v>
      </c>
      <c r="M251" s="3">
        <v>0</v>
      </c>
      <c r="N251" s="3">
        <v>70.115727</v>
      </c>
      <c r="O251" s="3">
        <v>0</v>
      </c>
      <c r="P251" s="3">
        <v>0</v>
      </c>
      <c r="Q251" s="3">
        <v>0</v>
      </c>
      <c r="R251" s="3">
        <v>0</v>
      </c>
      <c r="S251" s="3">
        <v>0</v>
      </c>
      <c r="T251" s="3">
        <v>0</v>
      </c>
      <c r="U251" s="3">
        <v>55884226.084731</v>
      </c>
      <c r="V251" s="3">
        <v>49.854307</v>
      </c>
      <c r="W251" s="3">
        <v>71.833446</v>
      </c>
      <c r="X251" s="3">
        <v>0</v>
      </c>
      <c r="Y251" s="3">
        <v>0</v>
      </c>
      <c r="Z251" s="3">
        <v>0</v>
      </c>
      <c r="AA251" s="3">
        <v>0</v>
      </c>
      <c r="AB251" s="3">
        <v>0</v>
      </c>
      <c r="AC251" s="3">
        <v>0</v>
      </c>
      <c r="AD251" s="3">
        <v>55884226.084731</v>
      </c>
      <c r="AE251" s="3">
        <v>35.457981</v>
      </c>
    </row>
    <row r="252" spans="1:31" ht="12.75">
      <c r="A252">
        <v>137358</v>
      </c>
      <c r="B252">
        <v>2010</v>
      </c>
      <c r="C252">
        <v>4</v>
      </c>
      <c r="D252">
        <v>2</v>
      </c>
      <c r="E252">
        <v>7</v>
      </c>
      <c r="F252">
        <v>58</v>
      </c>
      <c r="G252">
        <v>18</v>
      </c>
      <c r="H252" s="3">
        <v>12.200078</v>
      </c>
      <c r="I252" s="3">
        <v>732.004685</v>
      </c>
      <c r="J252" s="3">
        <v>0</v>
      </c>
      <c r="K252" s="3">
        <v>0</v>
      </c>
      <c r="L252" s="3">
        <v>0</v>
      </c>
      <c r="M252" s="3">
        <v>0</v>
      </c>
      <c r="N252" s="3">
        <v>75.861704</v>
      </c>
      <c r="O252" s="3">
        <v>0</v>
      </c>
      <c r="P252" s="3">
        <v>0</v>
      </c>
      <c r="Q252" s="3">
        <v>0</v>
      </c>
      <c r="R252" s="3">
        <v>0</v>
      </c>
      <c r="S252" s="3">
        <v>0</v>
      </c>
      <c r="T252" s="3">
        <v>0</v>
      </c>
      <c r="U252" s="3">
        <v>12.200078</v>
      </c>
      <c r="V252" s="3">
        <v>49.854307</v>
      </c>
      <c r="W252" s="3">
        <v>74.708729</v>
      </c>
      <c r="X252" s="3">
        <v>0</v>
      </c>
      <c r="Y252" s="3">
        <v>0</v>
      </c>
      <c r="Z252" s="3">
        <v>0</v>
      </c>
      <c r="AA252" s="3">
        <v>0</v>
      </c>
      <c r="AB252" s="3">
        <v>0</v>
      </c>
      <c r="AC252" s="3">
        <v>0</v>
      </c>
      <c r="AD252" s="3">
        <v>12.200078</v>
      </c>
      <c r="AE252" s="3">
        <v>35.457981</v>
      </c>
    </row>
    <row r="253" spans="1:31" ht="12.75">
      <c r="A253">
        <v>137359</v>
      </c>
      <c r="B253">
        <v>2010</v>
      </c>
      <c r="C253">
        <v>4</v>
      </c>
      <c r="D253">
        <v>2</v>
      </c>
      <c r="E253">
        <v>8</v>
      </c>
      <c r="F253">
        <v>8</v>
      </c>
      <c r="G253">
        <v>18</v>
      </c>
      <c r="H253" s="3">
        <v>9.991731</v>
      </c>
      <c r="I253" s="3">
        <v>599.503837</v>
      </c>
      <c r="J253" s="3">
        <v>0</v>
      </c>
      <c r="K253" s="3">
        <v>0</v>
      </c>
      <c r="L253" s="3">
        <v>0</v>
      </c>
      <c r="M253" s="3">
        <v>2E-06</v>
      </c>
      <c r="N253" s="3">
        <v>163.782766</v>
      </c>
      <c r="O253" s="3">
        <v>0</v>
      </c>
      <c r="P253" s="3">
        <v>0</v>
      </c>
      <c r="Q253" s="3">
        <v>0</v>
      </c>
      <c r="R253" s="3">
        <v>0</v>
      </c>
      <c r="S253" s="3">
        <v>0</v>
      </c>
      <c r="T253" s="3">
        <v>2E-06</v>
      </c>
      <c r="U253" s="3">
        <v>9.991731</v>
      </c>
      <c r="V253" s="3">
        <v>49.854307</v>
      </c>
      <c r="W253" s="3">
        <v>153.51768</v>
      </c>
      <c r="X253" s="3">
        <v>0</v>
      </c>
      <c r="Y253" s="3">
        <v>0</v>
      </c>
      <c r="Z253" s="3">
        <v>0</v>
      </c>
      <c r="AA253" s="3">
        <v>0</v>
      </c>
      <c r="AB253" s="3">
        <v>0</v>
      </c>
      <c r="AC253" s="3">
        <v>0</v>
      </c>
      <c r="AD253" s="3">
        <v>9.991731</v>
      </c>
      <c r="AE253" s="3">
        <v>35.457981</v>
      </c>
    </row>
    <row r="254" spans="1:31" ht="12.75">
      <c r="A254">
        <v>137360</v>
      </c>
      <c r="B254">
        <v>2010</v>
      </c>
      <c r="C254">
        <v>4</v>
      </c>
      <c r="D254">
        <v>2</v>
      </c>
      <c r="E254">
        <v>8</v>
      </c>
      <c r="F254">
        <v>20</v>
      </c>
      <c r="G254">
        <v>23</v>
      </c>
      <c r="H254" s="3">
        <v>12.075173</v>
      </c>
      <c r="I254" s="3">
        <v>724.510407</v>
      </c>
      <c r="J254" s="3">
        <v>1.028324</v>
      </c>
      <c r="K254" s="3">
        <v>0</v>
      </c>
      <c r="L254" s="3">
        <v>0</v>
      </c>
      <c r="M254" s="3">
        <v>12.374687</v>
      </c>
      <c r="N254" s="3">
        <v>425.019581</v>
      </c>
      <c r="O254" s="3">
        <v>0.614185</v>
      </c>
      <c r="P254" s="3">
        <v>0</v>
      </c>
      <c r="Q254" s="3">
        <v>0</v>
      </c>
      <c r="R254" s="3">
        <v>0</v>
      </c>
      <c r="S254" s="3">
        <v>0</v>
      </c>
      <c r="T254" s="3">
        <v>7.391736</v>
      </c>
      <c r="U254" s="3">
        <v>12.075173</v>
      </c>
      <c r="V254" s="3">
        <v>49.846886</v>
      </c>
      <c r="W254" s="3">
        <v>405.702129</v>
      </c>
      <c r="X254" s="3">
        <v>0.414139</v>
      </c>
      <c r="Y254" s="3">
        <v>0</v>
      </c>
      <c r="Z254" s="3">
        <v>0</v>
      </c>
      <c r="AA254" s="3">
        <v>0</v>
      </c>
      <c r="AB254" s="3">
        <v>0</v>
      </c>
      <c r="AC254" s="3">
        <v>4.98295</v>
      </c>
      <c r="AD254" s="3">
        <v>12.075173</v>
      </c>
      <c r="AE254" s="3">
        <v>35.452976</v>
      </c>
    </row>
    <row r="255" spans="1:31" ht="12.75">
      <c r="A255">
        <v>137361</v>
      </c>
      <c r="B255">
        <v>2010</v>
      </c>
      <c r="C255">
        <v>4</v>
      </c>
      <c r="D255">
        <v>2</v>
      </c>
      <c r="E255">
        <v>8</v>
      </c>
      <c r="F255">
        <v>30</v>
      </c>
      <c r="G255">
        <v>23</v>
      </c>
      <c r="H255" s="3">
        <v>9.991931</v>
      </c>
      <c r="I255" s="3">
        <v>599.515883</v>
      </c>
      <c r="J255" s="3">
        <v>14.938239</v>
      </c>
      <c r="K255" s="3">
        <v>124.795459</v>
      </c>
      <c r="L255" s="3">
        <v>12.589476</v>
      </c>
      <c r="M255" s="3">
        <v>11.82696</v>
      </c>
      <c r="N255" s="3">
        <v>592.165168</v>
      </c>
      <c r="O255" s="3">
        <v>8.58505</v>
      </c>
      <c r="P255" s="3">
        <v>71.514519</v>
      </c>
      <c r="Q255" s="3">
        <v>8.341669</v>
      </c>
      <c r="R255" s="3">
        <v>7.328836</v>
      </c>
      <c r="S255" s="3">
        <v>1.008593</v>
      </c>
      <c r="T255" s="3">
        <v>6.908152</v>
      </c>
      <c r="U255" s="3">
        <v>0.64167</v>
      </c>
      <c r="V255" s="3">
        <v>49.761035</v>
      </c>
      <c r="W255" s="3">
        <v>580.053506</v>
      </c>
      <c r="X255" s="3">
        <v>6.353189</v>
      </c>
      <c r="Y255" s="3">
        <v>53.28094</v>
      </c>
      <c r="Z255" s="3">
        <v>8.325003</v>
      </c>
      <c r="AA255" s="3">
        <v>5.26064</v>
      </c>
      <c r="AB255" s="3">
        <v>1.033592</v>
      </c>
      <c r="AC255" s="3">
        <v>4.918808</v>
      </c>
      <c r="AD255" s="3">
        <v>0.633336</v>
      </c>
      <c r="AE255" s="3">
        <v>35.389445</v>
      </c>
    </row>
    <row r="256" spans="1:31" ht="12.75">
      <c r="A256">
        <v>137362</v>
      </c>
      <c r="B256">
        <v>2010</v>
      </c>
      <c r="C256">
        <v>4</v>
      </c>
      <c r="D256">
        <v>2</v>
      </c>
      <c r="E256">
        <v>8</v>
      </c>
      <c r="F256">
        <v>47</v>
      </c>
      <c r="G256">
        <v>53</v>
      </c>
      <c r="H256" s="3">
        <v>17.492039</v>
      </c>
      <c r="I256" s="3">
        <v>1049.522342</v>
      </c>
      <c r="J256" s="3">
        <v>19.153379</v>
      </c>
      <c r="K256" s="3">
        <v>126.5167</v>
      </c>
      <c r="L256" s="3">
        <v>23.23945</v>
      </c>
      <c r="M256" s="3">
        <v>185.293029</v>
      </c>
      <c r="N256" s="3">
        <v>602.43889</v>
      </c>
      <c r="O256" s="3">
        <v>10.529465</v>
      </c>
      <c r="P256" s="3">
        <v>72.06287</v>
      </c>
      <c r="Q256" s="3">
        <v>6.133373</v>
      </c>
      <c r="R256" s="3">
        <v>13.319747</v>
      </c>
      <c r="S256" s="3">
        <v>1.141674</v>
      </c>
      <c r="T256" s="3">
        <v>98.815264</v>
      </c>
      <c r="U256" s="3">
        <v>10.216992</v>
      </c>
      <c r="V256" s="3">
        <v>49.57677</v>
      </c>
      <c r="W256" s="3">
        <v>594.377942</v>
      </c>
      <c r="X256" s="3">
        <v>8.623914</v>
      </c>
      <c r="Y256" s="3">
        <v>54.453831</v>
      </c>
      <c r="Z256" s="3">
        <v>6.116706</v>
      </c>
      <c r="AA256" s="3">
        <v>9.919703</v>
      </c>
      <c r="AB256" s="3">
        <v>1.141934</v>
      </c>
      <c r="AC256" s="3">
        <v>86.477766</v>
      </c>
      <c r="AD256" s="3">
        <v>10.233399</v>
      </c>
      <c r="AE256" s="3">
        <v>35.238526</v>
      </c>
    </row>
    <row r="257" spans="1:31" ht="12.75">
      <c r="A257">
        <v>137363</v>
      </c>
      <c r="B257">
        <v>2010</v>
      </c>
      <c r="C257">
        <v>4</v>
      </c>
      <c r="D257">
        <v>2</v>
      </c>
      <c r="E257">
        <v>8</v>
      </c>
      <c r="F257">
        <v>57</v>
      </c>
      <c r="G257">
        <v>53</v>
      </c>
      <c r="H257" s="3">
        <v>9.991991</v>
      </c>
      <c r="I257" s="3">
        <v>599.519462</v>
      </c>
      <c r="J257" s="3">
        <v>16.371973</v>
      </c>
      <c r="K257" s="3">
        <v>136.020761</v>
      </c>
      <c r="L257" s="3">
        <v>17.42988</v>
      </c>
      <c r="M257" s="3">
        <v>10.144225</v>
      </c>
      <c r="N257" s="3">
        <v>591.96731</v>
      </c>
      <c r="O257" s="3">
        <v>8.133589</v>
      </c>
      <c r="P257" s="3">
        <v>67.592964</v>
      </c>
      <c r="Q257" s="3">
        <v>8.308126</v>
      </c>
      <c r="R257" s="3">
        <v>8.71505</v>
      </c>
      <c r="S257" s="3">
        <v>1.050528</v>
      </c>
      <c r="T257" s="3">
        <v>4.967185</v>
      </c>
      <c r="U257" s="3">
        <v>0.633337</v>
      </c>
      <c r="V257" s="3">
        <v>49.495434</v>
      </c>
      <c r="W257" s="3">
        <v>592.512628</v>
      </c>
      <c r="X257" s="3">
        <v>8.238385</v>
      </c>
      <c r="Y257" s="3">
        <v>68.427797</v>
      </c>
      <c r="Z257" s="3">
        <v>8.29172</v>
      </c>
      <c r="AA257" s="3">
        <v>8.714829</v>
      </c>
      <c r="AB257" s="3">
        <v>1.058601</v>
      </c>
      <c r="AC257" s="3">
        <v>5.17704</v>
      </c>
      <c r="AD257" s="3">
        <v>0.641671</v>
      </c>
      <c r="AE257" s="3">
        <v>35.156142</v>
      </c>
    </row>
    <row r="258" spans="1:31" ht="12.75">
      <c r="A258">
        <v>137364</v>
      </c>
      <c r="B258">
        <v>2010</v>
      </c>
      <c r="C258">
        <v>4</v>
      </c>
      <c r="D258">
        <v>2</v>
      </c>
      <c r="E258">
        <v>9</v>
      </c>
      <c r="F258">
        <v>37</v>
      </c>
      <c r="G258">
        <v>53</v>
      </c>
      <c r="H258" s="3">
        <v>39.992183</v>
      </c>
      <c r="I258" s="3">
        <v>2399.530982</v>
      </c>
      <c r="J258" s="3">
        <v>15.020529</v>
      </c>
      <c r="K258" s="3">
        <v>135.170254</v>
      </c>
      <c r="L258" s="3">
        <v>15.53664</v>
      </c>
      <c r="M258" s="3">
        <v>449.982404</v>
      </c>
      <c r="N258" s="3">
        <v>587.751641</v>
      </c>
      <c r="O258" s="3">
        <v>7.345799</v>
      </c>
      <c r="P258" s="3">
        <v>66.621171</v>
      </c>
      <c r="Q258" s="3">
        <v>8.825056</v>
      </c>
      <c r="R258" s="3">
        <v>7.652495</v>
      </c>
      <c r="S258" s="3">
        <v>1.00834</v>
      </c>
      <c r="T258" s="3">
        <v>219.493369</v>
      </c>
      <c r="U258" s="3">
        <v>30.158787</v>
      </c>
      <c r="V258" s="3">
        <v>49.201602</v>
      </c>
      <c r="W258" s="3">
        <v>589.545448</v>
      </c>
      <c r="X258" s="3">
        <v>7.674729</v>
      </c>
      <c r="Y258" s="3">
        <v>68.549084</v>
      </c>
      <c r="Z258" s="3">
        <v>8.80839</v>
      </c>
      <c r="AA258" s="3">
        <v>7.884146</v>
      </c>
      <c r="AB258" s="3">
        <v>1.016673</v>
      </c>
      <c r="AC258" s="3">
        <v>230.489035</v>
      </c>
      <c r="AD258" s="3">
        <v>30.16712</v>
      </c>
      <c r="AE258" s="3">
        <v>34.849153</v>
      </c>
    </row>
    <row r="259" spans="1:31" ht="12.75">
      <c r="A259">
        <v>137365</v>
      </c>
      <c r="B259">
        <v>2010</v>
      </c>
      <c r="C259">
        <v>4</v>
      </c>
      <c r="D259">
        <v>2</v>
      </c>
      <c r="E259">
        <v>9</v>
      </c>
      <c r="F259">
        <v>47</v>
      </c>
      <c r="G259">
        <v>53</v>
      </c>
      <c r="H259" s="3">
        <v>9.991991</v>
      </c>
      <c r="I259" s="3">
        <v>599.519462</v>
      </c>
      <c r="J259" s="3">
        <v>15.841281</v>
      </c>
      <c r="K259" s="3">
        <v>130.804369</v>
      </c>
      <c r="L259" s="3">
        <v>17.655066</v>
      </c>
      <c r="M259" s="3">
        <v>9.831514</v>
      </c>
      <c r="N259" s="3">
        <v>590.372127</v>
      </c>
      <c r="O259" s="3">
        <v>7.81862</v>
      </c>
      <c r="P259" s="3">
        <v>64.574537</v>
      </c>
      <c r="Q259" s="3">
        <v>8.266459</v>
      </c>
      <c r="R259" s="3">
        <v>8.698492</v>
      </c>
      <c r="S259" s="3">
        <v>1.091934</v>
      </c>
      <c r="T259" s="3">
        <v>4.852961</v>
      </c>
      <c r="U259" s="3">
        <v>0.633598</v>
      </c>
      <c r="V259" s="3">
        <v>49.123416</v>
      </c>
      <c r="W259" s="3">
        <v>591.416854</v>
      </c>
      <c r="X259" s="3">
        <v>8.022662</v>
      </c>
      <c r="Y259" s="3">
        <v>66.229832</v>
      </c>
      <c r="Z259" s="3">
        <v>8.250053</v>
      </c>
      <c r="AA259" s="3">
        <v>8.956574</v>
      </c>
      <c r="AB259" s="3">
        <v>1.100267</v>
      </c>
      <c r="AC259" s="3">
        <v>4.978554</v>
      </c>
      <c r="AD259" s="3">
        <v>0.641671</v>
      </c>
      <c r="AE259" s="3">
        <v>34.768926</v>
      </c>
    </row>
    <row r="260" spans="1:31" ht="12.75">
      <c r="A260">
        <v>137366</v>
      </c>
      <c r="B260">
        <v>2010</v>
      </c>
      <c r="C260">
        <v>4</v>
      </c>
      <c r="D260">
        <v>2</v>
      </c>
      <c r="E260">
        <v>9</v>
      </c>
      <c r="F260">
        <v>57</v>
      </c>
      <c r="G260">
        <v>53</v>
      </c>
      <c r="H260" s="3">
        <v>9.991991</v>
      </c>
      <c r="I260" s="3">
        <v>599.519462</v>
      </c>
      <c r="J260" s="3">
        <v>15.087666</v>
      </c>
      <c r="K260" s="3">
        <v>125.098056</v>
      </c>
      <c r="L260" s="3">
        <v>16.206942</v>
      </c>
      <c r="M260" s="3">
        <v>9.454149</v>
      </c>
      <c r="N260" s="3">
        <v>589.170508</v>
      </c>
      <c r="O260" s="3">
        <v>7.589223</v>
      </c>
      <c r="P260" s="3">
        <v>62.942371</v>
      </c>
      <c r="Q260" s="3">
        <v>8.29172</v>
      </c>
      <c r="R260" s="3">
        <v>8.135387</v>
      </c>
      <c r="S260" s="3">
        <v>1.066934</v>
      </c>
      <c r="T260" s="3">
        <v>4.75493</v>
      </c>
      <c r="U260" s="3">
        <v>0.633337</v>
      </c>
      <c r="V260" s="3">
        <v>49.047523</v>
      </c>
      <c r="W260" s="3">
        <v>588.677993</v>
      </c>
      <c r="X260" s="3">
        <v>7.498443</v>
      </c>
      <c r="Y260" s="3">
        <v>62.155685</v>
      </c>
      <c r="Z260" s="3">
        <v>8.274793</v>
      </c>
      <c r="AA260" s="3">
        <v>8.071555</v>
      </c>
      <c r="AB260" s="3">
        <v>1.075528</v>
      </c>
      <c r="AC260" s="3">
        <v>4.699219</v>
      </c>
      <c r="AD260" s="3">
        <v>0.641671</v>
      </c>
      <c r="AE260" s="3">
        <v>34.693942</v>
      </c>
    </row>
    <row r="261" spans="1:31" ht="12.75">
      <c r="A261">
        <v>137367</v>
      </c>
      <c r="B261">
        <v>2010</v>
      </c>
      <c r="C261">
        <v>4</v>
      </c>
      <c r="D261">
        <v>2</v>
      </c>
      <c r="E261">
        <v>10</v>
      </c>
      <c r="F261">
        <v>12</v>
      </c>
      <c r="G261">
        <v>53</v>
      </c>
      <c r="H261" s="3">
        <v>14.992023</v>
      </c>
      <c r="I261" s="3">
        <v>899.521382</v>
      </c>
      <c r="J261" s="3">
        <v>15.067995</v>
      </c>
      <c r="K261" s="3">
        <v>142.582185</v>
      </c>
      <c r="L261" s="3">
        <v>17.373465</v>
      </c>
      <c r="M261" s="3">
        <v>65.939359</v>
      </c>
      <c r="N261" s="3">
        <v>589.915724</v>
      </c>
      <c r="O261" s="3">
        <v>7.731438</v>
      </c>
      <c r="P261" s="3">
        <v>73.079542</v>
      </c>
      <c r="Q261" s="3">
        <v>9.575322</v>
      </c>
      <c r="R261" s="3">
        <v>8.865698</v>
      </c>
      <c r="S261" s="3">
        <v>1.158601</v>
      </c>
      <c r="T261" s="3">
        <v>33.96221</v>
      </c>
      <c r="U261" s="3">
        <v>4.2581</v>
      </c>
      <c r="V261" s="3">
        <v>48.931552</v>
      </c>
      <c r="W261" s="3">
        <v>587.790952</v>
      </c>
      <c r="X261" s="3">
        <v>7.336556</v>
      </c>
      <c r="Y261" s="3">
        <v>69.502643</v>
      </c>
      <c r="Z261" s="3">
        <v>9.558395</v>
      </c>
      <c r="AA261" s="3">
        <v>8.507768</v>
      </c>
      <c r="AB261" s="3">
        <v>1.175528</v>
      </c>
      <c r="AC261" s="3">
        <v>31.977149</v>
      </c>
      <c r="AD261" s="3">
        <v>4.2581</v>
      </c>
      <c r="AE261" s="3">
        <v>34.583894</v>
      </c>
    </row>
    <row r="262" spans="1:31" ht="12.75">
      <c r="A262">
        <v>137368</v>
      </c>
      <c r="B262">
        <v>2010</v>
      </c>
      <c r="C262">
        <v>4</v>
      </c>
      <c r="D262">
        <v>2</v>
      </c>
      <c r="E262">
        <v>10</v>
      </c>
      <c r="F262">
        <v>22</v>
      </c>
      <c r="G262">
        <v>53</v>
      </c>
      <c r="H262" s="3">
        <v>9.991991</v>
      </c>
      <c r="I262" s="3">
        <v>599.519462</v>
      </c>
      <c r="J262" s="3">
        <v>16.105617</v>
      </c>
      <c r="K262" s="3">
        <v>133.925491</v>
      </c>
      <c r="L262" s="3">
        <v>16.895108</v>
      </c>
      <c r="M262" s="3">
        <v>10.107834</v>
      </c>
      <c r="N262" s="3">
        <v>592.427391</v>
      </c>
      <c r="O262" s="3">
        <v>8.220715</v>
      </c>
      <c r="P262" s="3">
        <v>68.376776</v>
      </c>
      <c r="Q262" s="3">
        <v>8.308647</v>
      </c>
      <c r="R262" s="3">
        <v>8.584421</v>
      </c>
      <c r="S262" s="3">
        <v>1.050007</v>
      </c>
      <c r="T262" s="3">
        <v>5.18121</v>
      </c>
      <c r="U262" s="3">
        <v>0.633337</v>
      </c>
      <c r="V262" s="3">
        <v>48.849345</v>
      </c>
      <c r="W262" s="3">
        <v>590.722809</v>
      </c>
      <c r="X262" s="3">
        <v>7.884902</v>
      </c>
      <c r="Y262" s="3">
        <v>65.548715</v>
      </c>
      <c r="Z262" s="3">
        <v>8.283386</v>
      </c>
      <c r="AA262" s="3">
        <v>8.310687</v>
      </c>
      <c r="AB262" s="3">
        <v>1.075267</v>
      </c>
      <c r="AC262" s="3">
        <v>4.926624</v>
      </c>
      <c r="AD262" s="3">
        <v>0.633337</v>
      </c>
      <c r="AE262" s="3">
        <v>34.505045</v>
      </c>
    </row>
    <row r="263" spans="1:31" ht="12.75">
      <c r="A263">
        <v>137369</v>
      </c>
      <c r="B263">
        <v>2010</v>
      </c>
      <c r="C263">
        <v>4</v>
      </c>
      <c r="D263">
        <v>2</v>
      </c>
      <c r="E263">
        <v>10</v>
      </c>
      <c r="F263">
        <v>32</v>
      </c>
      <c r="G263">
        <v>53</v>
      </c>
      <c r="H263" s="3">
        <v>9.991991</v>
      </c>
      <c r="I263" s="3">
        <v>599.519462</v>
      </c>
      <c r="J263" s="3">
        <v>16.178438</v>
      </c>
      <c r="K263" s="3">
        <v>135.598154</v>
      </c>
      <c r="L263" s="3">
        <v>16.109667</v>
      </c>
      <c r="M263" s="3">
        <v>9.947952</v>
      </c>
      <c r="N263" s="3">
        <v>592.492377</v>
      </c>
      <c r="O263" s="3">
        <v>8.23367</v>
      </c>
      <c r="P263" s="3">
        <v>68.982777</v>
      </c>
      <c r="Q263" s="3">
        <v>8.375054</v>
      </c>
      <c r="R263" s="3">
        <v>8.221432</v>
      </c>
      <c r="S263" s="3">
        <v>1.000006</v>
      </c>
      <c r="T263" s="3">
        <v>5.067221</v>
      </c>
      <c r="U263" s="3">
        <v>0.616931</v>
      </c>
      <c r="V263" s="3">
        <v>48.767008</v>
      </c>
      <c r="W263" s="3">
        <v>591.032777</v>
      </c>
      <c r="X263" s="3">
        <v>7.944768</v>
      </c>
      <c r="Y263" s="3">
        <v>66.615378</v>
      </c>
      <c r="Z263" s="3">
        <v>8.358387</v>
      </c>
      <c r="AA263" s="3">
        <v>7.888234</v>
      </c>
      <c r="AB263" s="3">
        <v>1.00834</v>
      </c>
      <c r="AC263" s="3">
        <v>4.880731</v>
      </c>
      <c r="AD263" s="3">
        <v>0.625264</v>
      </c>
      <c r="AE263" s="3">
        <v>34.425597</v>
      </c>
    </row>
    <row r="264" spans="1:31" ht="12.75">
      <c r="A264">
        <v>137370</v>
      </c>
      <c r="B264">
        <v>2010</v>
      </c>
      <c r="C264">
        <v>4</v>
      </c>
      <c r="D264">
        <v>2</v>
      </c>
      <c r="E264">
        <v>10</v>
      </c>
      <c r="F264">
        <v>42</v>
      </c>
      <c r="G264">
        <v>53</v>
      </c>
      <c r="H264" s="3">
        <v>9.991991</v>
      </c>
      <c r="I264" s="3">
        <v>599.519462</v>
      </c>
      <c r="J264" s="3">
        <v>16.086092</v>
      </c>
      <c r="K264" s="3">
        <v>134.346279</v>
      </c>
      <c r="L264" s="3">
        <v>16.650338</v>
      </c>
      <c r="M264" s="3">
        <v>9.737976</v>
      </c>
      <c r="N264" s="3">
        <v>592.200537</v>
      </c>
      <c r="O264" s="3">
        <v>8.175111</v>
      </c>
      <c r="P264" s="3">
        <v>68.259806</v>
      </c>
      <c r="Q264" s="3">
        <v>8.34172</v>
      </c>
      <c r="R264" s="3">
        <v>8.449275</v>
      </c>
      <c r="S264" s="3">
        <v>1.03334</v>
      </c>
      <c r="T264" s="3">
        <v>4.978021</v>
      </c>
      <c r="U264" s="3">
        <v>0.616931</v>
      </c>
      <c r="V264" s="3">
        <v>48.685257</v>
      </c>
      <c r="W264" s="3">
        <v>590.858819</v>
      </c>
      <c r="X264" s="3">
        <v>7.910981</v>
      </c>
      <c r="Y264" s="3">
        <v>66.086474</v>
      </c>
      <c r="Z264" s="3">
        <v>8.325314</v>
      </c>
      <c r="AA264" s="3">
        <v>8.201063</v>
      </c>
      <c r="AB264" s="3">
        <v>1.050007</v>
      </c>
      <c r="AC264" s="3">
        <v>4.759955</v>
      </c>
      <c r="AD264" s="3">
        <v>0.616671</v>
      </c>
      <c r="AE264" s="3">
        <v>34.346487</v>
      </c>
    </row>
    <row r="265" spans="1:31" ht="12.75">
      <c r="A265">
        <v>137371</v>
      </c>
      <c r="B265">
        <v>2010</v>
      </c>
      <c r="C265">
        <v>4</v>
      </c>
      <c r="D265">
        <v>2</v>
      </c>
      <c r="E265">
        <v>10</v>
      </c>
      <c r="F265">
        <v>52</v>
      </c>
      <c r="G265">
        <v>53</v>
      </c>
      <c r="H265" s="3">
        <v>9.991991</v>
      </c>
      <c r="I265" s="3">
        <v>599.519462</v>
      </c>
      <c r="J265" s="3">
        <v>15.848266</v>
      </c>
      <c r="K265" s="3">
        <v>132.122338</v>
      </c>
      <c r="L265" s="3">
        <v>16.257211</v>
      </c>
      <c r="M265" s="3">
        <v>9.977052</v>
      </c>
      <c r="N265" s="3">
        <v>591.550035</v>
      </c>
      <c r="O265" s="3">
        <v>8.045923</v>
      </c>
      <c r="P265" s="3">
        <v>67.00701</v>
      </c>
      <c r="Q265" s="3">
        <v>8.324793</v>
      </c>
      <c r="R265" s="3">
        <v>8.30784</v>
      </c>
      <c r="S265" s="3">
        <v>1.034121</v>
      </c>
      <c r="T265" s="3">
        <v>5.080067</v>
      </c>
      <c r="U265" s="3">
        <v>0.633077</v>
      </c>
      <c r="V265" s="3">
        <v>48.604798</v>
      </c>
      <c r="W265" s="3">
        <v>590.29438</v>
      </c>
      <c r="X265" s="3">
        <v>7.802343</v>
      </c>
      <c r="Y265" s="3">
        <v>65.115328</v>
      </c>
      <c r="Z265" s="3">
        <v>8.308387</v>
      </c>
      <c r="AA265" s="3">
        <v>7.949371</v>
      </c>
      <c r="AB265" s="3">
        <v>1.041934</v>
      </c>
      <c r="AC265" s="3">
        <v>4.896985</v>
      </c>
      <c r="AD265" s="3">
        <v>0.641671</v>
      </c>
      <c r="AE265" s="3">
        <v>34.268464</v>
      </c>
    </row>
    <row r="266" spans="1:31" ht="12.75">
      <c r="A266">
        <v>137372</v>
      </c>
      <c r="B266">
        <v>2010</v>
      </c>
      <c r="C266">
        <v>4</v>
      </c>
      <c r="D266">
        <v>2</v>
      </c>
      <c r="E266">
        <v>11</v>
      </c>
      <c r="F266">
        <v>2</v>
      </c>
      <c r="G266">
        <v>53</v>
      </c>
      <c r="H266" s="3">
        <v>9.991991</v>
      </c>
      <c r="I266" s="3">
        <v>599.519462</v>
      </c>
      <c r="J266" s="3">
        <v>16.007749</v>
      </c>
      <c r="K266" s="3">
        <v>133.27656</v>
      </c>
      <c r="L266" s="3">
        <v>16.57061</v>
      </c>
      <c r="M266" s="3">
        <v>10.105775</v>
      </c>
      <c r="N266" s="3">
        <v>591.993095</v>
      </c>
      <c r="O266" s="3">
        <v>8.133709</v>
      </c>
      <c r="P266" s="3">
        <v>67.668345</v>
      </c>
      <c r="Q266" s="3">
        <v>8.31698</v>
      </c>
      <c r="R266" s="3">
        <v>8.455609</v>
      </c>
      <c r="S266" s="3">
        <v>1.041413</v>
      </c>
      <c r="T266" s="3">
        <v>5.149971</v>
      </c>
      <c r="U266" s="3">
        <v>0.633598</v>
      </c>
      <c r="V266" s="3">
        <v>48.52346</v>
      </c>
      <c r="W266" s="3">
        <v>590.667756</v>
      </c>
      <c r="X266" s="3">
        <v>7.87404</v>
      </c>
      <c r="Y266" s="3">
        <v>65.608215</v>
      </c>
      <c r="Z266" s="3">
        <v>8.300053</v>
      </c>
      <c r="AA266" s="3">
        <v>8.115001</v>
      </c>
      <c r="AB266" s="3">
        <v>1.050267</v>
      </c>
      <c r="AC266" s="3">
        <v>4.955804</v>
      </c>
      <c r="AD266" s="3">
        <v>0.641671</v>
      </c>
      <c r="AE266" s="3">
        <v>34.189723</v>
      </c>
    </row>
    <row r="267" spans="1:31" ht="12.75">
      <c r="A267">
        <v>137373</v>
      </c>
      <c r="B267">
        <v>2010</v>
      </c>
      <c r="C267">
        <v>4</v>
      </c>
      <c r="D267">
        <v>2</v>
      </c>
      <c r="E267">
        <v>11</v>
      </c>
      <c r="F267">
        <v>12</v>
      </c>
      <c r="G267">
        <v>53</v>
      </c>
      <c r="H267" s="3">
        <v>9.991991</v>
      </c>
      <c r="I267" s="3">
        <v>599.519462</v>
      </c>
      <c r="J267" s="3">
        <v>16.082401</v>
      </c>
      <c r="K267" s="3">
        <v>133.240874</v>
      </c>
      <c r="L267" s="3">
        <v>17.457081</v>
      </c>
      <c r="M267" s="3">
        <v>9.998688</v>
      </c>
      <c r="N267" s="3">
        <v>592.298307</v>
      </c>
      <c r="O267" s="3">
        <v>8.194723</v>
      </c>
      <c r="P267" s="3">
        <v>67.794616</v>
      </c>
      <c r="Q267" s="3">
        <v>8.26698</v>
      </c>
      <c r="R267" s="3">
        <v>8.970437</v>
      </c>
      <c r="S267" s="3">
        <v>1.099747</v>
      </c>
      <c r="T267" s="3">
        <v>5.116884</v>
      </c>
      <c r="U267" s="3">
        <v>0.625264</v>
      </c>
      <c r="V267" s="3">
        <v>48.441513</v>
      </c>
      <c r="W267" s="3">
        <v>590.737933</v>
      </c>
      <c r="X267" s="3">
        <v>7.887679</v>
      </c>
      <c r="Y267" s="3">
        <v>65.446258</v>
      </c>
      <c r="Z267" s="3">
        <v>8.258647</v>
      </c>
      <c r="AA267" s="3">
        <v>8.486644</v>
      </c>
      <c r="AB267" s="3">
        <v>1.100007</v>
      </c>
      <c r="AC267" s="3">
        <v>4.881804</v>
      </c>
      <c r="AD267" s="3">
        <v>0.633337</v>
      </c>
      <c r="AE267" s="3">
        <v>34.110847</v>
      </c>
    </row>
    <row r="268" spans="1:31" ht="12.75">
      <c r="A268">
        <v>137374</v>
      </c>
      <c r="B268">
        <v>2010</v>
      </c>
      <c r="C268">
        <v>4</v>
      </c>
      <c r="D268">
        <v>2</v>
      </c>
      <c r="E268">
        <v>11</v>
      </c>
      <c r="F268">
        <v>22</v>
      </c>
      <c r="G268">
        <v>53</v>
      </c>
      <c r="H268" s="3">
        <v>9.991991</v>
      </c>
      <c r="I268" s="3">
        <v>599.519462</v>
      </c>
      <c r="J268" s="3">
        <v>16.071741</v>
      </c>
      <c r="K268" s="3">
        <v>132.953163</v>
      </c>
      <c r="L268" s="3">
        <v>17.311342</v>
      </c>
      <c r="M268" s="3">
        <v>10.325717</v>
      </c>
      <c r="N268" s="3">
        <v>592.270206</v>
      </c>
      <c r="O268" s="3">
        <v>8.188997</v>
      </c>
      <c r="P268" s="3">
        <v>67.655762</v>
      </c>
      <c r="Q268" s="3">
        <v>8.258386</v>
      </c>
      <c r="R268" s="3">
        <v>8.858916</v>
      </c>
      <c r="S268" s="3">
        <v>1.083601</v>
      </c>
      <c r="T268" s="3">
        <v>5.310159</v>
      </c>
      <c r="U268" s="3">
        <v>0.650004</v>
      </c>
      <c r="V268" s="3">
        <v>48.359623</v>
      </c>
      <c r="W268" s="3">
        <v>590.712765</v>
      </c>
      <c r="X268" s="3">
        <v>7.882743</v>
      </c>
      <c r="Y268" s="3">
        <v>65.297401</v>
      </c>
      <c r="Z268" s="3">
        <v>8.250053</v>
      </c>
      <c r="AA268" s="3">
        <v>8.452426</v>
      </c>
      <c r="AB268" s="3">
        <v>1.091934</v>
      </c>
      <c r="AC268" s="3">
        <v>5.015558</v>
      </c>
      <c r="AD268" s="3">
        <v>0.650004</v>
      </c>
      <c r="AE268" s="3">
        <v>34.032019</v>
      </c>
    </row>
    <row r="269" spans="1:31" ht="12.75">
      <c r="A269">
        <v>137375</v>
      </c>
      <c r="B269">
        <v>2010</v>
      </c>
      <c r="C269">
        <v>4</v>
      </c>
      <c r="D269">
        <v>2</v>
      </c>
      <c r="E269">
        <v>11</v>
      </c>
      <c r="F269">
        <v>32</v>
      </c>
      <c r="G269">
        <v>53</v>
      </c>
      <c r="H269" s="3">
        <v>9.991991</v>
      </c>
      <c r="I269" s="3">
        <v>599.519462</v>
      </c>
      <c r="J269" s="3">
        <v>16.13001</v>
      </c>
      <c r="K269" s="3">
        <v>133.610343</v>
      </c>
      <c r="L269" s="3">
        <v>17.357878</v>
      </c>
      <c r="M269" s="3">
        <v>10.203376</v>
      </c>
      <c r="N269" s="3">
        <v>592.593656</v>
      </c>
      <c r="O269" s="3">
        <v>8.253987</v>
      </c>
      <c r="P269" s="3">
        <v>68.318541</v>
      </c>
      <c r="Q269" s="3">
        <v>8.275313</v>
      </c>
      <c r="R269" s="3">
        <v>8.919265</v>
      </c>
      <c r="S269" s="3">
        <v>1.08334</v>
      </c>
      <c r="T269" s="3">
        <v>5.236422</v>
      </c>
      <c r="U269" s="3">
        <v>0.633337</v>
      </c>
      <c r="V269" s="3">
        <v>48.277083</v>
      </c>
      <c r="W269" s="3">
        <v>590.677718</v>
      </c>
      <c r="X269" s="3">
        <v>7.876024</v>
      </c>
      <c r="Y269" s="3">
        <v>65.291802</v>
      </c>
      <c r="Z269" s="3">
        <v>8.258386</v>
      </c>
      <c r="AA269" s="3">
        <v>8.438613</v>
      </c>
      <c r="AB269" s="3">
        <v>1.092194</v>
      </c>
      <c r="AC269" s="3">
        <v>4.966954</v>
      </c>
      <c r="AD269" s="3">
        <v>0.64141</v>
      </c>
      <c r="AE269" s="3">
        <v>33.953259</v>
      </c>
    </row>
    <row r="270" spans="1:31" ht="12.75">
      <c r="A270">
        <v>137376</v>
      </c>
      <c r="B270">
        <v>2010</v>
      </c>
      <c r="C270">
        <v>4</v>
      </c>
      <c r="D270">
        <v>2</v>
      </c>
      <c r="E270">
        <v>11</v>
      </c>
      <c r="F270">
        <v>42</v>
      </c>
      <c r="G270">
        <v>53</v>
      </c>
      <c r="H270" s="3">
        <v>9.991991</v>
      </c>
      <c r="I270" s="3">
        <v>599.519462</v>
      </c>
      <c r="J270" s="3">
        <v>16.150034</v>
      </c>
      <c r="K270" s="3">
        <v>133.230242</v>
      </c>
      <c r="L270" s="3">
        <v>17.938656</v>
      </c>
      <c r="M270" s="3">
        <v>10.20302</v>
      </c>
      <c r="N270" s="3">
        <v>592.548625</v>
      </c>
      <c r="O270" s="3">
        <v>8.244895</v>
      </c>
      <c r="P270" s="3">
        <v>67.94723</v>
      </c>
      <c r="Q270" s="3">
        <v>8.241719</v>
      </c>
      <c r="R270" s="3">
        <v>9.210167</v>
      </c>
      <c r="S270" s="3">
        <v>1.116674</v>
      </c>
      <c r="T270" s="3">
        <v>5.224986</v>
      </c>
      <c r="U270" s="3">
        <v>0.633598</v>
      </c>
      <c r="V270" s="3">
        <v>48.194634</v>
      </c>
      <c r="W270" s="3">
        <v>590.82816</v>
      </c>
      <c r="X270" s="3">
        <v>7.905139</v>
      </c>
      <c r="Y270" s="3">
        <v>65.283013</v>
      </c>
      <c r="Z270" s="3">
        <v>8.224792</v>
      </c>
      <c r="AA270" s="3">
        <v>8.728489</v>
      </c>
      <c r="AB270" s="3">
        <v>1.125528</v>
      </c>
      <c r="AC270" s="3">
        <v>4.978034</v>
      </c>
      <c r="AD270" s="3">
        <v>0.641671</v>
      </c>
      <c r="AE270" s="3">
        <v>33.874208</v>
      </c>
    </row>
    <row r="271" spans="1:31" ht="12.75">
      <c r="A271">
        <v>137377</v>
      </c>
      <c r="B271">
        <v>2010</v>
      </c>
      <c r="C271">
        <v>4</v>
      </c>
      <c r="D271">
        <v>2</v>
      </c>
      <c r="E271">
        <v>11</v>
      </c>
      <c r="F271">
        <v>52</v>
      </c>
      <c r="G271">
        <v>53</v>
      </c>
      <c r="H271" s="3">
        <v>9.991991</v>
      </c>
      <c r="I271" s="3">
        <v>599.519462</v>
      </c>
      <c r="J271" s="3">
        <v>16.174297</v>
      </c>
      <c r="K271" s="3">
        <v>137.026935</v>
      </c>
      <c r="L271" s="3">
        <v>14.434492</v>
      </c>
      <c r="M271" s="3">
        <v>10.152177</v>
      </c>
      <c r="N271" s="3">
        <v>592.580894</v>
      </c>
      <c r="O271" s="3">
        <v>8.25148</v>
      </c>
      <c r="P271" s="3">
        <v>69.844697</v>
      </c>
      <c r="Q271" s="3">
        <v>8.458127</v>
      </c>
      <c r="R271" s="3">
        <v>7.423914</v>
      </c>
      <c r="S271" s="3">
        <v>0.900527</v>
      </c>
      <c r="T271" s="3">
        <v>5.180428</v>
      </c>
      <c r="U271" s="3">
        <v>0.633337</v>
      </c>
      <c r="V271" s="3">
        <v>48.11212</v>
      </c>
      <c r="W271" s="3">
        <v>590.919685</v>
      </c>
      <c r="X271" s="3">
        <v>7.922816</v>
      </c>
      <c r="Y271" s="3">
        <v>67.182238</v>
      </c>
      <c r="Z271" s="3">
        <v>8.450054</v>
      </c>
      <c r="AA271" s="3">
        <v>7.010579</v>
      </c>
      <c r="AB271" s="3">
        <v>0.900266</v>
      </c>
      <c r="AC271" s="3">
        <v>4.971749</v>
      </c>
      <c r="AD271" s="3">
        <v>0.641671</v>
      </c>
      <c r="AE271" s="3">
        <v>33.794979</v>
      </c>
    </row>
    <row r="272" spans="1:31" ht="12.75">
      <c r="A272">
        <v>137378</v>
      </c>
      <c r="B272">
        <v>2010</v>
      </c>
      <c r="C272">
        <v>4</v>
      </c>
      <c r="D272">
        <v>2</v>
      </c>
      <c r="E272">
        <v>12</v>
      </c>
      <c r="F272">
        <v>2</v>
      </c>
      <c r="G272">
        <v>53</v>
      </c>
      <c r="H272" s="3">
        <v>9.991991</v>
      </c>
      <c r="I272" s="3">
        <v>599.519462</v>
      </c>
      <c r="J272" s="3">
        <v>16.106544</v>
      </c>
      <c r="K272" s="3">
        <v>133.875636</v>
      </c>
      <c r="L272" s="3">
        <v>16.954868</v>
      </c>
      <c r="M272" s="3">
        <v>10.109398</v>
      </c>
      <c r="N272" s="3">
        <v>592.191099</v>
      </c>
      <c r="O272" s="3">
        <v>8.173234</v>
      </c>
      <c r="P272" s="3">
        <v>67.89947</v>
      </c>
      <c r="Q272" s="3">
        <v>8.300053</v>
      </c>
      <c r="R272" s="3">
        <v>8.65532</v>
      </c>
      <c r="S272" s="3">
        <v>1.058601</v>
      </c>
      <c r="T272" s="3">
        <v>5.114174</v>
      </c>
      <c r="U272" s="3">
        <v>0.633337</v>
      </c>
      <c r="V272" s="3">
        <v>48.030387</v>
      </c>
      <c r="W272" s="3">
        <v>590.972259</v>
      </c>
      <c r="X272" s="3">
        <v>7.93331</v>
      </c>
      <c r="Y272" s="3">
        <v>65.976165</v>
      </c>
      <c r="Z272" s="3">
        <v>8.283126</v>
      </c>
      <c r="AA272" s="3">
        <v>8.299548</v>
      </c>
      <c r="AB272" s="3">
        <v>1.067194</v>
      </c>
      <c r="AC272" s="3">
        <v>4.995225</v>
      </c>
      <c r="AD272" s="3">
        <v>0.641671</v>
      </c>
      <c r="AE272" s="3">
        <v>33.715646</v>
      </c>
    </row>
    <row r="273" spans="1:31" ht="12.75">
      <c r="A273">
        <v>137379</v>
      </c>
      <c r="B273">
        <v>2010</v>
      </c>
      <c r="C273">
        <v>4</v>
      </c>
      <c r="D273">
        <v>2</v>
      </c>
      <c r="E273">
        <v>12</v>
      </c>
      <c r="F273">
        <v>12</v>
      </c>
      <c r="G273">
        <v>53</v>
      </c>
      <c r="H273" s="3">
        <v>9.991991</v>
      </c>
      <c r="I273" s="3">
        <v>599.519462</v>
      </c>
      <c r="J273" s="3">
        <v>16.134248</v>
      </c>
      <c r="K273" s="3">
        <v>133.569038</v>
      </c>
      <c r="L273" s="3">
        <v>17.510847</v>
      </c>
      <c r="M273" s="3">
        <v>10.135976</v>
      </c>
      <c r="N273" s="3">
        <v>591.971122</v>
      </c>
      <c r="O273" s="3">
        <v>8.129311</v>
      </c>
      <c r="P273" s="3">
        <v>67.218148</v>
      </c>
      <c r="Q273" s="3">
        <v>8.26672</v>
      </c>
      <c r="R273" s="3">
        <v>8.855143</v>
      </c>
      <c r="S273" s="3">
        <v>1.091934</v>
      </c>
      <c r="T273" s="3">
        <v>5.155944</v>
      </c>
      <c r="U273" s="3">
        <v>0.633337</v>
      </c>
      <c r="V273" s="3">
        <v>47.949094</v>
      </c>
      <c r="W273" s="3">
        <v>591.339677</v>
      </c>
      <c r="X273" s="3">
        <v>8.004937</v>
      </c>
      <c r="Y273" s="3">
        <v>66.350889</v>
      </c>
      <c r="Z273" s="3">
        <v>8.258126</v>
      </c>
      <c r="AA273" s="3">
        <v>8.655705</v>
      </c>
      <c r="AB273" s="3">
        <v>1.100267</v>
      </c>
      <c r="AC273" s="3">
        <v>4.980032</v>
      </c>
      <c r="AD273" s="3">
        <v>0.633598</v>
      </c>
      <c r="AE273" s="3">
        <v>33.635597</v>
      </c>
    </row>
    <row r="274" spans="1:31" ht="12.75">
      <c r="A274">
        <v>137380</v>
      </c>
      <c r="B274">
        <v>2010</v>
      </c>
      <c r="C274">
        <v>4</v>
      </c>
      <c r="D274">
        <v>2</v>
      </c>
      <c r="E274">
        <v>12</v>
      </c>
      <c r="F274">
        <v>22</v>
      </c>
      <c r="G274">
        <v>53</v>
      </c>
      <c r="H274" s="3">
        <v>9.991991</v>
      </c>
      <c r="I274" s="3">
        <v>599.519462</v>
      </c>
      <c r="J274" s="3">
        <v>16.10514</v>
      </c>
      <c r="K274" s="3">
        <v>133.68333</v>
      </c>
      <c r="L274" s="3">
        <v>17.37286</v>
      </c>
      <c r="M274" s="3">
        <v>9.86647</v>
      </c>
      <c r="N274" s="3">
        <v>591.769505</v>
      </c>
      <c r="O274" s="3">
        <v>8.089246</v>
      </c>
      <c r="P274" s="3">
        <v>67.11661</v>
      </c>
      <c r="Q274" s="3">
        <v>8.300053</v>
      </c>
      <c r="R274" s="3">
        <v>8.726804</v>
      </c>
      <c r="S274" s="3">
        <v>1.075267</v>
      </c>
      <c r="T274" s="3">
        <v>4.984667</v>
      </c>
      <c r="U274" s="3">
        <v>0.616671</v>
      </c>
      <c r="V274" s="3">
        <v>47.868202</v>
      </c>
      <c r="W274" s="3">
        <v>591.396007</v>
      </c>
      <c r="X274" s="3">
        <v>8.015894</v>
      </c>
      <c r="Y274" s="3">
        <v>66.566719</v>
      </c>
      <c r="Z274" s="3">
        <v>8.283126</v>
      </c>
      <c r="AA274" s="3">
        <v>8.646056</v>
      </c>
      <c r="AB274" s="3">
        <v>1.092194</v>
      </c>
      <c r="AC274" s="3">
        <v>4.881804</v>
      </c>
      <c r="AD274" s="3">
        <v>0.616671</v>
      </c>
      <c r="AE274" s="3">
        <v>33.555438</v>
      </c>
    </row>
    <row r="275" spans="1:31" ht="12.75">
      <c r="A275">
        <v>137381</v>
      </c>
      <c r="B275">
        <v>2010</v>
      </c>
      <c r="C275">
        <v>4</v>
      </c>
      <c r="D275">
        <v>2</v>
      </c>
      <c r="E275">
        <v>12</v>
      </c>
      <c r="F275">
        <v>32</v>
      </c>
      <c r="G275">
        <v>53</v>
      </c>
      <c r="H275" s="3">
        <v>9.991991</v>
      </c>
      <c r="I275" s="3">
        <v>599.519462</v>
      </c>
      <c r="J275" s="3">
        <v>16.069402</v>
      </c>
      <c r="K275" s="3">
        <v>133.397277</v>
      </c>
      <c r="L275" s="3">
        <v>16.957443</v>
      </c>
      <c r="M275" s="3">
        <v>10.211544</v>
      </c>
      <c r="N275" s="3">
        <v>591.298638</v>
      </c>
      <c r="O275" s="3">
        <v>7.996518</v>
      </c>
      <c r="P275" s="3">
        <v>66.356756</v>
      </c>
      <c r="Q275" s="3">
        <v>8.300053</v>
      </c>
      <c r="R275" s="3">
        <v>8.477597</v>
      </c>
      <c r="S275" s="3">
        <v>1.05834</v>
      </c>
      <c r="T275" s="3">
        <v>5.0671</v>
      </c>
      <c r="U275" s="3">
        <v>0.633598</v>
      </c>
      <c r="V275" s="3">
        <v>47.788237</v>
      </c>
      <c r="W275" s="3">
        <v>591.684902</v>
      </c>
      <c r="X275" s="3">
        <v>8.072884</v>
      </c>
      <c r="Y275" s="3">
        <v>67.040521</v>
      </c>
      <c r="Z275" s="3">
        <v>8.283386</v>
      </c>
      <c r="AA275" s="3">
        <v>8.479846</v>
      </c>
      <c r="AB275" s="3">
        <v>1.066934</v>
      </c>
      <c r="AC275" s="3">
        <v>5.144445</v>
      </c>
      <c r="AD275" s="3">
        <v>0.641671</v>
      </c>
      <c r="AE275" s="3">
        <v>33.474709</v>
      </c>
    </row>
    <row r="276" spans="1:31" ht="12.75">
      <c r="A276">
        <v>137382</v>
      </c>
      <c r="B276">
        <v>2010</v>
      </c>
      <c r="C276">
        <v>4</v>
      </c>
      <c r="D276">
        <v>2</v>
      </c>
      <c r="E276">
        <v>12</v>
      </c>
      <c r="F276">
        <v>42</v>
      </c>
      <c r="G276">
        <v>3</v>
      </c>
      <c r="H276" s="3">
        <v>9.158392</v>
      </c>
      <c r="I276" s="3">
        <v>549.503517</v>
      </c>
      <c r="J276" s="3">
        <v>16.089213</v>
      </c>
      <c r="K276" s="3">
        <v>119.726769</v>
      </c>
      <c r="L276" s="3">
        <v>17.777453</v>
      </c>
      <c r="M276" s="3">
        <v>9.847407</v>
      </c>
      <c r="N276" s="3">
        <v>591.562477</v>
      </c>
      <c r="O276" s="3">
        <v>8.048414</v>
      </c>
      <c r="P276" s="3">
        <v>59.899658</v>
      </c>
      <c r="Q276" s="3">
        <v>7.433381</v>
      </c>
      <c r="R276" s="3">
        <v>8.882477</v>
      </c>
      <c r="S276" s="3">
        <v>1.108601</v>
      </c>
      <c r="T276" s="3">
        <v>4.929551</v>
      </c>
      <c r="U276" s="3">
        <v>0.61641</v>
      </c>
      <c r="V276" s="3">
        <v>47.714459</v>
      </c>
      <c r="W276" s="3">
        <v>591.522102</v>
      </c>
      <c r="X276" s="3">
        <v>8.040799</v>
      </c>
      <c r="Y276" s="3">
        <v>59.827111</v>
      </c>
      <c r="Z276" s="3">
        <v>7.416975</v>
      </c>
      <c r="AA276" s="3">
        <v>8.894977</v>
      </c>
      <c r="AB276" s="3">
        <v>1.125268</v>
      </c>
      <c r="AC276" s="3">
        <v>4.917856</v>
      </c>
      <c r="AD276" s="3">
        <v>0.61615</v>
      </c>
      <c r="AE276" s="3">
        <v>33.401002</v>
      </c>
    </row>
    <row r="277" spans="1:31" ht="12.75">
      <c r="A277">
        <v>137385</v>
      </c>
      <c r="B277">
        <v>2010</v>
      </c>
      <c r="C277">
        <v>4</v>
      </c>
      <c r="D277">
        <v>2</v>
      </c>
      <c r="E277">
        <v>14</v>
      </c>
      <c r="F277">
        <v>20</v>
      </c>
      <c r="G277">
        <v>23</v>
      </c>
      <c r="H277" s="3">
        <v>98.325629</v>
      </c>
      <c r="I277" s="3">
        <v>5899.537757</v>
      </c>
      <c r="J277" s="3">
        <v>14.969955</v>
      </c>
      <c r="K277" s="3">
        <v>171.472164</v>
      </c>
      <c r="L277" s="3">
        <v>44.955673</v>
      </c>
      <c r="M277" s="3">
        <v>1255.504874</v>
      </c>
      <c r="N277" s="3">
        <v>587.566516</v>
      </c>
      <c r="O277" s="3">
        <v>7.319605</v>
      </c>
      <c r="P277" s="3">
        <v>85.553732</v>
      </c>
      <c r="Q277" s="3">
        <v>10.333399</v>
      </c>
      <c r="R277" s="3">
        <v>22.35732</v>
      </c>
      <c r="S277" s="3">
        <v>2.933352</v>
      </c>
      <c r="T277" s="3">
        <v>611.793561</v>
      </c>
      <c r="U277" s="3">
        <v>85.058878</v>
      </c>
      <c r="V277" s="3">
        <v>46.994698</v>
      </c>
      <c r="W277" s="3">
        <v>589.409861</v>
      </c>
      <c r="X277" s="3">
        <v>7.65035</v>
      </c>
      <c r="Y277" s="3">
        <v>85.918432</v>
      </c>
      <c r="Z277" s="3">
        <v>10.300326</v>
      </c>
      <c r="AA277" s="3">
        <v>22.598352</v>
      </c>
      <c r="AB277" s="3">
        <v>2.958092</v>
      </c>
      <c r="AC277" s="3">
        <v>643.711313</v>
      </c>
      <c r="AD277" s="3">
        <v>85.067211</v>
      </c>
      <c r="AE277" s="3">
        <v>32.648717</v>
      </c>
    </row>
    <row r="278" spans="1:31" ht="12.75">
      <c r="A278">
        <v>137386</v>
      </c>
      <c r="B278">
        <v>2010</v>
      </c>
      <c r="C278">
        <v>4</v>
      </c>
      <c r="D278">
        <v>2</v>
      </c>
      <c r="E278">
        <v>14</v>
      </c>
      <c r="F278">
        <v>30</v>
      </c>
      <c r="G278">
        <v>23</v>
      </c>
      <c r="H278" s="3">
        <v>9.991991</v>
      </c>
      <c r="I278" s="3">
        <v>599.519462</v>
      </c>
      <c r="J278" s="3">
        <v>15.033706</v>
      </c>
      <c r="K278" s="3">
        <v>124.53689</v>
      </c>
      <c r="L278" s="3">
        <v>15.921852</v>
      </c>
      <c r="M278" s="3">
        <v>9.757728</v>
      </c>
      <c r="N278" s="3">
        <v>588.427822</v>
      </c>
      <c r="O278" s="3">
        <v>7.451462</v>
      </c>
      <c r="P278" s="3">
        <v>61.74849</v>
      </c>
      <c r="Q278" s="3">
        <v>8.283126</v>
      </c>
      <c r="R278" s="3">
        <v>7.863967</v>
      </c>
      <c r="S278" s="3">
        <v>1.059121</v>
      </c>
      <c r="T278" s="3">
        <v>4.842932</v>
      </c>
      <c r="U278" s="3">
        <v>0.649744</v>
      </c>
      <c r="V278" s="3">
        <v>46.920184</v>
      </c>
      <c r="W278" s="3">
        <v>589.130593</v>
      </c>
      <c r="X278" s="3">
        <v>7.582244</v>
      </c>
      <c r="Y278" s="3">
        <v>62.7884</v>
      </c>
      <c r="Z278" s="3">
        <v>8.258647</v>
      </c>
      <c r="AA278" s="3">
        <v>8.057885</v>
      </c>
      <c r="AB278" s="3">
        <v>1.083601</v>
      </c>
      <c r="AC278" s="3">
        <v>4.914795</v>
      </c>
      <c r="AD278" s="3">
        <v>0.649744</v>
      </c>
      <c r="AE278" s="3">
        <v>32.572895</v>
      </c>
    </row>
    <row r="279" spans="1:31" ht="12.75">
      <c r="A279">
        <v>137387</v>
      </c>
      <c r="B279">
        <v>2010</v>
      </c>
      <c r="C279">
        <v>4</v>
      </c>
      <c r="D279">
        <v>2</v>
      </c>
      <c r="E279">
        <v>14</v>
      </c>
      <c r="F279">
        <v>50</v>
      </c>
      <c r="G279">
        <v>23</v>
      </c>
      <c r="H279" s="3">
        <v>19.991795</v>
      </c>
      <c r="I279" s="3">
        <v>1199.507677</v>
      </c>
      <c r="J279" s="3">
        <v>16.092091</v>
      </c>
      <c r="K279" s="3">
        <v>134.094443</v>
      </c>
      <c r="L279" s="3">
        <v>18.308487</v>
      </c>
      <c r="M279" s="3">
        <v>169.296313</v>
      </c>
      <c r="N279" s="3">
        <v>591.489454</v>
      </c>
      <c r="O279" s="3">
        <v>8.04353</v>
      </c>
      <c r="P279" s="3">
        <v>66.40634</v>
      </c>
      <c r="Q279" s="3">
        <v>8.633649</v>
      </c>
      <c r="R279" s="3">
        <v>9.126179</v>
      </c>
      <c r="S279" s="3">
        <v>1.191674</v>
      </c>
      <c r="T279" s="3">
        <v>85.266052</v>
      </c>
      <c r="U279" s="3">
        <v>10.166471</v>
      </c>
      <c r="V279" s="3">
        <v>46.759313</v>
      </c>
      <c r="W279" s="3">
        <v>591.538492</v>
      </c>
      <c r="X279" s="3">
        <v>8.048561</v>
      </c>
      <c r="Y279" s="3">
        <v>67.688103</v>
      </c>
      <c r="Z279" s="3">
        <v>8.616722</v>
      </c>
      <c r="AA279" s="3">
        <v>9.182307</v>
      </c>
      <c r="AB279" s="3">
        <v>1.200268</v>
      </c>
      <c r="AC279" s="3">
        <v>84.030261</v>
      </c>
      <c r="AD279" s="3">
        <v>10.174805</v>
      </c>
      <c r="AE279" s="3">
        <v>32.411924</v>
      </c>
    </row>
    <row r="280" spans="1:31" ht="12.75">
      <c r="A280">
        <v>137388</v>
      </c>
      <c r="B280">
        <v>2010</v>
      </c>
      <c r="C280">
        <v>4</v>
      </c>
      <c r="D280">
        <v>2</v>
      </c>
      <c r="E280">
        <v>15</v>
      </c>
      <c r="F280">
        <v>0</v>
      </c>
      <c r="G280">
        <v>23</v>
      </c>
      <c r="H280" s="3">
        <v>9.991731</v>
      </c>
      <c r="I280" s="3">
        <v>599.503837</v>
      </c>
      <c r="J280" s="3">
        <v>17.421447</v>
      </c>
      <c r="K280" s="3">
        <v>131.383054</v>
      </c>
      <c r="L280" s="3">
        <v>18.375429</v>
      </c>
      <c r="M280" s="3">
        <v>24.314787</v>
      </c>
      <c r="N280" s="3">
        <v>595.021934</v>
      </c>
      <c r="O280" s="3">
        <v>8.757636</v>
      </c>
      <c r="P280" s="3">
        <v>65.986332</v>
      </c>
      <c r="Q280" s="3">
        <v>7.516194</v>
      </c>
      <c r="R280" s="3">
        <v>9.180153</v>
      </c>
      <c r="S280" s="3">
        <v>1.050788</v>
      </c>
      <c r="T280" s="3">
        <v>12.338657</v>
      </c>
      <c r="U280" s="3">
        <v>1.424749</v>
      </c>
      <c r="V280" s="3">
        <v>46.671737</v>
      </c>
      <c r="W280" s="3">
        <v>594.577848</v>
      </c>
      <c r="X280" s="3">
        <v>8.663812</v>
      </c>
      <c r="Y280" s="3">
        <v>65.396722</v>
      </c>
      <c r="Z280" s="3">
        <v>7.500048</v>
      </c>
      <c r="AA280" s="3">
        <v>9.195276</v>
      </c>
      <c r="AB280" s="3">
        <v>1.075267</v>
      </c>
      <c r="AC280" s="3">
        <v>11.976131</v>
      </c>
      <c r="AD280" s="3">
        <v>1.416415</v>
      </c>
      <c r="AE280" s="3">
        <v>32.325286</v>
      </c>
    </row>
    <row r="281" spans="1:31" ht="12.75">
      <c r="A281">
        <v>137389</v>
      </c>
      <c r="B281">
        <v>2010</v>
      </c>
      <c r="C281">
        <v>4</v>
      </c>
      <c r="D281">
        <v>2</v>
      </c>
      <c r="E281">
        <v>15</v>
      </c>
      <c r="F281">
        <v>17</v>
      </c>
      <c r="G281">
        <v>53</v>
      </c>
      <c r="H281" s="3">
        <v>17.491779</v>
      </c>
      <c r="I281" s="3">
        <v>1049.506717</v>
      </c>
      <c r="J281" s="3">
        <v>17.095098</v>
      </c>
      <c r="K281" s="3">
        <v>136.314642</v>
      </c>
      <c r="L281" s="3">
        <v>17.720569</v>
      </c>
      <c r="M281" s="3">
        <v>144.986981</v>
      </c>
      <c r="N281" s="3">
        <v>594.011025</v>
      </c>
      <c r="O281" s="3">
        <v>8.545379</v>
      </c>
      <c r="P281" s="3">
        <v>67.838926</v>
      </c>
      <c r="Q281" s="3">
        <v>8.008385</v>
      </c>
      <c r="R281" s="3">
        <v>8.872935</v>
      </c>
      <c r="S281" s="3">
        <v>1.041934</v>
      </c>
      <c r="T281" s="3">
        <v>72.760499</v>
      </c>
      <c r="U281" s="3">
        <v>8.44146</v>
      </c>
      <c r="V281" s="3">
        <v>46.522192</v>
      </c>
      <c r="W281" s="3">
        <v>594.033885</v>
      </c>
      <c r="X281" s="3">
        <v>8.549719</v>
      </c>
      <c r="Y281" s="3">
        <v>68.475717</v>
      </c>
      <c r="Z281" s="3">
        <v>7.991718</v>
      </c>
      <c r="AA281" s="3">
        <v>8.847634</v>
      </c>
      <c r="AB281" s="3">
        <v>1.050267</v>
      </c>
      <c r="AC281" s="3">
        <v>72.226482</v>
      </c>
      <c r="AD281" s="3">
        <v>8.449794</v>
      </c>
      <c r="AE281" s="3">
        <v>32.175666</v>
      </c>
    </row>
    <row r="282" spans="1:31" ht="12.75">
      <c r="A282">
        <v>137390</v>
      </c>
      <c r="B282">
        <v>2010</v>
      </c>
      <c r="C282">
        <v>4</v>
      </c>
      <c r="D282">
        <v>2</v>
      </c>
      <c r="E282">
        <v>15</v>
      </c>
      <c r="F282">
        <v>27</v>
      </c>
      <c r="G282">
        <v>53</v>
      </c>
      <c r="H282" s="3">
        <v>9.991731</v>
      </c>
      <c r="I282" s="3">
        <v>599.503837</v>
      </c>
      <c r="J282" s="3">
        <v>17.196816</v>
      </c>
      <c r="K282" s="3">
        <v>132.941738</v>
      </c>
      <c r="L282" s="3">
        <v>16.53554</v>
      </c>
      <c r="M282" s="3">
        <v>22.354621</v>
      </c>
      <c r="N282" s="3">
        <v>594.072603</v>
      </c>
      <c r="O282" s="3">
        <v>8.559094</v>
      </c>
      <c r="P282" s="3">
        <v>66.142764</v>
      </c>
      <c r="Q282" s="3">
        <v>7.691716</v>
      </c>
      <c r="R282" s="3">
        <v>8.230335</v>
      </c>
      <c r="S282" s="3">
        <v>0.95886</v>
      </c>
      <c r="T282" s="3">
        <v>11.149279</v>
      </c>
      <c r="U282" s="3">
        <v>1.341154</v>
      </c>
      <c r="V282" s="3">
        <v>46.436602</v>
      </c>
      <c r="W282" s="3">
        <v>594.448039</v>
      </c>
      <c r="X282" s="3">
        <v>8.637721</v>
      </c>
      <c r="Y282" s="3">
        <v>66.798973</v>
      </c>
      <c r="Z282" s="3">
        <v>7.67531</v>
      </c>
      <c r="AA282" s="3">
        <v>8.305205</v>
      </c>
      <c r="AB282" s="3">
        <v>0.966933</v>
      </c>
      <c r="AC282" s="3">
        <v>11.205342</v>
      </c>
      <c r="AD282" s="3">
        <v>1.349488</v>
      </c>
      <c r="AE282" s="3">
        <v>32.089288</v>
      </c>
    </row>
    <row r="283" spans="1:31" ht="12.75">
      <c r="A283">
        <v>137391</v>
      </c>
      <c r="B283">
        <v>2010</v>
      </c>
      <c r="C283">
        <v>4</v>
      </c>
      <c r="D283">
        <v>2</v>
      </c>
      <c r="E283">
        <v>15</v>
      </c>
      <c r="F283">
        <v>37</v>
      </c>
      <c r="G283">
        <v>53</v>
      </c>
      <c r="H283" s="3">
        <v>9.991991</v>
      </c>
      <c r="I283" s="3">
        <v>599.519462</v>
      </c>
      <c r="J283" s="3">
        <v>15.975148</v>
      </c>
      <c r="K283" s="3">
        <v>135.186264</v>
      </c>
      <c r="L283" s="3">
        <v>13.674722</v>
      </c>
      <c r="M283" s="3">
        <v>10.77036</v>
      </c>
      <c r="N283" s="3">
        <v>590.779018</v>
      </c>
      <c r="O283" s="3">
        <v>7.898382</v>
      </c>
      <c r="P283" s="3">
        <v>66.87788</v>
      </c>
      <c r="Q283" s="3">
        <v>8.450054</v>
      </c>
      <c r="R283" s="3">
        <v>6.703137</v>
      </c>
      <c r="S283" s="3">
        <v>0.842193</v>
      </c>
      <c r="T283" s="3">
        <v>5.343302</v>
      </c>
      <c r="U283" s="3">
        <v>0.699744</v>
      </c>
      <c r="V283" s="3">
        <v>46.357618</v>
      </c>
      <c r="W283" s="3">
        <v>591.694367</v>
      </c>
      <c r="X283" s="3">
        <v>8.076767</v>
      </c>
      <c r="Y283" s="3">
        <v>68.308383</v>
      </c>
      <c r="Z283" s="3">
        <v>8.425054</v>
      </c>
      <c r="AA283" s="3">
        <v>6.971585</v>
      </c>
      <c r="AB283" s="3">
        <v>0.867193</v>
      </c>
      <c r="AC283" s="3">
        <v>5.427058</v>
      </c>
      <c r="AD283" s="3">
        <v>0.699744</v>
      </c>
      <c r="AE283" s="3">
        <v>32.008521</v>
      </c>
    </row>
    <row r="284" spans="1:31" ht="12.75">
      <c r="A284">
        <v>137392</v>
      </c>
      <c r="B284">
        <v>2010</v>
      </c>
      <c r="C284">
        <v>4</v>
      </c>
      <c r="D284">
        <v>2</v>
      </c>
      <c r="E284">
        <v>15</v>
      </c>
      <c r="F284">
        <v>47</v>
      </c>
      <c r="G284">
        <v>53</v>
      </c>
      <c r="H284" s="3">
        <v>9.991731</v>
      </c>
      <c r="I284" s="3">
        <v>599.503837</v>
      </c>
      <c r="J284" s="3">
        <v>15.015029</v>
      </c>
      <c r="K284" s="3">
        <v>95.87074</v>
      </c>
      <c r="L284" s="3">
        <v>45.089408</v>
      </c>
      <c r="M284" s="3">
        <v>9.070816</v>
      </c>
      <c r="N284" s="3">
        <v>587.893972</v>
      </c>
      <c r="O284" s="3">
        <v>7.354028</v>
      </c>
      <c r="P284" s="3">
        <v>46.721446</v>
      </c>
      <c r="Q284" s="3">
        <v>6.366707</v>
      </c>
      <c r="R284" s="3">
        <v>22.309301</v>
      </c>
      <c r="S284" s="3">
        <v>3.008873</v>
      </c>
      <c r="T284" s="3">
        <v>4.45162</v>
      </c>
      <c r="U284" s="3">
        <v>0.61615</v>
      </c>
      <c r="V284" s="3">
        <v>46.284077</v>
      </c>
      <c r="W284" s="3">
        <v>589.550947</v>
      </c>
      <c r="X284" s="3">
        <v>7.661001</v>
      </c>
      <c r="Y284" s="3">
        <v>49.149294</v>
      </c>
      <c r="Z284" s="3">
        <v>6.358374</v>
      </c>
      <c r="AA284" s="3">
        <v>22.780107</v>
      </c>
      <c r="AB284" s="3">
        <v>3.017207</v>
      </c>
      <c r="AC284" s="3">
        <v>4.619195</v>
      </c>
      <c r="AD284" s="3">
        <v>0.61615</v>
      </c>
      <c r="AE284" s="3">
        <v>31.931911</v>
      </c>
    </row>
    <row r="285" spans="1:31" ht="12.75">
      <c r="A285">
        <v>137393</v>
      </c>
      <c r="B285">
        <v>2010</v>
      </c>
      <c r="C285">
        <v>4</v>
      </c>
      <c r="D285">
        <v>2</v>
      </c>
      <c r="E285">
        <v>16</v>
      </c>
      <c r="F285">
        <v>2</v>
      </c>
      <c r="G285">
        <v>53</v>
      </c>
      <c r="H285" s="3">
        <v>14.991763</v>
      </c>
      <c r="I285" s="3">
        <v>899.505757</v>
      </c>
      <c r="J285" s="3">
        <v>14.916708</v>
      </c>
      <c r="K285" s="3">
        <v>137.73379</v>
      </c>
      <c r="L285" s="3">
        <v>14.151622</v>
      </c>
      <c r="M285" s="3">
        <v>71.738823</v>
      </c>
      <c r="N285" s="3">
        <v>587.429246</v>
      </c>
      <c r="O285" s="3">
        <v>7.271201</v>
      </c>
      <c r="P285" s="3">
        <v>66.854599</v>
      </c>
      <c r="Q285" s="3">
        <v>9.308393</v>
      </c>
      <c r="R285" s="3">
        <v>6.354625</v>
      </c>
      <c r="S285" s="3">
        <v>0.88386</v>
      </c>
      <c r="T285" s="3">
        <v>35.796937</v>
      </c>
      <c r="U285" s="3">
        <v>4.79951</v>
      </c>
      <c r="V285" s="3">
        <v>46.175009</v>
      </c>
      <c r="W285" s="3">
        <v>589.467836</v>
      </c>
      <c r="X285" s="3">
        <v>7.645507</v>
      </c>
      <c r="Y285" s="3">
        <v>70.879191</v>
      </c>
      <c r="Z285" s="3">
        <v>9.291466</v>
      </c>
      <c r="AA285" s="3">
        <v>7.796997</v>
      </c>
      <c r="AB285" s="3">
        <v>1.042455</v>
      </c>
      <c r="AC285" s="3">
        <v>35.941886</v>
      </c>
      <c r="AD285" s="3">
        <v>4.657842</v>
      </c>
      <c r="AE285" s="3">
        <v>31.817228</v>
      </c>
    </row>
    <row r="286" spans="1:39" ht="12.75">
      <c r="A286">
        <v>137394</v>
      </c>
      <c r="B286">
        <v>2010</v>
      </c>
      <c r="C286">
        <v>4</v>
      </c>
      <c r="D286">
        <v>2</v>
      </c>
      <c r="E286">
        <v>16</v>
      </c>
      <c r="F286">
        <v>17</v>
      </c>
      <c r="G286">
        <v>53</v>
      </c>
      <c r="H286" s="3">
        <v>14.992023</v>
      </c>
      <c r="I286" s="3">
        <v>899.521382</v>
      </c>
      <c r="J286" s="3">
        <v>15.88883</v>
      </c>
      <c r="K286" s="3">
        <v>6.003696</v>
      </c>
      <c r="L286" s="3">
        <v>15.403997</v>
      </c>
      <c r="M286" s="3">
        <v>216.787514</v>
      </c>
      <c r="N286" s="3">
        <v>591.02648</v>
      </c>
      <c r="O286" s="3">
        <v>7.948708</v>
      </c>
      <c r="P286" s="3">
        <v>2.963528</v>
      </c>
      <c r="Q286" s="3">
        <v>0.383596</v>
      </c>
      <c r="R286" s="3">
        <v>7.596917</v>
      </c>
      <c r="S286" s="3">
        <v>1.000006</v>
      </c>
      <c r="T286" s="3">
        <v>108.602353</v>
      </c>
      <c r="U286" s="3">
        <v>13.60842</v>
      </c>
      <c r="V286" s="3">
        <v>46.055779</v>
      </c>
      <c r="W286" s="3">
        <v>590.997823</v>
      </c>
      <c r="X286" s="3">
        <v>7.940121</v>
      </c>
      <c r="Y286" s="3">
        <v>3.040168</v>
      </c>
      <c r="Z286" s="3">
        <v>0.383596</v>
      </c>
      <c r="AA286" s="3">
        <v>7.807081</v>
      </c>
      <c r="AB286" s="3">
        <v>1.000006</v>
      </c>
      <c r="AC286" s="3">
        <v>108.18516</v>
      </c>
      <c r="AD286" s="3">
        <v>13.60842</v>
      </c>
      <c r="AE286" s="3">
        <v>31.698126</v>
      </c>
      <c r="AH286" s="7" t="s">
        <v>26</v>
      </c>
      <c r="AI286" s="7" t="s">
        <v>27</v>
      </c>
      <c r="AJ286" s="4"/>
      <c r="AK286" s="4"/>
      <c r="AL286" s="4"/>
      <c r="AM286" s="3"/>
    </row>
    <row r="287" spans="1:39" ht="12.75">
      <c r="A287">
        <v>137395</v>
      </c>
      <c r="B287">
        <v>2010</v>
      </c>
      <c r="C287">
        <v>4</v>
      </c>
      <c r="D287">
        <v>2</v>
      </c>
      <c r="E287">
        <v>16</v>
      </c>
      <c r="F287">
        <v>32</v>
      </c>
      <c r="G287">
        <v>53</v>
      </c>
      <c r="H287" s="3">
        <v>14.992023</v>
      </c>
      <c r="I287" s="3">
        <v>899.521382</v>
      </c>
      <c r="J287" s="3">
        <v>16.732274</v>
      </c>
      <c r="K287" s="3">
        <v>134.225011</v>
      </c>
      <c r="L287" s="3">
        <v>15.864559</v>
      </c>
      <c r="M287" s="3">
        <v>100.756471</v>
      </c>
      <c r="N287" s="3">
        <v>593.85147</v>
      </c>
      <c r="O287" s="3">
        <v>8.512274</v>
      </c>
      <c r="P287" s="3">
        <v>67.846325</v>
      </c>
      <c r="Q287" s="3">
        <v>8.050052</v>
      </c>
      <c r="R287" s="3">
        <v>8.078332</v>
      </c>
      <c r="S287" s="3">
        <v>0.9586</v>
      </c>
      <c r="T287" s="3">
        <v>51.688361</v>
      </c>
      <c r="U287" s="3">
        <v>5.983372</v>
      </c>
      <c r="V287" s="3">
        <v>45.928095</v>
      </c>
      <c r="W287" s="3">
        <v>592.42213</v>
      </c>
      <c r="X287" s="3">
        <v>8.219999</v>
      </c>
      <c r="Y287" s="3">
        <v>66.378687</v>
      </c>
      <c r="Z287" s="3">
        <v>8.041718</v>
      </c>
      <c r="AA287" s="3">
        <v>7.786228</v>
      </c>
      <c r="AB287" s="3">
        <v>0.9586</v>
      </c>
      <c r="AC287" s="3">
        <v>49.06811</v>
      </c>
      <c r="AD287" s="3">
        <v>5.991705</v>
      </c>
      <c r="AE287" s="3">
        <v>31.574826</v>
      </c>
      <c r="AH287" s="5">
        <f>SUM(R251:R290)</f>
        <v>325.41758100000004</v>
      </c>
      <c r="AI287" s="5">
        <f>SUM(AA251:AA290)</f>
        <v>317.777389</v>
      </c>
      <c r="AJ287" s="4"/>
      <c r="AK287" s="4"/>
      <c r="AL287" s="4"/>
      <c r="AM287" s="3"/>
    </row>
    <row r="288" spans="1:39" ht="12.75">
      <c r="A288">
        <v>137396</v>
      </c>
      <c r="B288">
        <v>2010</v>
      </c>
      <c r="C288">
        <v>4</v>
      </c>
      <c r="D288">
        <v>2</v>
      </c>
      <c r="E288">
        <v>16</v>
      </c>
      <c r="F288">
        <v>47</v>
      </c>
      <c r="G288">
        <v>53</v>
      </c>
      <c r="H288" s="3">
        <v>14.992023</v>
      </c>
      <c r="I288" s="3">
        <v>899.521382</v>
      </c>
      <c r="J288" s="3">
        <v>17.0235</v>
      </c>
      <c r="K288" s="3">
        <v>133.630957</v>
      </c>
      <c r="L288" s="3">
        <v>18.510996</v>
      </c>
      <c r="M288" s="3">
        <v>103.075649</v>
      </c>
      <c r="N288" s="3">
        <v>594.85819</v>
      </c>
      <c r="O288" s="3">
        <v>8.722928</v>
      </c>
      <c r="P288" s="3">
        <v>68.367825</v>
      </c>
      <c r="Q288" s="3">
        <v>7.825311</v>
      </c>
      <c r="R288" s="3">
        <v>9.454486</v>
      </c>
      <c r="S288" s="3">
        <v>1.091413</v>
      </c>
      <c r="T288" s="3">
        <v>52.952063</v>
      </c>
      <c r="U288" s="3">
        <v>6.075299</v>
      </c>
      <c r="V288" s="3">
        <v>45.797251</v>
      </c>
      <c r="W288" s="3">
        <v>592.821345</v>
      </c>
      <c r="X288" s="3">
        <v>8.300571</v>
      </c>
      <c r="Y288" s="3">
        <v>65.263132</v>
      </c>
      <c r="Z288" s="3">
        <v>7.808383</v>
      </c>
      <c r="AA288" s="3">
        <v>9.05651</v>
      </c>
      <c r="AB288" s="3">
        <v>1.10834</v>
      </c>
      <c r="AC288" s="3">
        <v>50.123586</v>
      </c>
      <c r="AD288" s="3">
        <v>6.075299</v>
      </c>
      <c r="AE288" s="3">
        <v>31.450318</v>
      </c>
      <c r="AH288" s="4"/>
      <c r="AI288" s="4"/>
      <c r="AJ288" s="4"/>
      <c r="AK288" s="4"/>
      <c r="AL288" s="4"/>
      <c r="AM288" s="2" t="s">
        <v>28</v>
      </c>
    </row>
    <row r="289" spans="1:39" ht="12.75">
      <c r="A289">
        <v>137397</v>
      </c>
      <c r="B289">
        <v>2010</v>
      </c>
      <c r="C289">
        <v>4</v>
      </c>
      <c r="D289">
        <v>2</v>
      </c>
      <c r="E289">
        <v>16</v>
      </c>
      <c r="F289">
        <v>57</v>
      </c>
      <c r="G289">
        <v>53</v>
      </c>
      <c r="H289" s="3">
        <v>9.991991</v>
      </c>
      <c r="I289" s="3">
        <v>599.519462</v>
      </c>
      <c r="J289" s="3">
        <v>16.716312</v>
      </c>
      <c r="K289" s="3">
        <v>134.292874</v>
      </c>
      <c r="L289" s="3">
        <v>15.09534</v>
      </c>
      <c r="M289" s="3">
        <v>17.650997</v>
      </c>
      <c r="N289" s="3">
        <v>593.355835</v>
      </c>
      <c r="O289" s="3">
        <v>8.414176</v>
      </c>
      <c r="P289" s="3">
        <v>67.668654</v>
      </c>
      <c r="Q289" s="3">
        <v>7.975051</v>
      </c>
      <c r="R289" s="3">
        <v>7.575572</v>
      </c>
      <c r="S289" s="3">
        <v>0.900266</v>
      </c>
      <c r="T289" s="3">
        <v>8.835113</v>
      </c>
      <c r="U289" s="3">
        <v>1.116674</v>
      </c>
      <c r="V289" s="3">
        <v>45.713109</v>
      </c>
      <c r="W289" s="3">
        <v>592.820623</v>
      </c>
      <c r="X289" s="3">
        <v>8.302136</v>
      </c>
      <c r="Y289" s="3">
        <v>66.624221</v>
      </c>
      <c r="Z289" s="3">
        <v>7.958124</v>
      </c>
      <c r="AA289" s="3">
        <v>7.519768</v>
      </c>
      <c r="AB289" s="3">
        <v>0.917193</v>
      </c>
      <c r="AC289" s="3">
        <v>8.815884</v>
      </c>
      <c r="AD289" s="3">
        <v>1.116674</v>
      </c>
      <c r="AE289" s="3">
        <v>31.367296</v>
      </c>
      <c r="AH289" s="7" t="s">
        <v>29</v>
      </c>
      <c r="AI289" s="7" t="s">
        <v>30</v>
      </c>
      <c r="AJ289" s="7" t="s">
        <v>31</v>
      </c>
      <c r="AK289" s="7" t="s">
        <v>32</v>
      </c>
      <c r="AL289" s="7"/>
      <c r="AM289" s="2" t="s">
        <v>33</v>
      </c>
    </row>
    <row r="290" spans="1:39" ht="12.75">
      <c r="A290">
        <v>999999</v>
      </c>
      <c r="B290">
        <v>2010</v>
      </c>
      <c r="C290">
        <v>4</v>
      </c>
      <c r="D290">
        <v>3</v>
      </c>
      <c r="E290">
        <v>1</v>
      </c>
      <c r="F290">
        <v>51</v>
      </c>
      <c r="G290">
        <v>51</v>
      </c>
      <c r="H290" s="3">
        <v>533.960887</v>
      </c>
      <c r="I290" s="3">
        <v>32037.6532</v>
      </c>
      <c r="J290" s="3">
        <v>0.744333</v>
      </c>
      <c r="K290" s="3">
        <v>0</v>
      </c>
      <c r="L290" s="3">
        <v>0</v>
      </c>
      <c r="M290" s="3">
        <v>397.455292</v>
      </c>
      <c r="N290" s="3">
        <v>305.43151</v>
      </c>
      <c r="O290" s="3">
        <v>0.320266</v>
      </c>
      <c r="P290" s="3">
        <v>0</v>
      </c>
      <c r="Q290" s="3">
        <v>0</v>
      </c>
      <c r="R290" s="3">
        <v>0</v>
      </c>
      <c r="S290" s="3">
        <v>0</v>
      </c>
      <c r="T290" s="3">
        <v>171.014135</v>
      </c>
      <c r="U290" s="3">
        <v>533.960887</v>
      </c>
      <c r="V290" s="3">
        <v>45.542098</v>
      </c>
      <c r="W290" s="3">
        <v>321.925727</v>
      </c>
      <c r="X290" s="3">
        <v>0.424067</v>
      </c>
      <c r="Y290" s="3">
        <v>0</v>
      </c>
      <c r="Z290" s="3">
        <v>0</v>
      </c>
      <c r="AA290" s="3">
        <v>0</v>
      </c>
      <c r="AB290" s="3">
        <v>0</v>
      </c>
      <c r="AC290" s="3">
        <v>226.441157</v>
      </c>
      <c r="AD290" s="3">
        <v>533.960887</v>
      </c>
      <c r="AE290" s="3">
        <v>31.140858</v>
      </c>
      <c r="AH290" s="5">
        <f>SUM(P251:P290)</f>
        <v>2289.711017</v>
      </c>
      <c r="AI290" s="5">
        <f>SUM(Y250:Y290)</f>
        <v>2232.545462</v>
      </c>
      <c r="AJ290" s="5">
        <f>AH290+AI290</f>
        <v>4522.256479</v>
      </c>
      <c r="AK290" s="5">
        <f>AJ290+AH287+AI287</f>
        <v>5165.451448999999</v>
      </c>
      <c r="AL290" s="4"/>
      <c r="AM290" s="6">
        <f>SUM(AK1:AK290)/1000</f>
        <v>49.154980212</v>
      </c>
    </row>
    <row r="291" spans="1:31" ht="12.75">
      <c r="A291" s="1" t="s">
        <v>0</v>
      </c>
      <c r="B291" s="1" t="s">
        <v>1</v>
      </c>
      <c r="C291" s="1" t="s">
        <v>2</v>
      </c>
      <c r="D291" s="1" t="s">
        <v>3</v>
      </c>
      <c r="E291" s="1" t="s">
        <v>4</v>
      </c>
      <c r="F291" s="1" t="s">
        <v>5</v>
      </c>
      <c r="G291" s="1" t="s">
        <v>6</v>
      </c>
      <c r="H291" s="2" t="s">
        <v>7</v>
      </c>
      <c r="I291" s="2" t="s">
        <v>8</v>
      </c>
      <c r="J291" s="2" t="s">
        <v>9</v>
      </c>
      <c r="K291" s="2" t="s">
        <v>10</v>
      </c>
      <c r="L291" s="2" t="s">
        <v>11</v>
      </c>
      <c r="M291" s="2" t="s">
        <v>12</v>
      </c>
      <c r="N291" s="2" t="s">
        <v>13</v>
      </c>
      <c r="O291" s="2" t="s">
        <v>14</v>
      </c>
      <c r="P291" s="2" t="s">
        <v>15</v>
      </c>
      <c r="Q291" s="2" t="s">
        <v>16</v>
      </c>
      <c r="R291" s="2" t="s">
        <v>17</v>
      </c>
      <c r="S291" s="2" t="s">
        <v>16</v>
      </c>
      <c r="T291" s="2" t="s">
        <v>18</v>
      </c>
      <c r="U291" s="2" t="s">
        <v>16</v>
      </c>
      <c r="V291" s="2" t="s">
        <v>19</v>
      </c>
      <c r="W291" s="2" t="s">
        <v>20</v>
      </c>
      <c r="X291" s="2" t="s">
        <v>21</v>
      </c>
      <c r="Y291" s="2" t="s">
        <v>22</v>
      </c>
      <c r="Z291" s="2" t="s">
        <v>16</v>
      </c>
      <c r="AA291" s="2" t="s">
        <v>23</v>
      </c>
      <c r="AB291" s="2" t="s">
        <v>16</v>
      </c>
      <c r="AC291" s="2" t="s">
        <v>24</v>
      </c>
      <c r="AD291" s="2" t="s">
        <v>16</v>
      </c>
      <c r="AE291" s="2" t="s">
        <v>25</v>
      </c>
    </row>
    <row r="292" spans="1:31" ht="12.75">
      <c r="A292">
        <v>137418</v>
      </c>
      <c r="B292">
        <v>2010</v>
      </c>
      <c r="C292">
        <v>4</v>
      </c>
      <c r="D292">
        <v>5</v>
      </c>
      <c r="E292">
        <v>7</v>
      </c>
      <c r="F292">
        <v>4</v>
      </c>
      <c r="G292">
        <v>1</v>
      </c>
      <c r="H292" s="3">
        <v>55888504.024999</v>
      </c>
      <c r="I292" s="3">
        <v>3353310241.49995</v>
      </c>
      <c r="J292" s="3">
        <v>0</v>
      </c>
      <c r="K292" s="3">
        <v>0</v>
      </c>
      <c r="L292" s="3">
        <v>0</v>
      </c>
      <c r="M292" s="3">
        <v>0</v>
      </c>
      <c r="N292" s="3">
        <v>14.571287</v>
      </c>
      <c r="O292" s="3">
        <v>0</v>
      </c>
      <c r="P292" s="3">
        <v>0</v>
      </c>
      <c r="Q292" s="3">
        <v>0</v>
      </c>
      <c r="R292" s="3">
        <v>0</v>
      </c>
      <c r="S292" s="3">
        <v>0</v>
      </c>
      <c r="T292" s="3">
        <v>0</v>
      </c>
      <c r="U292" s="3">
        <v>55888504.024999</v>
      </c>
      <c r="V292" s="3">
        <v>45.542098</v>
      </c>
      <c r="W292" s="3">
        <v>12.70774</v>
      </c>
      <c r="X292" s="3">
        <v>0</v>
      </c>
      <c r="Y292" s="3">
        <v>0</v>
      </c>
      <c r="Z292" s="3">
        <v>0</v>
      </c>
      <c r="AA292" s="3">
        <v>0</v>
      </c>
      <c r="AB292" s="3">
        <v>0</v>
      </c>
      <c r="AC292" s="3">
        <v>0</v>
      </c>
      <c r="AD292" s="3">
        <v>55888504.024999</v>
      </c>
      <c r="AE292" s="3">
        <v>31.140858</v>
      </c>
    </row>
    <row r="293" spans="1:31" ht="12.75">
      <c r="A293">
        <v>137419</v>
      </c>
      <c r="B293">
        <v>2010</v>
      </c>
      <c r="C293">
        <v>4</v>
      </c>
      <c r="D293">
        <v>5</v>
      </c>
      <c r="E293">
        <v>8</v>
      </c>
      <c r="F293">
        <v>6</v>
      </c>
      <c r="G293">
        <v>2</v>
      </c>
      <c r="H293" s="3">
        <v>61.992063</v>
      </c>
      <c r="I293" s="3">
        <v>3719.523805</v>
      </c>
      <c r="J293" s="3">
        <v>36.670311</v>
      </c>
      <c r="K293" s="3">
        <v>719.528152</v>
      </c>
      <c r="L293" s="3">
        <v>60.935049</v>
      </c>
      <c r="M293" s="3">
        <v>1492.76679</v>
      </c>
      <c r="N293" s="3">
        <v>424.035614</v>
      </c>
      <c r="O293" s="3">
        <v>17.488138</v>
      </c>
      <c r="P293" s="3">
        <v>346.122926</v>
      </c>
      <c r="Q293" s="3">
        <v>8.133385</v>
      </c>
      <c r="R293" s="3">
        <v>29.980973</v>
      </c>
      <c r="S293" s="3">
        <v>0.975267</v>
      </c>
      <c r="T293" s="3">
        <v>708.017712</v>
      </c>
      <c r="U293" s="3">
        <v>52.883411</v>
      </c>
      <c r="V293" s="3">
        <v>44.457833</v>
      </c>
      <c r="W293" s="3">
        <v>421.936597</v>
      </c>
      <c r="X293" s="3">
        <v>19.182172</v>
      </c>
      <c r="Y293" s="3">
        <v>373.405226</v>
      </c>
      <c r="Z293" s="3">
        <v>8.125052</v>
      </c>
      <c r="AA293" s="3">
        <v>30.954076</v>
      </c>
      <c r="AB293" s="3">
        <v>0.98334</v>
      </c>
      <c r="AC293" s="3">
        <v>784.749078</v>
      </c>
      <c r="AD293" s="3">
        <v>52.883672</v>
      </c>
      <c r="AE293" s="3">
        <v>29.951564</v>
      </c>
    </row>
    <row r="294" spans="1:31" ht="12.75">
      <c r="A294">
        <v>137420</v>
      </c>
      <c r="B294">
        <v>2010</v>
      </c>
      <c r="C294">
        <v>4</v>
      </c>
      <c r="D294">
        <v>5</v>
      </c>
      <c r="E294">
        <v>8</v>
      </c>
      <c r="F294">
        <v>16</v>
      </c>
      <c r="G294">
        <v>2</v>
      </c>
      <c r="H294" s="3">
        <v>9.991731</v>
      </c>
      <c r="I294" s="3">
        <v>599.503837</v>
      </c>
      <c r="J294" s="3">
        <v>32.731043</v>
      </c>
      <c r="K294" s="3">
        <v>0</v>
      </c>
      <c r="L294" s="3">
        <v>42.581635</v>
      </c>
      <c r="M294" s="3">
        <v>284.50705</v>
      </c>
      <c r="N294" s="3">
        <v>614.440764</v>
      </c>
      <c r="O294" s="3">
        <v>13.993448</v>
      </c>
      <c r="P294" s="3">
        <v>0</v>
      </c>
      <c r="Q294" s="3">
        <v>0</v>
      </c>
      <c r="R294" s="3">
        <v>18.462779</v>
      </c>
      <c r="S294" s="3">
        <v>1.08334</v>
      </c>
      <c r="T294" s="3">
        <v>121.379692</v>
      </c>
      <c r="U294" s="3">
        <v>8.90839</v>
      </c>
      <c r="V294" s="3">
        <v>44.317899</v>
      </c>
      <c r="W294" s="3">
        <v>627.303378</v>
      </c>
      <c r="X294" s="3">
        <v>18.737595</v>
      </c>
      <c r="Y294" s="3">
        <v>0</v>
      </c>
      <c r="Z294" s="3">
        <v>0</v>
      </c>
      <c r="AA294" s="3">
        <v>24.118856</v>
      </c>
      <c r="AB294" s="3">
        <v>1.091674</v>
      </c>
      <c r="AC294" s="3">
        <v>163.127358</v>
      </c>
      <c r="AD294" s="3">
        <v>8.900057</v>
      </c>
      <c r="AE294" s="3">
        <v>29.764188</v>
      </c>
    </row>
    <row r="295" spans="1:31" ht="12.75">
      <c r="A295">
        <v>137421</v>
      </c>
      <c r="B295">
        <v>2010</v>
      </c>
      <c r="C295">
        <v>4</v>
      </c>
      <c r="D295">
        <v>5</v>
      </c>
      <c r="E295">
        <v>8</v>
      </c>
      <c r="F295">
        <v>27</v>
      </c>
      <c r="G295">
        <v>52</v>
      </c>
      <c r="H295" s="3">
        <v>11.825076</v>
      </c>
      <c r="I295" s="3">
        <v>709.504541</v>
      </c>
      <c r="J295" s="3">
        <v>23.932624</v>
      </c>
      <c r="K295" s="3">
        <v>0</v>
      </c>
      <c r="L295" s="3">
        <v>0</v>
      </c>
      <c r="M295" s="3">
        <v>283.019809</v>
      </c>
      <c r="N295" s="3">
        <v>602.699392</v>
      </c>
      <c r="O295" s="3">
        <v>10.539141</v>
      </c>
      <c r="P295" s="3">
        <v>0</v>
      </c>
      <c r="Q295" s="3">
        <v>0</v>
      </c>
      <c r="R295" s="3">
        <v>0</v>
      </c>
      <c r="S295" s="3">
        <v>0</v>
      </c>
      <c r="T295" s="3">
        <v>124.63058</v>
      </c>
      <c r="U295" s="3">
        <v>11.825076</v>
      </c>
      <c r="V295" s="3">
        <v>44.193186</v>
      </c>
      <c r="W295" s="3">
        <v>612.760351</v>
      </c>
      <c r="X295" s="3">
        <v>13.393483</v>
      </c>
      <c r="Y295" s="3">
        <v>0</v>
      </c>
      <c r="Z295" s="3">
        <v>0</v>
      </c>
      <c r="AA295" s="3">
        <v>0</v>
      </c>
      <c r="AB295" s="3">
        <v>0</v>
      </c>
      <c r="AC295" s="3">
        <v>158.38923</v>
      </c>
      <c r="AD295" s="3">
        <v>11.825076</v>
      </c>
      <c r="AE295" s="3">
        <v>29.605698</v>
      </c>
    </row>
    <row r="296" spans="1:31" ht="12.75">
      <c r="A296">
        <v>137422</v>
      </c>
      <c r="B296">
        <v>2010</v>
      </c>
      <c r="C296">
        <v>4</v>
      </c>
      <c r="D296">
        <v>5</v>
      </c>
      <c r="E296">
        <v>8</v>
      </c>
      <c r="F296">
        <v>35</v>
      </c>
      <c r="G296">
        <v>22</v>
      </c>
      <c r="H296" s="3">
        <v>7.491715</v>
      </c>
      <c r="I296" s="3">
        <v>449.502877</v>
      </c>
      <c r="J296" s="3">
        <v>21.393344</v>
      </c>
      <c r="K296" s="3">
        <v>0</v>
      </c>
      <c r="L296" s="3">
        <v>36.295297</v>
      </c>
      <c r="M296" s="3">
        <v>123.976186</v>
      </c>
      <c r="N296" s="3">
        <v>599.480081</v>
      </c>
      <c r="O296" s="3">
        <v>9.754438</v>
      </c>
      <c r="P296" s="3">
        <v>0</v>
      </c>
      <c r="Q296" s="3">
        <v>0</v>
      </c>
      <c r="R296" s="3">
        <v>16.374073</v>
      </c>
      <c r="S296" s="3">
        <v>1.650271</v>
      </c>
      <c r="T296" s="3">
        <v>56.703025</v>
      </c>
      <c r="U296" s="3">
        <v>5.841444</v>
      </c>
      <c r="V296" s="3">
        <v>44.120027</v>
      </c>
      <c r="W296" s="3">
        <v>606.884571</v>
      </c>
      <c r="X296" s="3">
        <v>11.638906</v>
      </c>
      <c r="Y296" s="3">
        <v>0</v>
      </c>
      <c r="Z296" s="3">
        <v>0</v>
      </c>
      <c r="AA296" s="3">
        <v>19.921224</v>
      </c>
      <c r="AB296" s="3">
        <v>1.666938</v>
      </c>
      <c r="AC296" s="3">
        <v>67.273161</v>
      </c>
      <c r="AD296" s="3">
        <v>5.824777</v>
      </c>
      <c r="AE296" s="3">
        <v>29.518407</v>
      </c>
    </row>
    <row r="297" spans="1:31" ht="12.75">
      <c r="A297">
        <v>137423</v>
      </c>
      <c r="B297">
        <v>2010</v>
      </c>
      <c r="C297">
        <v>4</v>
      </c>
      <c r="D297">
        <v>5</v>
      </c>
      <c r="E297">
        <v>8</v>
      </c>
      <c r="F297">
        <v>55</v>
      </c>
      <c r="G297">
        <v>22</v>
      </c>
      <c r="H297" s="3">
        <v>19.991795</v>
      </c>
      <c r="I297" s="3">
        <v>1199.507677</v>
      </c>
      <c r="J297" s="3">
        <v>22.326051</v>
      </c>
      <c r="K297" s="3">
        <v>173.737291</v>
      </c>
      <c r="L297" s="3">
        <v>23.048089</v>
      </c>
      <c r="M297" s="3">
        <v>249.545214</v>
      </c>
      <c r="N297" s="3">
        <v>602.159275</v>
      </c>
      <c r="O297" s="3">
        <v>10.413365</v>
      </c>
      <c r="P297" s="3">
        <v>80.443667</v>
      </c>
      <c r="Q297" s="3">
        <v>8.116719</v>
      </c>
      <c r="R297" s="3">
        <v>10.573347</v>
      </c>
      <c r="S297" s="3">
        <v>1.067194</v>
      </c>
      <c r="T297" s="3">
        <v>117.16078</v>
      </c>
      <c r="U297" s="3">
        <v>10.807882</v>
      </c>
      <c r="V297" s="3">
        <v>43.91176</v>
      </c>
      <c r="W297" s="3">
        <v>607.851913</v>
      </c>
      <c r="X297" s="3">
        <v>11.912686</v>
      </c>
      <c r="Y297" s="3">
        <v>93.293623</v>
      </c>
      <c r="Z297" s="3">
        <v>8.108385</v>
      </c>
      <c r="AA297" s="3">
        <v>12.474742</v>
      </c>
      <c r="AB297" s="3">
        <v>1.075528</v>
      </c>
      <c r="AC297" s="3">
        <v>132.384434</v>
      </c>
      <c r="AD297" s="3">
        <v>10.807882</v>
      </c>
      <c r="AE297" s="3">
        <v>29.280153</v>
      </c>
    </row>
    <row r="298" spans="1:31" ht="12.75">
      <c r="A298">
        <v>137424</v>
      </c>
      <c r="B298">
        <v>2010</v>
      </c>
      <c r="C298">
        <v>4</v>
      </c>
      <c r="D298">
        <v>5</v>
      </c>
      <c r="E298">
        <v>9</v>
      </c>
      <c r="F298">
        <v>12</v>
      </c>
      <c r="G298">
        <v>52</v>
      </c>
      <c r="H298" s="3">
        <v>17.491779</v>
      </c>
      <c r="I298" s="3">
        <v>1049.506717</v>
      </c>
      <c r="J298" s="3">
        <v>22.14493</v>
      </c>
      <c r="K298" s="3">
        <v>178.049296</v>
      </c>
      <c r="L298" s="3">
        <v>22.597283</v>
      </c>
      <c r="M298" s="3">
        <v>186.691686</v>
      </c>
      <c r="N298" s="3">
        <v>603.053073</v>
      </c>
      <c r="O298" s="3">
        <v>10.631558</v>
      </c>
      <c r="P298" s="3">
        <v>85.365236</v>
      </c>
      <c r="Q298" s="3">
        <v>8.233646</v>
      </c>
      <c r="R298" s="3">
        <v>10.674682</v>
      </c>
      <c r="S298" s="3">
        <v>1.00834</v>
      </c>
      <c r="T298" s="3">
        <v>89.917217</v>
      </c>
      <c r="U298" s="3">
        <v>8.249792</v>
      </c>
      <c r="V298" s="3">
        <v>43.725708</v>
      </c>
      <c r="W298" s="3">
        <v>606.41236</v>
      </c>
      <c r="X298" s="3">
        <v>11.513372</v>
      </c>
      <c r="Y298" s="3">
        <v>92.684061</v>
      </c>
      <c r="Z298" s="3">
        <v>8.225053</v>
      </c>
      <c r="AA298" s="3">
        <v>11.922601</v>
      </c>
      <c r="AB298" s="3">
        <v>1.016934</v>
      </c>
      <c r="AC298" s="3">
        <v>96.774469</v>
      </c>
      <c r="AD298" s="3">
        <v>8.249792</v>
      </c>
      <c r="AE298" s="3">
        <v>29.078669</v>
      </c>
    </row>
    <row r="299" spans="1:31" ht="12.75">
      <c r="A299">
        <v>137425</v>
      </c>
      <c r="B299">
        <v>2010</v>
      </c>
      <c r="C299">
        <v>4</v>
      </c>
      <c r="D299">
        <v>5</v>
      </c>
      <c r="E299">
        <v>9</v>
      </c>
      <c r="F299">
        <v>25</v>
      </c>
      <c r="G299">
        <v>22</v>
      </c>
      <c r="H299" s="3">
        <v>12.491747</v>
      </c>
      <c r="I299" s="3">
        <v>749.504797</v>
      </c>
      <c r="J299" s="3">
        <v>22.713977</v>
      </c>
      <c r="K299" s="3">
        <v>178.801883</v>
      </c>
      <c r="L299" s="3">
        <v>24.393904</v>
      </c>
      <c r="M299" s="3">
        <v>80.544797</v>
      </c>
      <c r="N299" s="3">
        <v>604.745742</v>
      </c>
      <c r="O299" s="3">
        <v>11.063265</v>
      </c>
      <c r="P299" s="3">
        <v>87.325746</v>
      </c>
      <c r="Q299" s="3">
        <v>7.866457</v>
      </c>
      <c r="R299" s="3">
        <v>11.705833</v>
      </c>
      <c r="S299" s="3">
        <v>1.050007</v>
      </c>
      <c r="T299" s="3">
        <v>39.17054</v>
      </c>
      <c r="U299" s="3">
        <v>3.575283</v>
      </c>
      <c r="V299" s="3">
        <v>43.587417</v>
      </c>
      <c r="W299" s="3">
        <v>606.927988</v>
      </c>
      <c r="X299" s="3">
        <v>11.650712</v>
      </c>
      <c r="Y299" s="3">
        <v>91.476138</v>
      </c>
      <c r="Z299" s="3">
        <v>7.858644</v>
      </c>
      <c r="AA299" s="3">
        <v>12.688071</v>
      </c>
      <c r="AB299" s="3">
        <v>1.066413</v>
      </c>
      <c r="AC299" s="3">
        <v>41.374257</v>
      </c>
      <c r="AD299" s="3">
        <v>3.566689</v>
      </c>
      <c r="AE299" s="3">
        <v>28.933035</v>
      </c>
    </row>
    <row r="300" spans="1:31" ht="12.75">
      <c r="A300">
        <v>137426</v>
      </c>
      <c r="B300">
        <v>2010</v>
      </c>
      <c r="C300">
        <v>4</v>
      </c>
      <c r="D300">
        <v>5</v>
      </c>
      <c r="E300">
        <v>9</v>
      </c>
      <c r="F300">
        <v>37</v>
      </c>
      <c r="G300">
        <v>52</v>
      </c>
      <c r="H300" s="3">
        <v>12.491747</v>
      </c>
      <c r="I300" s="3">
        <v>749.504797</v>
      </c>
      <c r="J300" s="3">
        <v>21.278031</v>
      </c>
      <c r="K300" s="3">
        <v>179.853305</v>
      </c>
      <c r="L300" s="3">
        <v>22.301146</v>
      </c>
      <c r="M300" s="3">
        <v>63.649976</v>
      </c>
      <c r="N300" s="3">
        <v>602.140116</v>
      </c>
      <c r="O300" s="3">
        <v>10.399238</v>
      </c>
      <c r="P300" s="3">
        <v>88.130185</v>
      </c>
      <c r="Q300" s="3">
        <v>8.41646</v>
      </c>
      <c r="R300" s="3">
        <v>10.733892</v>
      </c>
      <c r="S300" s="3">
        <v>1.025788</v>
      </c>
      <c r="T300" s="3">
        <v>31.043801</v>
      </c>
      <c r="U300" s="3">
        <v>3.049499</v>
      </c>
      <c r="V300" s="3">
        <v>43.457426</v>
      </c>
      <c r="W300" s="3">
        <v>604.029532</v>
      </c>
      <c r="X300" s="3">
        <v>10.878793</v>
      </c>
      <c r="Y300" s="3">
        <v>91.72312</v>
      </c>
      <c r="Z300" s="3">
        <v>8.400314</v>
      </c>
      <c r="AA300" s="3">
        <v>11.567254</v>
      </c>
      <c r="AB300" s="3">
        <v>1.041934</v>
      </c>
      <c r="AC300" s="3">
        <v>32.606175</v>
      </c>
      <c r="AD300" s="3">
        <v>3.049499</v>
      </c>
      <c r="AE300" s="3">
        <v>28.79705</v>
      </c>
    </row>
    <row r="301" spans="1:31" ht="12.75">
      <c r="A301">
        <v>137427</v>
      </c>
      <c r="B301">
        <v>2010</v>
      </c>
      <c r="C301">
        <v>4</v>
      </c>
      <c r="D301">
        <v>5</v>
      </c>
      <c r="E301">
        <v>9</v>
      </c>
      <c r="F301">
        <v>47</v>
      </c>
      <c r="G301">
        <v>52</v>
      </c>
      <c r="H301" s="3">
        <v>9.991731</v>
      </c>
      <c r="I301" s="3">
        <v>599.503837</v>
      </c>
      <c r="J301" s="3">
        <v>20.323832</v>
      </c>
      <c r="K301" s="3">
        <v>167.880975</v>
      </c>
      <c r="L301" s="3">
        <v>22.242242</v>
      </c>
      <c r="M301" s="3">
        <v>12.948198</v>
      </c>
      <c r="N301" s="3">
        <v>600.771299</v>
      </c>
      <c r="O301" s="3">
        <v>10.061188</v>
      </c>
      <c r="P301" s="3">
        <v>83.300455</v>
      </c>
      <c r="Q301" s="3">
        <v>8.283126</v>
      </c>
      <c r="R301" s="3">
        <v>10.88617</v>
      </c>
      <c r="S301" s="3">
        <v>1.075528</v>
      </c>
      <c r="T301" s="3">
        <v>6.34358</v>
      </c>
      <c r="U301" s="3">
        <v>0.633077</v>
      </c>
      <c r="V301" s="3">
        <v>43.356815</v>
      </c>
      <c r="W301" s="3">
        <v>601.596922</v>
      </c>
      <c r="X301" s="3">
        <v>10.262644</v>
      </c>
      <c r="Y301" s="3">
        <v>84.58052</v>
      </c>
      <c r="Z301" s="3">
        <v>8.266459</v>
      </c>
      <c r="AA301" s="3">
        <v>11.356072</v>
      </c>
      <c r="AB301" s="3">
        <v>1.084122</v>
      </c>
      <c r="AC301" s="3">
        <v>6.604618</v>
      </c>
      <c r="AD301" s="3">
        <v>0.64115</v>
      </c>
      <c r="AE301" s="3">
        <v>28.694424</v>
      </c>
    </row>
    <row r="302" spans="1:31" ht="12.75">
      <c r="A302">
        <v>137428</v>
      </c>
      <c r="B302">
        <v>2010</v>
      </c>
      <c r="C302">
        <v>4</v>
      </c>
      <c r="D302">
        <v>5</v>
      </c>
      <c r="E302">
        <v>9</v>
      </c>
      <c r="F302">
        <v>57</v>
      </c>
      <c r="G302">
        <v>52</v>
      </c>
      <c r="H302" s="3">
        <v>9.991731</v>
      </c>
      <c r="I302" s="3">
        <v>599.503837</v>
      </c>
      <c r="J302" s="3">
        <v>20.087447</v>
      </c>
      <c r="K302" s="3">
        <v>165.517803</v>
      </c>
      <c r="L302" s="3">
        <v>22.27027</v>
      </c>
      <c r="M302" s="3">
        <v>12.916436</v>
      </c>
      <c r="N302" s="3">
        <v>600.895186</v>
      </c>
      <c r="O302" s="3">
        <v>10.091241</v>
      </c>
      <c r="P302" s="3">
        <v>83.294474</v>
      </c>
      <c r="Q302" s="3">
        <v>8.258386</v>
      </c>
      <c r="R302" s="3">
        <v>11.111202</v>
      </c>
      <c r="S302" s="3">
        <v>1.100528</v>
      </c>
      <c r="T302" s="3">
        <v>6.422448</v>
      </c>
      <c r="U302" s="3">
        <v>0.632817</v>
      </c>
      <c r="V302" s="3">
        <v>43.255902</v>
      </c>
      <c r="W302" s="3">
        <v>600.500197</v>
      </c>
      <c r="X302" s="3">
        <v>9.996206</v>
      </c>
      <c r="Y302" s="3">
        <v>82.223329</v>
      </c>
      <c r="Z302" s="3">
        <v>8.250053</v>
      </c>
      <c r="AA302" s="3">
        <v>11.159069</v>
      </c>
      <c r="AB302" s="3">
        <v>1.100267</v>
      </c>
      <c r="AC302" s="3">
        <v>6.493987</v>
      </c>
      <c r="AD302" s="3">
        <v>0.64141</v>
      </c>
      <c r="AE302" s="3">
        <v>28.594461</v>
      </c>
    </row>
    <row r="303" spans="1:31" ht="12.75">
      <c r="A303">
        <v>137429</v>
      </c>
      <c r="B303">
        <v>2010</v>
      </c>
      <c r="C303">
        <v>4</v>
      </c>
      <c r="D303">
        <v>5</v>
      </c>
      <c r="E303">
        <v>10</v>
      </c>
      <c r="F303">
        <v>10</v>
      </c>
      <c r="G303">
        <v>22</v>
      </c>
      <c r="H303" s="3">
        <v>12.491747</v>
      </c>
      <c r="I303" s="3">
        <v>749.504797</v>
      </c>
      <c r="J303" s="3">
        <v>20.71417</v>
      </c>
      <c r="K303" s="3">
        <v>181.140269</v>
      </c>
      <c r="L303" s="3">
        <v>22.32491</v>
      </c>
      <c r="M303" s="3">
        <v>55.283927</v>
      </c>
      <c r="N303" s="3">
        <v>601.90586</v>
      </c>
      <c r="O303" s="3">
        <v>10.338512</v>
      </c>
      <c r="P303" s="3">
        <v>90.913734</v>
      </c>
      <c r="Q303" s="3">
        <v>8.816723</v>
      </c>
      <c r="R303" s="3">
        <v>11.029232</v>
      </c>
      <c r="S303" s="3">
        <v>1.075528</v>
      </c>
      <c r="T303" s="3">
        <v>27.200036</v>
      </c>
      <c r="U303" s="3">
        <v>2.599496</v>
      </c>
      <c r="V303" s="3">
        <v>43.126671</v>
      </c>
      <c r="W303" s="3">
        <v>602.043328</v>
      </c>
      <c r="X303" s="3">
        <v>10.375658</v>
      </c>
      <c r="Y303" s="3">
        <v>90.226535</v>
      </c>
      <c r="Z303" s="3">
        <v>8.791723</v>
      </c>
      <c r="AA303" s="3">
        <v>11.295678</v>
      </c>
      <c r="AB303" s="3">
        <v>1.100528</v>
      </c>
      <c r="AC303" s="3">
        <v>28.083892</v>
      </c>
      <c r="AD303" s="3">
        <v>2.599496</v>
      </c>
      <c r="AE303" s="3">
        <v>28.464766</v>
      </c>
    </row>
    <row r="304" spans="1:31" ht="12.75">
      <c r="A304">
        <v>137430</v>
      </c>
      <c r="B304">
        <v>2010</v>
      </c>
      <c r="C304">
        <v>4</v>
      </c>
      <c r="D304">
        <v>5</v>
      </c>
      <c r="E304">
        <v>10</v>
      </c>
      <c r="F304">
        <v>20</v>
      </c>
      <c r="G304">
        <v>22</v>
      </c>
      <c r="H304" s="3">
        <v>9.991731</v>
      </c>
      <c r="I304" s="3">
        <v>599.503837</v>
      </c>
      <c r="J304" s="3">
        <v>21.492243</v>
      </c>
      <c r="K304" s="3">
        <v>176.957286</v>
      </c>
      <c r="L304" s="3">
        <v>23.982654</v>
      </c>
      <c r="M304" s="3">
        <v>13.803319</v>
      </c>
      <c r="N304" s="3">
        <v>603.430067</v>
      </c>
      <c r="O304" s="3">
        <v>10.721251</v>
      </c>
      <c r="P304" s="3">
        <v>88.403651</v>
      </c>
      <c r="Q304" s="3">
        <v>8.250053</v>
      </c>
      <c r="R304" s="3">
        <v>11.833687</v>
      </c>
      <c r="S304" s="3">
        <v>1.100267</v>
      </c>
      <c r="T304" s="3">
        <v>6.885081</v>
      </c>
      <c r="U304" s="3">
        <v>0.64141</v>
      </c>
      <c r="V304" s="3">
        <v>43.019458</v>
      </c>
      <c r="W304" s="3">
        <v>603.624098</v>
      </c>
      <c r="X304" s="3">
        <v>10.770991</v>
      </c>
      <c r="Y304" s="3">
        <v>88.553635</v>
      </c>
      <c r="Z304" s="3">
        <v>8.233646</v>
      </c>
      <c r="AA304" s="3">
        <v>12.148967</v>
      </c>
      <c r="AB304" s="3">
        <v>1.116674</v>
      </c>
      <c r="AC304" s="3">
        <v>6.918239</v>
      </c>
      <c r="AD304" s="3">
        <v>0.64141</v>
      </c>
      <c r="AE304" s="3">
        <v>28.357056</v>
      </c>
    </row>
    <row r="305" spans="1:31" ht="12.75">
      <c r="A305">
        <v>137431</v>
      </c>
      <c r="B305">
        <v>2010</v>
      </c>
      <c r="C305">
        <v>4</v>
      </c>
      <c r="D305">
        <v>5</v>
      </c>
      <c r="E305">
        <v>10</v>
      </c>
      <c r="F305">
        <v>30</v>
      </c>
      <c r="G305">
        <v>22</v>
      </c>
      <c r="H305" s="3">
        <v>9.991731</v>
      </c>
      <c r="I305" s="3">
        <v>599.503837</v>
      </c>
      <c r="J305" s="3">
        <v>21.413885</v>
      </c>
      <c r="K305" s="3">
        <v>179.392891</v>
      </c>
      <c r="L305" s="3">
        <v>20.435689</v>
      </c>
      <c r="M305" s="3">
        <v>14.133662</v>
      </c>
      <c r="N305" s="3">
        <v>603.528218</v>
      </c>
      <c r="O305" s="3">
        <v>10.746436</v>
      </c>
      <c r="P305" s="3">
        <v>90.158823</v>
      </c>
      <c r="Q305" s="3">
        <v>8.39172</v>
      </c>
      <c r="R305" s="3">
        <v>10.132611</v>
      </c>
      <c r="S305" s="3">
        <v>0.941933</v>
      </c>
      <c r="T305" s="3">
        <v>7.084023</v>
      </c>
      <c r="U305" s="3">
        <v>0.658077</v>
      </c>
      <c r="V305" s="3">
        <v>42.911994</v>
      </c>
      <c r="W305" s="3">
        <v>603.218994</v>
      </c>
      <c r="X305" s="3">
        <v>10.667449</v>
      </c>
      <c r="Y305" s="3">
        <v>89.234067</v>
      </c>
      <c r="Z305" s="3">
        <v>8.375054</v>
      </c>
      <c r="AA305" s="3">
        <v>10.303078</v>
      </c>
      <c r="AB305" s="3">
        <v>0.9586</v>
      </c>
      <c r="AC305" s="3">
        <v>7.049639</v>
      </c>
      <c r="AD305" s="3">
        <v>0.658077</v>
      </c>
      <c r="AE305" s="3">
        <v>28.250381</v>
      </c>
    </row>
    <row r="306" spans="1:31" ht="12.75">
      <c r="A306">
        <v>137432</v>
      </c>
      <c r="B306">
        <v>2010</v>
      </c>
      <c r="C306">
        <v>4</v>
      </c>
      <c r="D306">
        <v>5</v>
      </c>
      <c r="E306">
        <v>10</v>
      </c>
      <c r="F306">
        <v>40</v>
      </c>
      <c r="G306">
        <v>22</v>
      </c>
      <c r="H306" s="3">
        <v>9.991731</v>
      </c>
      <c r="I306" s="3">
        <v>599.503837</v>
      </c>
      <c r="J306" s="3">
        <v>21.439141</v>
      </c>
      <c r="K306" s="3">
        <v>177.671478</v>
      </c>
      <c r="L306" s="3">
        <v>22.857545</v>
      </c>
      <c r="M306" s="3">
        <v>13.684371</v>
      </c>
      <c r="N306" s="3">
        <v>603.629931</v>
      </c>
      <c r="O306" s="3">
        <v>10.772557</v>
      </c>
      <c r="P306" s="3">
        <v>89.42018</v>
      </c>
      <c r="Q306" s="3">
        <v>8.300053</v>
      </c>
      <c r="R306" s="3">
        <v>11.414795</v>
      </c>
      <c r="S306" s="3">
        <v>1.058601</v>
      </c>
      <c r="T306" s="3">
        <v>6.801444</v>
      </c>
      <c r="U306" s="3">
        <v>0.633077</v>
      </c>
      <c r="V306" s="3">
        <v>42.804268</v>
      </c>
      <c r="W306" s="3">
        <v>603.2154</v>
      </c>
      <c r="X306" s="3">
        <v>10.666585</v>
      </c>
      <c r="Y306" s="3">
        <v>88.251299</v>
      </c>
      <c r="Z306" s="3">
        <v>8.283386</v>
      </c>
      <c r="AA306" s="3">
        <v>11.44275</v>
      </c>
      <c r="AB306" s="3">
        <v>1.066934</v>
      </c>
      <c r="AC306" s="3">
        <v>6.882927</v>
      </c>
      <c r="AD306" s="3">
        <v>0.64141</v>
      </c>
      <c r="AE306" s="3">
        <v>28.143716</v>
      </c>
    </row>
    <row r="307" spans="1:31" ht="12.75">
      <c r="A307">
        <v>137433</v>
      </c>
      <c r="B307">
        <v>2010</v>
      </c>
      <c r="C307">
        <v>4</v>
      </c>
      <c r="D307">
        <v>5</v>
      </c>
      <c r="E307">
        <v>10</v>
      </c>
      <c r="F307">
        <v>50</v>
      </c>
      <c r="G307">
        <v>22</v>
      </c>
      <c r="H307" s="3">
        <v>9.991731</v>
      </c>
      <c r="I307" s="3">
        <v>599.503837</v>
      </c>
      <c r="J307" s="3">
        <v>21.337085</v>
      </c>
      <c r="K307" s="3">
        <v>175.984326</v>
      </c>
      <c r="L307" s="3">
        <v>23.699842</v>
      </c>
      <c r="M307" s="3">
        <v>13.510883</v>
      </c>
      <c r="N307" s="3">
        <v>603.505121</v>
      </c>
      <c r="O307" s="3">
        <v>10.740309</v>
      </c>
      <c r="P307" s="3">
        <v>88.736944</v>
      </c>
      <c r="Q307" s="3">
        <v>8.258386</v>
      </c>
      <c r="R307" s="3">
        <v>11.754286</v>
      </c>
      <c r="S307" s="3">
        <v>1.091934</v>
      </c>
      <c r="T307" s="3">
        <v>6.824281</v>
      </c>
      <c r="U307" s="3">
        <v>0.64141</v>
      </c>
      <c r="V307" s="3">
        <v>42.696865</v>
      </c>
      <c r="W307" s="3">
        <v>602.940197</v>
      </c>
      <c r="X307" s="3">
        <v>10.596776</v>
      </c>
      <c r="Y307" s="3">
        <v>87.247382</v>
      </c>
      <c r="Z307" s="3">
        <v>8.241459</v>
      </c>
      <c r="AA307" s="3">
        <v>11.945556</v>
      </c>
      <c r="AB307" s="3">
        <v>1.117195</v>
      </c>
      <c r="AC307" s="3">
        <v>6.686602</v>
      </c>
      <c r="AD307" s="3">
        <v>0.633077</v>
      </c>
      <c r="AE307" s="3">
        <v>28.037748</v>
      </c>
    </row>
    <row r="308" spans="1:31" ht="12.75">
      <c r="A308">
        <v>137434</v>
      </c>
      <c r="B308">
        <v>2010</v>
      </c>
      <c r="C308">
        <v>4</v>
      </c>
      <c r="D308">
        <v>5</v>
      </c>
      <c r="E308">
        <v>11</v>
      </c>
      <c r="F308">
        <v>0</v>
      </c>
      <c r="G308">
        <v>22</v>
      </c>
      <c r="H308" s="3">
        <v>9.991731</v>
      </c>
      <c r="I308" s="3">
        <v>599.503837</v>
      </c>
      <c r="J308" s="3">
        <v>27.34303</v>
      </c>
      <c r="K308" s="3">
        <v>226.36642</v>
      </c>
      <c r="L308" s="3">
        <v>27.480236</v>
      </c>
      <c r="M308" s="3">
        <v>19.309232</v>
      </c>
      <c r="N308" s="3">
        <v>614.261064</v>
      </c>
      <c r="O308" s="3">
        <v>13.95443</v>
      </c>
      <c r="P308" s="3">
        <v>115.650354</v>
      </c>
      <c r="Q308" s="3">
        <v>8.26698</v>
      </c>
      <c r="R308" s="3">
        <v>14.063809</v>
      </c>
      <c r="S308" s="3">
        <v>1.091934</v>
      </c>
      <c r="T308" s="3">
        <v>9.690784</v>
      </c>
      <c r="U308" s="3">
        <v>0.632817</v>
      </c>
      <c r="V308" s="3">
        <v>42.557321</v>
      </c>
      <c r="W308" s="3">
        <v>612.458643</v>
      </c>
      <c r="X308" s="3">
        <v>13.3886</v>
      </c>
      <c r="Y308" s="3">
        <v>110.716066</v>
      </c>
      <c r="Z308" s="3">
        <v>8.250053</v>
      </c>
      <c r="AA308" s="3">
        <v>13.416426</v>
      </c>
      <c r="AB308" s="3">
        <v>1.100267</v>
      </c>
      <c r="AC308" s="3">
        <v>9.618448</v>
      </c>
      <c r="AD308" s="3">
        <v>0.64141</v>
      </c>
      <c r="AE308" s="3">
        <v>27.903862</v>
      </c>
    </row>
    <row r="309" spans="1:31" ht="12.75">
      <c r="A309">
        <v>137435</v>
      </c>
      <c r="B309">
        <v>2010</v>
      </c>
      <c r="C309">
        <v>4</v>
      </c>
      <c r="D309">
        <v>5</v>
      </c>
      <c r="E309">
        <v>11</v>
      </c>
      <c r="F309">
        <v>10</v>
      </c>
      <c r="G309">
        <v>22</v>
      </c>
      <c r="H309" s="3">
        <v>9.991731</v>
      </c>
      <c r="I309" s="3">
        <v>599.503837</v>
      </c>
      <c r="J309" s="3">
        <v>33.667253</v>
      </c>
      <c r="K309" s="3">
        <v>279.47025</v>
      </c>
      <c r="L309" s="3">
        <v>35.574118</v>
      </c>
      <c r="M309" s="3">
        <v>21.342632</v>
      </c>
      <c r="N309" s="3">
        <v>622.573207</v>
      </c>
      <c r="O309" s="3">
        <v>16.754343</v>
      </c>
      <c r="P309" s="3">
        <v>139.060195</v>
      </c>
      <c r="Q309" s="3">
        <v>8.308126</v>
      </c>
      <c r="R309" s="3">
        <v>17.858629</v>
      </c>
      <c r="S309" s="3">
        <v>1.067455</v>
      </c>
      <c r="T309" s="3">
        <v>10.485737</v>
      </c>
      <c r="U309" s="3">
        <v>0.61615</v>
      </c>
      <c r="V309" s="3">
        <v>42.389777</v>
      </c>
      <c r="W309" s="3">
        <v>622.968715</v>
      </c>
      <c r="X309" s="3">
        <v>16.91291</v>
      </c>
      <c r="Y309" s="3">
        <v>140.410055</v>
      </c>
      <c r="Z309" s="3">
        <v>8.300053</v>
      </c>
      <c r="AA309" s="3">
        <v>17.715489</v>
      </c>
      <c r="AB309" s="3">
        <v>1.066934</v>
      </c>
      <c r="AC309" s="3">
        <v>10.856896</v>
      </c>
      <c r="AD309" s="3">
        <v>0.624744</v>
      </c>
      <c r="AE309" s="3">
        <v>27.734733</v>
      </c>
    </row>
    <row r="310" spans="1:31" ht="12.75">
      <c r="A310">
        <v>137436</v>
      </c>
      <c r="B310">
        <v>2010</v>
      </c>
      <c r="C310">
        <v>4</v>
      </c>
      <c r="D310">
        <v>5</v>
      </c>
      <c r="E310">
        <v>11</v>
      </c>
      <c r="F310">
        <v>20</v>
      </c>
      <c r="G310">
        <v>22</v>
      </c>
      <c r="H310" s="3">
        <v>9.991731</v>
      </c>
      <c r="I310" s="3">
        <v>599.503837</v>
      </c>
      <c r="J310" s="3">
        <v>35.620036</v>
      </c>
      <c r="K310" s="3">
        <v>295.298976</v>
      </c>
      <c r="L310" s="3">
        <v>37.491089</v>
      </c>
      <c r="M310" s="3">
        <v>23.110977</v>
      </c>
      <c r="N310" s="3">
        <v>624.398432</v>
      </c>
      <c r="O310" s="3">
        <v>17.464884</v>
      </c>
      <c r="P310" s="3">
        <v>144.678255</v>
      </c>
      <c r="Q310" s="3">
        <v>8.29172</v>
      </c>
      <c r="R310" s="3">
        <v>18.398856</v>
      </c>
      <c r="S310" s="3">
        <v>1.050267</v>
      </c>
      <c r="T310" s="3">
        <v>11.42403</v>
      </c>
      <c r="U310" s="3">
        <v>0.649744</v>
      </c>
      <c r="V310" s="3">
        <v>42.215129</v>
      </c>
      <c r="W310" s="3">
        <v>626.108858</v>
      </c>
      <c r="X310" s="3">
        <v>18.155152</v>
      </c>
      <c r="Y310" s="3">
        <v>150.62072</v>
      </c>
      <c r="Z310" s="3">
        <v>8.274793</v>
      </c>
      <c r="AA310" s="3">
        <v>19.092233</v>
      </c>
      <c r="AB310" s="3">
        <v>1.067194</v>
      </c>
      <c r="AC310" s="3">
        <v>11.686947</v>
      </c>
      <c r="AD310" s="3">
        <v>0.649744</v>
      </c>
      <c r="AE310" s="3">
        <v>27.553181</v>
      </c>
    </row>
    <row r="311" spans="1:31" ht="12.75">
      <c r="A311">
        <v>137437</v>
      </c>
      <c r="B311">
        <v>2010</v>
      </c>
      <c r="C311">
        <v>4</v>
      </c>
      <c r="D311">
        <v>5</v>
      </c>
      <c r="E311">
        <v>11</v>
      </c>
      <c r="F311">
        <v>35</v>
      </c>
      <c r="G311">
        <v>22</v>
      </c>
      <c r="H311" s="3">
        <v>14.991763</v>
      </c>
      <c r="I311" s="3">
        <v>899.505757</v>
      </c>
      <c r="J311" s="3">
        <v>37.977505</v>
      </c>
      <c r="K311" s="3">
        <v>359.598918</v>
      </c>
      <c r="L311" s="3">
        <v>57.984893</v>
      </c>
      <c r="M311" s="3">
        <v>151.741112</v>
      </c>
      <c r="N311" s="3">
        <v>627.930088</v>
      </c>
      <c r="O311" s="3">
        <v>18.935202</v>
      </c>
      <c r="P311" s="3">
        <v>178.579235</v>
      </c>
      <c r="Q311" s="3">
        <v>9.675322</v>
      </c>
      <c r="R311" s="3">
        <v>29.009941</v>
      </c>
      <c r="S311" s="3">
        <v>1.533343</v>
      </c>
      <c r="T311" s="3">
        <v>76.270057</v>
      </c>
      <c r="U311" s="3">
        <v>3.783097</v>
      </c>
      <c r="V311" s="3">
        <v>41.931101</v>
      </c>
      <c r="W311" s="3">
        <v>628.200621</v>
      </c>
      <c r="X311" s="3">
        <v>19.042303</v>
      </c>
      <c r="Y311" s="3">
        <v>181.019683</v>
      </c>
      <c r="Z311" s="3">
        <v>9.658395</v>
      </c>
      <c r="AA311" s="3">
        <v>28.974952</v>
      </c>
      <c r="AB311" s="3">
        <v>1.541937</v>
      </c>
      <c r="AC311" s="3">
        <v>75.471055</v>
      </c>
      <c r="AD311" s="3">
        <v>3.791431</v>
      </c>
      <c r="AE311" s="3">
        <v>27.267547</v>
      </c>
    </row>
    <row r="312" spans="1:31" ht="12.75">
      <c r="A312">
        <v>137438</v>
      </c>
      <c r="B312">
        <v>2010</v>
      </c>
      <c r="C312">
        <v>4</v>
      </c>
      <c r="D312">
        <v>5</v>
      </c>
      <c r="E312">
        <v>11</v>
      </c>
      <c r="F312">
        <v>47</v>
      </c>
      <c r="G312">
        <v>52</v>
      </c>
      <c r="H312" s="3">
        <v>12.491747</v>
      </c>
      <c r="I312" s="3">
        <v>749.504797</v>
      </c>
      <c r="J312" s="3">
        <v>39.97193</v>
      </c>
      <c r="K312" s="3">
        <v>428.822283</v>
      </c>
      <c r="L312" s="3">
        <v>45.803754</v>
      </c>
      <c r="M312" s="3">
        <v>24.707561</v>
      </c>
      <c r="N312" s="3">
        <v>630.233648</v>
      </c>
      <c r="O312" s="3">
        <v>19.923284</v>
      </c>
      <c r="P312" s="3">
        <v>213.743681</v>
      </c>
      <c r="Q312" s="3">
        <v>10.733662</v>
      </c>
      <c r="R312" s="3">
        <v>22.902949</v>
      </c>
      <c r="S312" s="3">
        <v>1.133601</v>
      </c>
      <c r="T312" s="3">
        <v>12.238041</v>
      </c>
      <c r="U312" s="3">
        <v>0.624483</v>
      </c>
      <c r="V312" s="3">
        <v>41.68206</v>
      </c>
      <c r="W312" s="3">
        <v>630.514881</v>
      </c>
      <c r="X312" s="3">
        <v>20.048645</v>
      </c>
      <c r="Y312" s="3">
        <v>215.078602</v>
      </c>
      <c r="Z312" s="3">
        <v>10.716735</v>
      </c>
      <c r="AA312" s="3">
        <v>22.900804</v>
      </c>
      <c r="AB312" s="3">
        <v>1.141934</v>
      </c>
      <c r="AC312" s="3">
        <v>12.46952</v>
      </c>
      <c r="AD312" s="3">
        <v>0.633077</v>
      </c>
      <c r="AE312" s="3">
        <v>27.016938</v>
      </c>
    </row>
    <row r="313" spans="1:31" ht="12.75">
      <c r="A313">
        <v>137439</v>
      </c>
      <c r="B313">
        <v>2010</v>
      </c>
      <c r="C313">
        <v>4</v>
      </c>
      <c r="D313">
        <v>5</v>
      </c>
      <c r="E313">
        <v>11</v>
      </c>
      <c r="F313">
        <v>57</v>
      </c>
      <c r="G313">
        <v>52</v>
      </c>
      <c r="H313" s="3">
        <v>9.991731</v>
      </c>
      <c r="I313" s="3">
        <v>599.503837</v>
      </c>
      <c r="J313" s="3">
        <v>38.625423</v>
      </c>
      <c r="K313" s="3">
        <v>319.14912</v>
      </c>
      <c r="L313" s="3">
        <v>42.557484</v>
      </c>
      <c r="M313" s="3">
        <v>24.236671</v>
      </c>
      <c r="N313" s="3">
        <v>628.273591</v>
      </c>
      <c r="O313" s="3">
        <v>19.063931</v>
      </c>
      <c r="P313" s="3">
        <v>157.510165</v>
      </c>
      <c r="Q313" s="3">
        <v>8.26672</v>
      </c>
      <c r="R313" s="3">
        <v>21.051276</v>
      </c>
      <c r="S313" s="3">
        <v>1.091934</v>
      </c>
      <c r="T313" s="3">
        <v>11.923872</v>
      </c>
      <c r="U313" s="3">
        <v>0.633077</v>
      </c>
      <c r="V313" s="3">
        <v>41.49142</v>
      </c>
      <c r="W313" s="3">
        <v>629.41947</v>
      </c>
      <c r="X313" s="3">
        <v>19.561492</v>
      </c>
      <c r="Y313" s="3">
        <v>161.638955</v>
      </c>
      <c r="Z313" s="3">
        <v>8.250053</v>
      </c>
      <c r="AA313" s="3">
        <v>21.506209</v>
      </c>
      <c r="AB313" s="3">
        <v>1.100267</v>
      </c>
      <c r="AC313" s="3">
        <v>12.3128</v>
      </c>
      <c r="AD313" s="3">
        <v>0.64141</v>
      </c>
      <c r="AE313" s="3">
        <v>26.821324</v>
      </c>
    </row>
    <row r="314" spans="1:31" ht="12.75">
      <c r="A314">
        <v>137440</v>
      </c>
      <c r="B314">
        <v>2010</v>
      </c>
      <c r="C314">
        <v>4</v>
      </c>
      <c r="D314">
        <v>5</v>
      </c>
      <c r="E314">
        <v>12</v>
      </c>
      <c r="F314">
        <v>7</v>
      </c>
      <c r="G314">
        <v>52</v>
      </c>
      <c r="H314" s="3">
        <v>9.991731</v>
      </c>
      <c r="I314" s="3">
        <v>599.503837</v>
      </c>
      <c r="J314" s="3">
        <v>34.879791</v>
      </c>
      <c r="K314" s="3">
        <v>22.60847</v>
      </c>
      <c r="L314" s="3">
        <v>42.229263</v>
      </c>
      <c r="M314" s="3">
        <v>283.714595</v>
      </c>
      <c r="N314" s="3">
        <v>623.284474</v>
      </c>
      <c r="O314" s="3">
        <v>17.078778</v>
      </c>
      <c r="P314" s="3">
        <v>11.214222</v>
      </c>
      <c r="Q314" s="3">
        <v>0.59141</v>
      </c>
      <c r="R314" s="3">
        <v>20.760316</v>
      </c>
      <c r="S314" s="3">
        <v>1.108861</v>
      </c>
      <c r="T314" s="3">
        <v>138.698015</v>
      </c>
      <c r="U314" s="3">
        <v>8.291459</v>
      </c>
      <c r="V314" s="3">
        <v>41.320632</v>
      </c>
      <c r="W314" s="3">
        <v>625.162616</v>
      </c>
      <c r="X314" s="3">
        <v>17.801013</v>
      </c>
      <c r="Y314" s="3">
        <v>11.394248</v>
      </c>
      <c r="Z314" s="3">
        <v>0.583077</v>
      </c>
      <c r="AA314" s="3">
        <v>21.468947</v>
      </c>
      <c r="AB314" s="3">
        <v>1.125528</v>
      </c>
      <c r="AC314" s="3">
        <v>145.016579</v>
      </c>
      <c r="AD314" s="3">
        <v>8.283126</v>
      </c>
      <c r="AE314" s="3">
        <v>26.643313</v>
      </c>
    </row>
    <row r="315" spans="1:31" ht="12.75">
      <c r="A315">
        <v>137441</v>
      </c>
      <c r="B315">
        <v>2010</v>
      </c>
      <c r="C315">
        <v>4</v>
      </c>
      <c r="D315">
        <v>5</v>
      </c>
      <c r="E315">
        <v>12</v>
      </c>
      <c r="F315">
        <v>17</v>
      </c>
      <c r="G315">
        <v>52</v>
      </c>
      <c r="H315" s="3">
        <v>9.991731</v>
      </c>
      <c r="I315" s="3">
        <v>599.503837</v>
      </c>
      <c r="J315" s="3">
        <v>26.302484</v>
      </c>
      <c r="K315" s="3">
        <v>215.804623</v>
      </c>
      <c r="L315" s="3">
        <v>31.049993</v>
      </c>
      <c r="M315" s="3">
        <v>15.972367</v>
      </c>
      <c r="N315" s="3">
        <v>609.645781</v>
      </c>
      <c r="O315" s="3">
        <v>12.441595</v>
      </c>
      <c r="P315" s="3">
        <v>101.99021</v>
      </c>
      <c r="Q315" s="3">
        <v>8.241459</v>
      </c>
      <c r="R315" s="3">
        <v>14.707316</v>
      </c>
      <c r="S315" s="3">
        <v>1.117195</v>
      </c>
      <c r="T315" s="3">
        <v>7.623596</v>
      </c>
      <c r="U315" s="3">
        <v>0.633077</v>
      </c>
      <c r="V315" s="3">
        <v>41.196217</v>
      </c>
      <c r="W315" s="3">
        <v>614.274586</v>
      </c>
      <c r="X315" s="3">
        <v>13.860888</v>
      </c>
      <c r="Y315" s="3">
        <v>113.814412</v>
      </c>
      <c r="Z315" s="3">
        <v>8.216459</v>
      </c>
      <c r="AA315" s="3">
        <v>16.342678</v>
      </c>
      <c r="AB315" s="3">
        <v>1.133861</v>
      </c>
      <c r="AC315" s="3">
        <v>8.348772</v>
      </c>
      <c r="AD315" s="3">
        <v>0.64141</v>
      </c>
      <c r="AE315" s="3">
        <v>26.504705</v>
      </c>
    </row>
    <row r="316" spans="1:31" ht="12.75">
      <c r="A316">
        <v>137442</v>
      </c>
      <c r="B316">
        <v>2010</v>
      </c>
      <c r="C316">
        <v>4</v>
      </c>
      <c r="D316">
        <v>5</v>
      </c>
      <c r="E316">
        <v>12</v>
      </c>
      <c r="F316">
        <v>27</v>
      </c>
      <c r="G316">
        <v>52</v>
      </c>
      <c r="H316" s="3">
        <v>9.991731</v>
      </c>
      <c r="I316" s="3">
        <v>599.503837</v>
      </c>
      <c r="J316" s="3">
        <v>22.871369</v>
      </c>
      <c r="K316" s="3">
        <v>188.919679</v>
      </c>
      <c r="L316" s="3">
        <v>25.590396</v>
      </c>
      <c r="M316" s="3">
        <v>14.025545</v>
      </c>
      <c r="N316" s="3">
        <v>604.581689</v>
      </c>
      <c r="O316" s="3">
        <v>11.022602</v>
      </c>
      <c r="P316" s="3">
        <v>90.999523</v>
      </c>
      <c r="Q316" s="3">
        <v>8.258647</v>
      </c>
      <c r="R316" s="3">
        <v>12.338725</v>
      </c>
      <c r="S316" s="3">
        <v>1.100267</v>
      </c>
      <c r="T316" s="3">
        <v>6.801868</v>
      </c>
      <c r="U316" s="3">
        <v>0.632817</v>
      </c>
      <c r="V316" s="3">
        <v>41.08599</v>
      </c>
      <c r="W316" s="3">
        <v>607.621136</v>
      </c>
      <c r="X316" s="3">
        <v>11.848768</v>
      </c>
      <c r="Y316" s="3">
        <v>97.920156</v>
      </c>
      <c r="Z316" s="3">
        <v>8.250053</v>
      </c>
      <c r="AA316" s="3">
        <v>13.251671</v>
      </c>
      <c r="AB316" s="3">
        <v>1.100267</v>
      </c>
      <c r="AC316" s="3">
        <v>7.223677</v>
      </c>
      <c r="AD316" s="3">
        <v>0.64141</v>
      </c>
      <c r="AE316" s="3">
        <v>26.386217</v>
      </c>
    </row>
    <row r="317" spans="1:31" ht="12.75">
      <c r="A317">
        <v>137443</v>
      </c>
      <c r="B317">
        <v>2010</v>
      </c>
      <c r="C317">
        <v>4</v>
      </c>
      <c r="D317">
        <v>5</v>
      </c>
      <c r="E317">
        <v>12</v>
      </c>
      <c r="F317">
        <v>40</v>
      </c>
      <c r="G317">
        <v>22</v>
      </c>
      <c r="H317" s="3">
        <v>12.491747</v>
      </c>
      <c r="I317" s="3">
        <v>749.504797</v>
      </c>
      <c r="J317" s="3">
        <v>20.98194</v>
      </c>
      <c r="K317" s="3">
        <v>173.354524</v>
      </c>
      <c r="L317" s="3">
        <v>22.703977</v>
      </c>
      <c r="M317" s="3">
        <v>66.038166</v>
      </c>
      <c r="N317" s="3">
        <v>601.893519</v>
      </c>
      <c r="O317" s="3">
        <v>10.336008</v>
      </c>
      <c r="P317" s="3">
        <v>85.212548</v>
      </c>
      <c r="Q317" s="3">
        <v>8.308387</v>
      </c>
      <c r="R317" s="3">
        <v>11.142312</v>
      </c>
      <c r="S317" s="3">
        <v>1.067194</v>
      </c>
      <c r="T317" s="3">
        <v>32.756594</v>
      </c>
      <c r="U317" s="3">
        <v>3.116166</v>
      </c>
      <c r="V317" s="3">
        <v>40.95679</v>
      </c>
      <c r="W317" s="3">
        <v>603.130163</v>
      </c>
      <c r="X317" s="3">
        <v>10.645932</v>
      </c>
      <c r="Y317" s="3">
        <v>88.141976</v>
      </c>
      <c r="Z317" s="3">
        <v>8.29172</v>
      </c>
      <c r="AA317" s="3">
        <v>11.561665</v>
      </c>
      <c r="AB317" s="3">
        <v>1.075267</v>
      </c>
      <c r="AC317" s="3">
        <v>33.281571</v>
      </c>
      <c r="AD317" s="3">
        <v>3.12476</v>
      </c>
      <c r="AE317" s="3">
        <v>26.253143</v>
      </c>
    </row>
    <row r="318" spans="1:31" ht="12.75">
      <c r="A318">
        <v>137444</v>
      </c>
      <c r="B318">
        <v>2010</v>
      </c>
      <c r="C318">
        <v>4</v>
      </c>
      <c r="D318">
        <v>5</v>
      </c>
      <c r="E318">
        <v>12</v>
      </c>
      <c r="F318">
        <v>50</v>
      </c>
      <c r="G318">
        <v>22</v>
      </c>
      <c r="H318" s="3">
        <v>9.991731</v>
      </c>
      <c r="I318" s="3">
        <v>599.503837</v>
      </c>
      <c r="J318" s="3">
        <v>21.487477</v>
      </c>
      <c r="K318" s="3">
        <v>181.267629</v>
      </c>
      <c r="L318" s="3">
        <v>19.787299</v>
      </c>
      <c r="M318" s="3">
        <v>13.642465</v>
      </c>
      <c r="N318" s="3">
        <v>603.014705</v>
      </c>
      <c r="O318" s="3">
        <v>10.615718</v>
      </c>
      <c r="P318" s="3">
        <v>89.520718</v>
      </c>
      <c r="Q318" s="3">
        <v>8.44146</v>
      </c>
      <c r="R318" s="3">
        <v>9.713904</v>
      </c>
      <c r="S318" s="3">
        <v>0.90886</v>
      </c>
      <c r="T318" s="3">
        <v>6.834881</v>
      </c>
      <c r="U318" s="3">
        <v>0.64141</v>
      </c>
      <c r="V318" s="3">
        <v>40.850633</v>
      </c>
      <c r="W318" s="3">
        <v>604.015037</v>
      </c>
      <c r="X318" s="3">
        <v>10.87176</v>
      </c>
      <c r="Y318" s="3">
        <v>91.746911</v>
      </c>
      <c r="Z318" s="3">
        <v>8.424793</v>
      </c>
      <c r="AA318" s="3">
        <v>10.073395</v>
      </c>
      <c r="AB318" s="3">
        <v>0.93386</v>
      </c>
      <c r="AC318" s="3">
        <v>6.807583</v>
      </c>
      <c r="AD318" s="3">
        <v>0.633077</v>
      </c>
      <c r="AE318" s="3">
        <v>26.144425</v>
      </c>
    </row>
    <row r="319" spans="1:31" ht="12.75">
      <c r="A319">
        <v>137445</v>
      </c>
      <c r="B319">
        <v>2010</v>
      </c>
      <c r="C319">
        <v>4</v>
      </c>
      <c r="D319">
        <v>5</v>
      </c>
      <c r="E319">
        <v>13</v>
      </c>
      <c r="F319">
        <v>0</v>
      </c>
      <c r="G319">
        <v>22</v>
      </c>
      <c r="H319" s="3">
        <v>9.991731</v>
      </c>
      <c r="I319" s="3">
        <v>599.503837</v>
      </c>
      <c r="J319" s="3">
        <v>21.589689</v>
      </c>
      <c r="K319" s="3">
        <v>178.269826</v>
      </c>
      <c r="L319" s="3">
        <v>23.774994</v>
      </c>
      <c r="M319" s="3">
        <v>13.673421</v>
      </c>
      <c r="N319" s="3">
        <v>603.421734</v>
      </c>
      <c r="O319" s="3">
        <v>10.719207</v>
      </c>
      <c r="P319" s="3">
        <v>88.49843</v>
      </c>
      <c r="Q319" s="3">
        <v>8.258386</v>
      </c>
      <c r="R319" s="3">
        <v>11.818844</v>
      </c>
      <c r="S319" s="3">
        <v>1.100267</v>
      </c>
      <c r="T319" s="3">
        <v>6.784699</v>
      </c>
      <c r="U319" s="3">
        <v>0.633077</v>
      </c>
      <c r="V319" s="3">
        <v>40.743441</v>
      </c>
      <c r="W319" s="3">
        <v>604.010167</v>
      </c>
      <c r="X319" s="3">
        <v>10.870482</v>
      </c>
      <c r="Y319" s="3">
        <v>89.771396</v>
      </c>
      <c r="Z319" s="3">
        <v>8.241719</v>
      </c>
      <c r="AA319" s="3">
        <v>11.95615</v>
      </c>
      <c r="AB319" s="3">
        <v>1.108601</v>
      </c>
      <c r="AC319" s="3">
        <v>6.888722</v>
      </c>
      <c r="AD319" s="3">
        <v>0.64141</v>
      </c>
      <c r="AE319" s="3">
        <v>26.03572</v>
      </c>
    </row>
    <row r="320" spans="1:31" ht="12.75">
      <c r="A320">
        <v>137446</v>
      </c>
      <c r="B320">
        <v>2010</v>
      </c>
      <c r="C320">
        <v>4</v>
      </c>
      <c r="D320">
        <v>5</v>
      </c>
      <c r="E320">
        <v>13</v>
      </c>
      <c r="F320">
        <v>15</v>
      </c>
      <c r="G320">
        <v>22</v>
      </c>
      <c r="H320" s="3">
        <v>14.991502</v>
      </c>
      <c r="I320" s="3">
        <v>899.490132</v>
      </c>
      <c r="J320" s="3">
        <v>22.086722</v>
      </c>
      <c r="K320" s="3">
        <v>175.73322</v>
      </c>
      <c r="L320" s="3">
        <v>23.70465</v>
      </c>
      <c r="M320" s="3">
        <v>131.671876</v>
      </c>
      <c r="N320" s="3">
        <v>604.66274</v>
      </c>
      <c r="O320" s="3">
        <v>11.042949</v>
      </c>
      <c r="P320" s="3">
        <v>87.475411</v>
      </c>
      <c r="Q320" s="3">
        <v>8.050052</v>
      </c>
      <c r="R320" s="3">
        <v>11.957698</v>
      </c>
      <c r="S320" s="3">
        <v>1.100267</v>
      </c>
      <c r="T320" s="3">
        <v>66.116504</v>
      </c>
      <c r="U320" s="3">
        <v>5.841183</v>
      </c>
      <c r="V320" s="3">
        <v>40.577797</v>
      </c>
      <c r="W320" s="3">
        <v>604.669778</v>
      </c>
      <c r="X320" s="3">
        <v>11.043773</v>
      </c>
      <c r="Y320" s="3">
        <v>88.257809</v>
      </c>
      <c r="Z320" s="3">
        <v>8.050052</v>
      </c>
      <c r="AA320" s="3">
        <v>11.746951</v>
      </c>
      <c r="AB320" s="3">
        <v>1.091674</v>
      </c>
      <c r="AC320" s="3">
        <v>65.555372</v>
      </c>
      <c r="AD320" s="3">
        <v>5.849777</v>
      </c>
      <c r="AE320" s="3">
        <v>25.870064</v>
      </c>
    </row>
    <row r="321" spans="1:31" ht="12.75">
      <c r="A321">
        <v>137447</v>
      </c>
      <c r="B321">
        <v>2010</v>
      </c>
      <c r="C321">
        <v>4</v>
      </c>
      <c r="D321">
        <v>5</v>
      </c>
      <c r="E321">
        <v>13</v>
      </c>
      <c r="F321">
        <v>32</v>
      </c>
      <c r="G321">
        <v>52</v>
      </c>
      <c r="H321" s="3">
        <v>17.491779</v>
      </c>
      <c r="I321" s="3">
        <v>1049.506717</v>
      </c>
      <c r="J321" s="3">
        <v>22.768614</v>
      </c>
      <c r="K321" s="3">
        <v>220.550533</v>
      </c>
      <c r="L321" s="3">
        <v>33.178177</v>
      </c>
      <c r="M321" s="3">
        <v>144.527203</v>
      </c>
      <c r="N321" s="3">
        <v>606.174319</v>
      </c>
      <c r="O321" s="3">
        <v>11.445923</v>
      </c>
      <c r="P321" s="3">
        <v>110.570863</v>
      </c>
      <c r="Q321" s="3">
        <v>9.808396</v>
      </c>
      <c r="R321" s="3">
        <v>16.67504</v>
      </c>
      <c r="S321" s="3">
        <v>1.466676</v>
      </c>
      <c r="T321" s="3">
        <v>72.960275</v>
      </c>
      <c r="U321" s="3">
        <v>6.216706</v>
      </c>
      <c r="V321" s="3">
        <v>40.377493</v>
      </c>
      <c r="W321" s="3">
        <v>605.721242</v>
      </c>
      <c r="X321" s="3">
        <v>11.322691</v>
      </c>
      <c r="Y321" s="3">
        <v>109.97967</v>
      </c>
      <c r="Z321" s="3">
        <v>9.800063</v>
      </c>
      <c r="AA321" s="3">
        <v>16.503137</v>
      </c>
      <c r="AB321" s="3">
        <v>1.475009</v>
      </c>
      <c r="AC321" s="3">
        <v>71.566928</v>
      </c>
      <c r="AD321" s="3">
        <v>6.216706</v>
      </c>
      <c r="AE321" s="3">
        <v>25.671917</v>
      </c>
    </row>
    <row r="322" spans="1:31" ht="12.75">
      <c r="A322">
        <v>137448</v>
      </c>
      <c r="B322">
        <v>2010</v>
      </c>
      <c r="C322">
        <v>4</v>
      </c>
      <c r="D322">
        <v>5</v>
      </c>
      <c r="E322">
        <v>13</v>
      </c>
      <c r="F322">
        <v>52</v>
      </c>
      <c r="G322">
        <v>4</v>
      </c>
      <c r="H322" s="3">
        <v>19.199707</v>
      </c>
      <c r="I322" s="3">
        <v>1151.982413</v>
      </c>
      <c r="J322" s="3">
        <v>22.246382</v>
      </c>
      <c r="K322" s="3">
        <v>174.131459</v>
      </c>
      <c r="L322" s="3">
        <v>25.343054</v>
      </c>
      <c r="M322" s="3">
        <v>227.683035</v>
      </c>
      <c r="N322" s="3">
        <v>604.805441</v>
      </c>
      <c r="O322" s="3">
        <v>11.101754</v>
      </c>
      <c r="P322" s="3">
        <v>87.870021</v>
      </c>
      <c r="Q322" s="3">
        <v>7.55832</v>
      </c>
      <c r="R322" s="3">
        <v>12.760623</v>
      </c>
      <c r="S322" s="3">
        <v>1.091666</v>
      </c>
      <c r="T322" s="3">
        <v>112.53874</v>
      </c>
      <c r="U322" s="3">
        <v>10.549721</v>
      </c>
      <c r="V322" s="3">
        <v>40.164247</v>
      </c>
      <c r="W322" s="3">
        <v>605.014961</v>
      </c>
      <c r="X322" s="3">
        <v>11.144628</v>
      </c>
      <c r="Y322" s="3">
        <v>86.261437</v>
      </c>
      <c r="Z322" s="3">
        <v>7.549725</v>
      </c>
      <c r="AA322" s="3">
        <v>12.58243</v>
      </c>
      <c r="AB322" s="3">
        <v>1.091927</v>
      </c>
      <c r="AC322" s="3">
        <v>115.144294</v>
      </c>
      <c r="AD322" s="3">
        <v>10.558055</v>
      </c>
      <c r="AE322" s="3">
        <v>25.457847</v>
      </c>
    </row>
    <row r="323" spans="1:31" ht="12.75">
      <c r="A323">
        <v>137449</v>
      </c>
      <c r="B323">
        <v>2010</v>
      </c>
      <c r="C323">
        <v>4</v>
      </c>
      <c r="D323">
        <v>5</v>
      </c>
      <c r="E323">
        <v>13</v>
      </c>
      <c r="F323">
        <v>57</v>
      </c>
      <c r="G323">
        <v>52</v>
      </c>
      <c r="H323" s="3">
        <v>5.78311</v>
      </c>
      <c r="I323" s="3">
        <v>346.986596</v>
      </c>
      <c r="J323" s="3">
        <v>15.95874</v>
      </c>
      <c r="K323" s="3">
        <v>0</v>
      </c>
      <c r="L323" s="3">
        <v>82.70297</v>
      </c>
      <c r="M323" s="3">
        <v>9.604218</v>
      </c>
      <c r="N323" s="3">
        <v>589.598839</v>
      </c>
      <c r="O323" s="3">
        <v>7.692108</v>
      </c>
      <c r="P323" s="3">
        <v>0</v>
      </c>
      <c r="Q323" s="3">
        <v>0</v>
      </c>
      <c r="R323" s="3">
        <v>39.87986</v>
      </c>
      <c r="S323" s="3">
        <v>5.1417</v>
      </c>
      <c r="T323" s="3">
        <v>4.613099</v>
      </c>
      <c r="U323" s="3">
        <v>0.64141</v>
      </c>
      <c r="V323" s="3">
        <v>40.119697</v>
      </c>
      <c r="W323" s="3">
        <v>592.550503</v>
      </c>
      <c r="X323" s="3">
        <v>8.266632</v>
      </c>
      <c r="Y323" s="3">
        <v>0</v>
      </c>
      <c r="Z323" s="3">
        <v>0</v>
      </c>
      <c r="AA323" s="3">
        <v>42.82311</v>
      </c>
      <c r="AB323" s="3">
        <v>5.1417</v>
      </c>
      <c r="AC323" s="3">
        <v>4.991119</v>
      </c>
      <c r="AD323" s="3">
        <v>0.64141</v>
      </c>
      <c r="AE323" s="3">
        <v>25.409969</v>
      </c>
    </row>
    <row r="324" spans="1:31" ht="12.75">
      <c r="A324">
        <v>137452</v>
      </c>
      <c r="B324">
        <v>2010</v>
      </c>
      <c r="C324">
        <v>4</v>
      </c>
      <c r="D324">
        <v>5</v>
      </c>
      <c r="E324">
        <v>14</v>
      </c>
      <c r="F324">
        <v>27</v>
      </c>
      <c r="G324">
        <v>52</v>
      </c>
      <c r="H324" s="3">
        <v>29.992119</v>
      </c>
      <c r="I324" s="3">
        <v>1799.527142</v>
      </c>
      <c r="J324" s="3">
        <v>17.164788</v>
      </c>
      <c r="K324" s="3">
        <v>185.570671</v>
      </c>
      <c r="L324" s="3">
        <v>14.915608</v>
      </c>
      <c r="M324" s="3">
        <v>314.304178</v>
      </c>
      <c r="N324" s="3">
        <v>591.530195</v>
      </c>
      <c r="O324" s="3">
        <v>8.100905</v>
      </c>
      <c r="P324" s="3">
        <v>90.326835</v>
      </c>
      <c r="Q324" s="3">
        <v>12.617008</v>
      </c>
      <c r="R324" s="3">
        <v>7.221045</v>
      </c>
      <c r="S324" s="3">
        <v>0.966412</v>
      </c>
      <c r="T324" s="3">
        <v>145.408045</v>
      </c>
      <c r="U324" s="3">
        <v>16.408699</v>
      </c>
      <c r="V324" s="3">
        <v>39.87667</v>
      </c>
      <c r="W324" s="3">
        <v>595.911465</v>
      </c>
      <c r="X324" s="3">
        <v>9.063883</v>
      </c>
      <c r="Y324" s="3">
        <v>95.243836</v>
      </c>
      <c r="Z324" s="3">
        <v>12.600081</v>
      </c>
      <c r="AA324" s="3">
        <v>7.694563</v>
      </c>
      <c r="AB324" s="3">
        <v>0.975006</v>
      </c>
      <c r="AC324" s="3">
        <v>168.896133</v>
      </c>
      <c r="AD324" s="3">
        <v>16.417032</v>
      </c>
      <c r="AE324" s="3">
        <v>25.138053</v>
      </c>
    </row>
    <row r="325" spans="1:31" ht="12.75">
      <c r="A325">
        <v>137453</v>
      </c>
      <c r="B325">
        <v>2010</v>
      </c>
      <c r="C325">
        <v>4</v>
      </c>
      <c r="D325">
        <v>5</v>
      </c>
      <c r="E325">
        <v>14</v>
      </c>
      <c r="F325">
        <v>42</v>
      </c>
      <c r="G325">
        <v>52</v>
      </c>
      <c r="H325" s="3">
        <v>14.992023</v>
      </c>
      <c r="I325" s="3">
        <v>899.521382</v>
      </c>
      <c r="J325" s="3">
        <v>18.459897</v>
      </c>
      <c r="K325" s="3">
        <v>184.057166</v>
      </c>
      <c r="L325" s="3">
        <v>14.366244</v>
      </c>
      <c r="M325" s="3">
        <v>78.31858</v>
      </c>
      <c r="N325" s="3">
        <v>596.698339</v>
      </c>
      <c r="O325" s="3">
        <v>9.134993</v>
      </c>
      <c r="P325" s="3">
        <v>89.46685</v>
      </c>
      <c r="Q325" s="3">
        <v>10.125065</v>
      </c>
      <c r="R325" s="3">
        <v>7.001839</v>
      </c>
      <c r="S325" s="3">
        <v>0.766672</v>
      </c>
      <c r="T325" s="3">
        <v>40.473789</v>
      </c>
      <c r="U325" s="3">
        <v>4.100287</v>
      </c>
      <c r="V325" s="3">
        <v>39.739645</v>
      </c>
      <c r="W325" s="3">
        <v>597.600206</v>
      </c>
      <c r="X325" s="3">
        <v>9.324905</v>
      </c>
      <c r="Y325" s="3">
        <v>94.590316</v>
      </c>
      <c r="Z325" s="3">
        <v>10.108398</v>
      </c>
      <c r="AA325" s="3">
        <v>7.364406</v>
      </c>
      <c r="AB325" s="3">
        <v>0.775005</v>
      </c>
      <c r="AC325" s="3">
        <v>37.844791</v>
      </c>
      <c r="AD325" s="3">
        <v>4.10862</v>
      </c>
      <c r="AE325" s="3">
        <v>24.998179</v>
      </c>
    </row>
    <row r="326" spans="1:31" ht="12.75">
      <c r="A326">
        <v>137454</v>
      </c>
      <c r="B326">
        <v>2010</v>
      </c>
      <c r="C326">
        <v>4</v>
      </c>
      <c r="D326">
        <v>5</v>
      </c>
      <c r="E326">
        <v>14</v>
      </c>
      <c r="F326">
        <v>55</v>
      </c>
      <c r="G326">
        <v>22</v>
      </c>
      <c r="H326" s="3">
        <v>12.491747</v>
      </c>
      <c r="I326" s="3">
        <v>749.504797</v>
      </c>
      <c r="J326" s="3">
        <v>20.151417</v>
      </c>
      <c r="K326" s="3">
        <v>181.838696</v>
      </c>
      <c r="L326" s="3">
        <v>18.042665</v>
      </c>
      <c r="M326" s="3">
        <v>51.836006</v>
      </c>
      <c r="N326" s="3">
        <v>603.546959</v>
      </c>
      <c r="O326" s="3">
        <v>10.754906</v>
      </c>
      <c r="P326" s="3">
        <v>96.688375</v>
      </c>
      <c r="Q326" s="3">
        <v>9.091464</v>
      </c>
      <c r="R326" s="3">
        <v>9.600192</v>
      </c>
      <c r="S326" s="3">
        <v>0.900527</v>
      </c>
      <c r="T326" s="3">
        <v>28.053019</v>
      </c>
      <c r="U326" s="3">
        <v>2.499756</v>
      </c>
      <c r="V326" s="3">
        <v>39.605209</v>
      </c>
      <c r="W326" s="3">
        <v>597.929345</v>
      </c>
      <c r="X326" s="3">
        <v>9.396511</v>
      </c>
      <c r="Y326" s="3">
        <v>85.150322</v>
      </c>
      <c r="Z326" s="3">
        <v>9.074798</v>
      </c>
      <c r="AA326" s="3">
        <v>8.442472</v>
      </c>
      <c r="AB326" s="3">
        <v>0.9086</v>
      </c>
      <c r="AC326" s="3">
        <v>23.782987</v>
      </c>
      <c r="AD326" s="3">
        <v>2.508349</v>
      </c>
      <c r="AE326" s="3">
        <v>24.880723</v>
      </c>
    </row>
    <row r="327" spans="1:31" ht="12.75">
      <c r="A327">
        <v>137455</v>
      </c>
      <c r="B327">
        <v>2010</v>
      </c>
      <c r="C327">
        <v>4</v>
      </c>
      <c r="D327">
        <v>5</v>
      </c>
      <c r="E327">
        <v>15</v>
      </c>
      <c r="F327">
        <v>7</v>
      </c>
      <c r="G327">
        <v>52</v>
      </c>
      <c r="H327" s="3">
        <v>12.491747</v>
      </c>
      <c r="I327" s="3">
        <v>749.504797</v>
      </c>
      <c r="J327" s="3">
        <v>20.772178</v>
      </c>
      <c r="K327" s="3">
        <v>180.135234</v>
      </c>
      <c r="L327" s="3">
        <v>21.112087</v>
      </c>
      <c r="M327" s="3">
        <v>58.23012</v>
      </c>
      <c r="N327" s="3">
        <v>604.497567</v>
      </c>
      <c r="O327" s="3">
        <v>10.997935</v>
      </c>
      <c r="P327" s="3">
        <v>95.819222</v>
      </c>
      <c r="Q327" s="3">
        <v>8.691462</v>
      </c>
      <c r="R327" s="3">
        <v>11.26624</v>
      </c>
      <c r="S327" s="3">
        <v>1.017194</v>
      </c>
      <c r="T327" s="3">
        <v>30.298961</v>
      </c>
      <c r="U327" s="3">
        <v>2.783091</v>
      </c>
      <c r="V327" s="3">
        <v>39.467734</v>
      </c>
      <c r="W327" s="3">
        <v>599.56108</v>
      </c>
      <c r="X327" s="3">
        <v>9.774242</v>
      </c>
      <c r="Y327" s="3">
        <v>84.316012</v>
      </c>
      <c r="Z327" s="3">
        <v>8.674795</v>
      </c>
      <c r="AA327" s="3">
        <v>9.845847</v>
      </c>
      <c r="AB327" s="3">
        <v>1.025527</v>
      </c>
      <c r="AC327" s="3">
        <v>27.931159</v>
      </c>
      <c r="AD327" s="3">
        <v>2.791424</v>
      </c>
      <c r="AE327" s="3">
        <v>24.758545</v>
      </c>
    </row>
    <row r="328" spans="1:31" ht="12.75">
      <c r="A328">
        <v>137456</v>
      </c>
      <c r="B328">
        <v>2010</v>
      </c>
      <c r="C328">
        <v>4</v>
      </c>
      <c r="D328">
        <v>5</v>
      </c>
      <c r="E328">
        <v>15</v>
      </c>
      <c r="F328">
        <v>22</v>
      </c>
      <c r="G328">
        <v>52</v>
      </c>
      <c r="H328" s="3">
        <v>14.992023</v>
      </c>
      <c r="I328" s="3">
        <v>899.521382</v>
      </c>
      <c r="J328" s="3">
        <v>20.611118</v>
      </c>
      <c r="K328" s="3">
        <v>190.15423</v>
      </c>
      <c r="L328" s="3">
        <v>18.275706</v>
      </c>
      <c r="M328" s="3">
        <v>100.569604</v>
      </c>
      <c r="N328" s="3">
        <v>601.247709</v>
      </c>
      <c r="O328" s="3">
        <v>10.179667</v>
      </c>
      <c r="P328" s="3">
        <v>94.86341</v>
      </c>
      <c r="Q328" s="3">
        <v>9.258393</v>
      </c>
      <c r="R328" s="3">
        <v>9.206599</v>
      </c>
      <c r="S328" s="3">
        <v>0.883599</v>
      </c>
      <c r="T328" s="3">
        <v>48.54663</v>
      </c>
      <c r="U328" s="3">
        <v>4.850031</v>
      </c>
      <c r="V328" s="3">
        <v>39.315039</v>
      </c>
      <c r="W328" s="3">
        <v>602.271046</v>
      </c>
      <c r="X328" s="3">
        <v>10.431451</v>
      </c>
      <c r="Y328" s="3">
        <v>95.29082</v>
      </c>
      <c r="Z328" s="3">
        <v>9.241726</v>
      </c>
      <c r="AA328" s="3">
        <v>9.069107</v>
      </c>
      <c r="AB328" s="3">
        <v>0.891672</v>
      </c>
      <c r="AC328" s="3">
        <v>52.022974</v>
      </c>
      <c r="AD328" s="3">
        <v>4.858625</v>
      </c>
      <c r="AE328" s="3">
        <v>24.602073</v>
      </c>
    </row>
    <row r="329" spans="1:31" ht="12.75">
      <c r="A329">
        <v>137457</v>
      </c>
      <c r="B329">
        <v>2010</v>
      </c>
      <c r="C329">
        <v>4</v>
      </c>
      <c r="D329">
        <v>5</v>
      </c>
      <c r="E329">
        <v>15</v>
      </c>
      <c r="F329">
        <v>35</v>
      </c>
      <c r="G329">
        <v>22</v>
      </c>
      <c r="H329" s="3">
        <v>12.492007</v>
      </c>
      <c r="I329" s="3">
        <v>749.520422</v>
      </c>
      <c r="J329" s="3">
        <v>20.944218</v>
      </c>
      <c r="K329" s="3">
        <v>181.748816</v>
      </c>
      <c r="L329" s="3">
        <v>20.497139</v>
      </c>
      <c r="M329" s="3">
        <v>59.387766</v>
      </c>
      <c r="N329" s="3">
        <v>600.691447</v>
      </c>
      <c r="O329" s="3">
        <v>10.042111</v>
      </c>
      <c r="P329" s="3">
        <v>87.057446</v>
      </c>
      <c r="Q329" s="3">
        <v>8.683649</v>
      </c>
      <c r="R329" s="3">
        <v>9.828234</v>
      </c>
      <c r="S329" s="3">
        <v>0.98334</v>
      </c>
      <c r="T329" s="3">
        <v>28.559982</v>
      </c>
      <c r="U329" s="3">
        <v>2.825018</v>
      </c>
      <c r="V329" s="3">
        <v>39.189513</v>
      </c>
      <c r="W329" s="3">
        <v>604.131894</v>
      </c>
      <c r="X329" s="3">
        <v>10.902107</v>
      </c>
      <c r="Y329" s="3">
        <v>94.69137</v>
      </c>
      <c r="Z329" s="3">
        <v>8.675056</v>
      </c>
      <c r="AA329" s="3">
        <v>10.668905</v>
      </c>
      <c r="AB329" s="3">
        <v>0.9836</v>
      </c>
      <c r="AC329" s="3">
        <v>30.827784</v>
      </c>
      <c r="AD329" s="3">
        <v>2.833351</v>
      </c>
      <c r="AE329" s="3">
        <v>24.465797</v>
      </c>
    </row>
    <row r="330" spans="1:31" ht="12.75">
      <c r="A330">
        <v>137458</v>
      </c>
      <c r="B330">
        <v>2010</v>
      </c>
      <c r="C330">
        <v>4</v>
      </c>
      <c r="D330">
        <v>5</v>
      </c>
      <c r="E330">
        <v>15</v>
      </c>
      <c r="F330">
        <v>47</v>
      </c>
      <c r="G330">
        <v>52</v>
      </c>
      <c r="H330" s="3">
        <v>12.491747</v>
      </c>
      <c r="I330" s="3">
        <v>749.504797</v>
      </c>
      <c r="J330" s="3">
        <v>20.931184</v>
      </c>
      <c r="K330" s="3">
        <v>181.440093</v>
      </c>
      <c r="L330" s="3">
        <v>19.039053</v>
      </c>
      <c r="M330" s="3">
        <v>60.985079</v>
      </c>
      <c r="N330" s="3">
        <v>600.922876</v>
      </c>
      <c r="O330" s="3">
        <v>10.097962</v>
      </c>
      <c r="P330" s="3">
        <v>87.313345</v>
      </c>
      <c r="Q330" s="3">
        <v>8.683389</v>
      </c>
      <c r="R330" s="3">
        <v>9.151558</v>
      </c>
      <c r="S330" s="3">
        <v>0.90886</v>
      </c>
      <c r="T330" s="3">
        <v>29.674165</v>
      </c>
      <c r="U330" s="3">
        <v>2.899498</v>
      </c>
      <c r="V330" s="3">
        <v>39.063288</v>
      </c>
      <c r="W330" s="3">
        <v>603.865224</v>
      </c>
      <c r="X330" s="3">
        <v>10.833222</v>
      </c>
      <c r="Y330" s="3">
        <v>94.126748</v>
      </c>
      <c r="Z330" s="3">
        <v>8.666722</v>
      </c>
      <c r="AA330" s="3">
        <v>9.887495</v>
      </c>
      <c r="AB330" s="3">
        <v>0.917193</v>
      </c>
      <c r="AC330" s="3">
        <v>31.310914</v>
      </c>
      <c r="AD330" s="3">
        <v>2.907831</v>
      </c>
      <c r="AE330" s="3">
        <v>24.330381</v>
      </c>
    </row>
    <row r="331" spans="1:31" ht="12.75">
      <c r="A331">
        <v>137459</v>
      </c>
      <c r="B331">
        <v>2010</v>
      </c>
      <c r="C331">
        <v>4</v>
      </c>
      <c r="D331">
        <v>5</v>
      </c>
      <c r="E331">
        <v>15</v>
      </c>
      <c r="F331">
        <v>57</v>
      </c>
      <c r="G331">
        <v>52</v>
      </c>
      <c r="H331" s="3">
        <v>9.991731</v>
      </c>
      <c r="I331" s="3">
        <v>599.503837</v>
      </c>
      <c r="J331" s="3">
        <v>20.870846</v>
      </c>
      <c r="K331" s="3">
        <v>176.054492</v>
      </c>
      <c r="L331" s="3">
        <v>19.429446</v>
      </c>
      <c r="M331" s="3">
        <v>13.053267</v>
      </c>
      <c r="N331" s="3">
        <v>601.519086</v>
      </c>
      <c r="O331" s="3">
        <v>10.242964</v>
      </c>
      <c r="P331" s="3">
        <v>86.377567</v>
      </c>
      <c r="Q331" s="3">
        <v>8.441721</v>
      </c>
      <c r="R331" s="3">
        <v>9.542549</v>
      </c>
      <c r="S331" s="3">
        <v>0.925527</v>
      </c>
      <c r="T331" s="3">
        <v>6.424393</v>
      </c>
      <c r="U331" s="3">
        <v>0.624483</v>
      </c>
      <c r="V331" s="3">
        <v>38.960859</v>
      </c>
      <c r="W331" s="3">
        <v>603.060992</v>
      </c>
      <c r="X331" s="3">
        <v>10.627882</v>
      </c>
      <c r="Y331" s="3">
        <v>89.676925</v>
      </c>
      <c r="Z331" s="3">
        <v>8.425575</v>
      </c>
      <c r="AA331" s="3">
        <v>9.886898</v>
      </c>
      <c r="AB331" s="3">
        <v>0.933339</v>
      </c>
      <c r="AC331" s="3">
        <v>6.628874</v>
      </c>
      <c r="AD331" s="3">
        <v>0.632817</v>
      </c>
      <c r="AE331" s="3">
        <v>24.224103</v>
      </c>
    </row>
    <row r="332" spans="1:31" ht="12.75">
      <c r="A332">
        <v>137460</v>
      </c>
      <c r="B332">
        <v>2010</v>
      </c>
      <c r="C332">
        <v>4</v>
      </c>
      <c r="D332">
        <v>5</v>
      </c>
      <c r="E332">
        <v>16</v>
      </c>
      <c r="F332">
        <v>7</v>
      </c>
      <c r="G332">
        <v>52</v>
      </c>
      <c r="H332" s="3">
        <v>9.991991</v>
      </c>
      <c r="I332" s="3">
        <v>599.519462</v>
      </c>
      <c r="J332" s="3">
        <v>20.789898</v>
      </c>
      <c r="K332" s="3">
        <v>176.104239</v>
      </c>
      <c r="L332" s="3">
        <v>18.398822</v>
      </c>
      <c r="M332" s="3">
        <v>13.22981</v>
      </c>
      <c r="N332" s="3">
        <v>602.447954</v>
      </c>
      <c r="O332" s="3">
        <v>10.473764</v>
      </c>
      <c r="P332" s="3">
        <v>88.695306</v>
      </c>
      <c r="Q332" s="3">
        <v>8.475054</v>
      </c>
      <c r="R332" s="3">
        <v>9.266246</v>
      </c>
      <c r="S332" s="3">
        <v>0.883599</v>
      </c>
      <c r="T332" s="3">
        <v>6.690909</v>
      </c>
      <c r="U332" s="3">
        <v>0.633337</v>
      </c>
      <c r="V332" s="3">
        <v>38.856121</v>
      </c>
      <c r="W332" s="3">
        <v>601.816355</v>
      </c>
      <c r="X332" s="3">
        <v>10.316134</v>
      </c>
      <c r="Y332" s="3">
        <v>87.408933</v>
      </c>
      <c r="Z332" s="3">
        <v>8.458387</v>
      </c>
      <c r="AA332" s="3">
        <v>9.132576</v>
      </c>
      <c r="AB332" s="3">
        <v>0.891933</v>
      </c>
      <c r="AC332" s="3">
        <v>6.538901</v>
      </c>
      <c r="AD332" s="3">
        <v>0.641671</v>
      </c>
      <c r="AE332" s="3">
        <v>24.120941</v>
      </c>
    </row>
    <row r="333" spans="1:31" ht="12.75">
      <c r="A333">
        <v>137461</v>
      </c>
      <c r="B333">
        <v>2010</v>
      </c>
      <c r="C333">
        <v>4</v>
      </c>
      <c r="D333">
        <v>5</v>
      </c>
      <c r="E333">
        <v>16</v>
      </c>
      <c r="F333">
        <v>25</v>
      </c>
      <c r="G333">
        <v>22</v>
      </c>
      <c r="H333" s="3">
        <v>17.491518</v>
      </c>
      <c r="I333" s="3">
        <v>1049.491092</v>
      </c>
      <c r="J333" s="3">
        <v>21.819496</v>
      </c>
      <c r="K333" s="3">
        <v>182.004187</v>
      </c>
      <c r="L333" s="3">
        <v>18.24387</v>
      </c>
      <c r="M333" s="3">
        <v>181.39068</v>
      </c>
      <c r="N333" s="3">
        <v>605.180247</v>
      </c>
      <c r="O333" s="3">
        <v>11.187217</v>
      </c>
      <c r="P333" s="3">
        <v>93.153441</v>
      </c>
      <c r="Q333" s="3">
        <v>8.641462</v>
      </c>
      <c r="R333" s="3">
        <v>9.296665</v>
      </c>
      <c r="S333" s="3">
        <v>0.85886</v>
      </c>
      <c r="T333" s="3">
        <v>93.223485</v>
      </c>
      <c r="U333" s="3">
        <v>7.991197</v>
      </c>
      <c r="V333" s="3">
        <v>38.660345</v>
      </c>
      <c r="W333" s="3">
        <v>603.046818</v>
      </c>
      <c r="X333" s="3">
        <v>10.632279</v>
      </c>
      <c r="Y333" s="3">
        <v>88.850746</v>
      </c>
      <c r="Z333" s="3">
        <v>8.625316</v>
      </c>
      <c r="AA333" s="3">
        <v>8.947205</v>
      </c>
      <c r="AB333" s="3">
        <v>0.875006</v>
      </c>
      <c r="AC333" s="3">
        <v>88.167195</v>
      </c>
      <c r="AD333" s="3">
        <v>7.991197</v>
      </c>
      <c r="AE333" s="3">
        <v>23.934876</v>
      </c>
    </row>
    <row r="334" spans="1:31" ht="12.75">
      <c r="A334">
        <v>137462</v>
      </c>
      <c r="B334">
        <v>2010</v>
      </c>
      <c r="C334">
        <v>4</v>
      </c>
      <c r="D334">
        <v>5</v>
      </c>
      <c r="E334">
        <v>16</v>
      </c>
      <c r="F334">
        <v>35</v>
      </c>
      <c r="G334">
        <v>22</v>
      </c>
      <c r="H334" s="3">
        <v>9.991731</v>
      </c>
      <c r="I334" s="3">
        <v>599.503837</v>
      </c>
      <c r="J334" s="3">
        <v>22.87642</v>
      </c>
      <c r="K334" s="3">
        <v>182.132441</v>
      </c>
      <c r="L334" s="3">
        <v>19.083814</v>
      </c>
      <c r="M334" s="3">
        <v>27.378135</v>
      </c>
      <c r="N334" s="3">
        <v>606.544708</v>
      </c>
      <c r="O334" s="3">
        <v>11.558828</v>
      </c>
      <c r="P334" s="3">
        <v>92.218431</v>
      </c>
      <c r="Q334" s="3">
        <v>7.858123</v>
      </c>
      <c r="R334" s="3">
        <v>9.706341</v>
      </c>
      <c r="S334" s="3">
        <v>0.842193</v>
      </c>
      <c r="T334" s="3">
        <v>13.580246</v>
      </c>
      <c r="U334" s="3">
        <v>1.291415</v>
      </c>
      <c r="V334" s="3">
        <v>38.544757</v>
      </c>
      <c r="W334" s="3">
        <v>605.686611</v>
      </c>
      <c r="X334" s="3">
        <v>11.317592</v>
      </c>
      <c r="Y334" s="3">
        <v>89.91401</v>
      </c>
      <c r="Z334" s="3">
        <v>7.858384</v>
      </c>
      <c r="AA334" s="3">
        <v>9.377473</v>
      </c>
      <c r="AB334" s="3">
        <v>0.833599</v>
      </c>
      <c r="AC334" s="3">
        <v>13.797889</v>
      </c>
      <c r="AD334" s="3">
        <v>1.299748</v>
      </c>
      <c r="AE334" s="3">
        <v>23.821701</v>
      </c>
    </row>
    <row r="335" spans="1:31" ht="12.75">
      <c r="A335">
        <v>137463</v>
      </c>
      <c r="B335">
        <v>2010</v>
      </c>
      <c r="C335">
        <v>4</v>
      </c>
      <c r="D335">
        <v>5</v>
      </c>
      <c r="E335">
        <v>17</v>
      </c>
      <c r="F335">
        <v>5</v>
      </c>
      <c r="G335">
        <v>59</v>
      </c>
      <c r="H335" s="3">
        <v>30.616863</v>
      </c>
      <c r="I335" s="3">
        <v>1837.011757</v>
      </c>
      <c r="J335" s="3">
        <v>10.91526</v>
      </c>
      <c r="K335" s="3">
        <v>0</v>
      </c>
      <c r="L335" s="3">
        <v>0</v>
      </c>
      <c r="M335" s="3">
        <v>334.249779</v>
      </c>
      <c r="N335" s="3">
        <v>568.048367</v>
      </c>
      <c r="O335" s="3">
        <v>5.022141</v>
      </c>
      <c r="P335" s="3">
        <v>0</v>
      </c>
      <c r="Q335" s="3">
        <v>0</v>
      </c>
      <c r="R335" s="3">
        <v>0</v>
      </c>
      <c r="S335" s="3">
        <v>0</v>
      </c>
      <c r="T335" s="3">
        <v>153.78916</v>
      </c>
      <c r="U335" s="3">
        <v>30.616863</v>
      </c>
      <c r="V335" s="3">
        <v>38.390954</v>
      </c>
      <c r="W335" s="3">
        <v>576.20984</v>
      </c>
      <c r="X335" s="3">
        <v>5.893118</v>
      </c>
      <c r="Y335" s="3">
        <v>0</v>
      </c>
      <c r="Z335" s="3">
        <v>0</v>
      </c>
      <c r="AA335" s="3">
        <v>0</v>
      </c>
      <c r="AB335" s="3">
        <v>0</v>
      </c>
      <c r="AC335" s="3">
        <v>180.46062</v>
      </c>
      <c r="AD335" s="3">
        <v>30.616863</v>
      </c>
      <c r="AE335" s="3">
        <v>23.641224</v>
      </c>
    </row>
    <row r="336" spans="1:31" ht="12.75">
      <c r="A336">
        <v>137464</v>
      </c>
      <c r="B336">
        <v>2010</v>
      </c>
      <c r="C336">
        <v>4</v>
      </c>
      <c r="D336">
        <v>5</v>
      </c>
      <c r="E336">
        <v>17</v>
      </c>
      <c r="F336">
        <v>36</v>
      </c>
      <c r="G336">
        <v>44</v>
      </c>
      <c r="H336" s="3">
        <v>30.741863</v>
      </c>
      <c r="I336" s="3">
        <v>1844.511805</v>
      </c>
      <c r="J336" s="3">
        <v>2.582277</v>
      </c>
      <c r="K336" s="3">
        <v>0</v>
      </c>
      <c r="L336" s="3">
        <v>0</v>
      </c>
      <c r="M336" s="3">
        <v>79.393391</v>
      </c>
      <c r="N336" s="3">
        <v>510.663382</v>
      </c>
      <c r="O336" s="3">
        <v>0.955391</v>
      </c>
      <c r="P336" s="3">
        <v>0</v>
      </c>
      <c r="Q336" s="3">
        <v>0</v>
      </c>
      <c r="R336" s="3">
        <v>0</v>
      </c>
      <c r="S336" s="3">
        <v>0</v>
      </c>
      <c r="T336" s="3">
        <v>29.374492</v>
      </c>
      <c r="U336" s="3">
        <v>30.741863</v>
      </c>
      <c r="V336" s="3">
        <v>38.361575</v>
      </c>
      <c r="W336" s="3">
        <v>529.527881</v>
      </c>
      <c r="X336" s="3">
        <v>1.626886</v>
      </c>
      <c r="Y336" s="3">
        <v>0</v>
      </c>
      <c r="Z336" s="3">
        <v>0</v>
      </c>
      <c r="AA336" s="3">
        <v>0</v>
      </c>
      <c r="AB336" s="3">
        <v>0</v>
      </c>
      <c r="AC336" s="3">
        <v>50.0189</v>
      </c>
      <c r="AD336" s="3">
        <v>30.741863</v>
      </c>
      <c r="AE336" s="3">
        <v>23.591197</v>
      </c>
    </row>
    <row r="337" spans="1:31" ht="12.75">
      <c r="A337">
        <v>137465</v>
      </c>
      <c r="B337">
        <v>2010</v>
      </c>
      <c r="C337">
        <v>4</v>
      </c>
      <c r="D337">
        <v>5</v>
      </c>
      <c r="E337">
        <v>17</v>
      </c>
      <c r="F337">
        <v>40</v>
      </c>
      <c r="G337">
        <v>54</v>
      </c>
      <c r="H337" s="3">
        <v>4.15836</v>
      </c>
      <c r="I337" s="3">
        <v>249.501597</v>
      </c>
      <c r="J337" s="3">
        <v>1.376257</v>
      </c>
      <c r="K337" s="3">
        <v>0</v>
      </c>
      <c r="L337" s="3">
        <v>0</v>
      </c>
      <c r="M337" s="3">
        <v>5.723789</v>
      </c>
      <c r="N337" s="3">
        <v>488.205996</v>
      </c>
      <c r="O337" s="3">
        <v>0.452437</v>
      </c>
      <c r="P337" s="3">
        <v>0</v>
      </c>
      <c r="Q337" s="3">
        <v>0</v>
      </c>
      <c r="R337" s="3">
        <v>0</v>
      </c>
      <c r="S337" s="3">
        <v>0</v>
      </c>
      <c r="T337" s="3">
        <v>1.881755</v>
      </c>
      <c r="U337" s="3">
        <v>4.15836</v>
      </c>
      <c r="V337" s="3">
        <v>38.35969</v>
      </c>
      <c r="W337" s="3">
        <v>511.451279</v>
      </c>
      <c r="X337" s="3">
        <v>0.92382</v>
      </c>
      <c r="Y337" s="3">
        <v>0</v>
      </c>
      <c r="Z337" s="3">
        <v>0</v>
      </c>
      <c r="AA337" s="3">
        <v>0</v>
      </c>
      <c r="AB337" s="3">
        <v>0</v>
      </c>
      <c r="AC337" s="3">
        <v>3.842034</v>
      </c>
      <c r="AD337" s="3">
        <v>4.15836</v>
      </c>
      <c r="AE337" s="3">
        <v>23.587348</v>
      </c>
    </row>
    <row r="338" spans="1:31" ht="12.75">
      <c r="A338">
        <v>137466</v>
      </c>
      <c r="B338">
        <v>2010</v>
      </c>
      <c r="C338">
        <v>4</v>
      </c>
      <c r="D338">
        <v>5</v>
      </c>
      <c r="E338">
        <v>18</v>
      </c>
      <c r="F338">
        <v>14</v>
      </c>
      <c r="G338">
        <v>24</v>
      </c>
      <c r="H338" s="3">
        <v>33.491881</v>
      </c>
      <c r="I338" s="3">
        <v>2009.512861</v>
      </c>
      <c r="J338" s="3">
        <v>0.802322</v>
      </c>
      <c r="K338" s="3">
        <v>0</v>
      </c>
      <c r="L338" s="3">
        <v>0</v>
      </c>
      <c r="M338" s="3">
        <v>26.873963</v>
      </c>
      <c r="N338" s="3">
        <v>463.447806</v>
      </c>
      <c r="O338" s="3">
        <v>0.216714</v>
      </c>
      <c r="P338" s="3">
        <v>0</v>
      </c>
      <c r="Q338" s="3">
        <v>0</v>
      </c>
      <c r="R338" s="3">
        <v>0</v>
      </c>
      <c r="S338" s="3">
        <v>0</v>
      </c>
      <c r="T338" s="3">
        <v>7.25917</v>
      </c>
      <c r="U338" s="3">
        <v>33.491881</v>
      </c>
      <c r="V338" s="3">
        <v>38.35243</v>
      </c>
      <c r="W338" s="3">
        <v>495.759229</v>
      </c>
      <c r="X338" s="3">
        <v>0.585608</v>
      </c>
      <c r="Y338" s="3">
        <v>0</v>
      </c>
      <c r="Z338" s="3">
        <v>0</v>
      </c>
      <c r="AA338" s="3">
        <v>0</v>
      </c>
      <c r="AB338" s="3">
        <v>0</v>
      </c>
      <c r="AC338" s="3">
        <v>19.614793</v>
      </c>
      <c r="AD338" s="3">
        <v>33.491881</v>
      </c>
      <c r="AE338" s="3">
        <v>23.56773</v>
      </c>
    </row>
    <row r="339" spans="1:31" ht="12.75">
      <c r="A339">
        <v>137467</v>
      </c>
      <c r="B339">
        <v>2010</v>
      </c>
      <c r="C339">
        <v>4</v>
      </c>
      <c r="D339">
        <v>5</v>
      </c>
      <c r="E339">
        <v>19</v>
      </c>
      <c r="F339">
        <v>5</v>
      </c>
      <c r="G339">
        <v>14</v>
      </c>
      <c r="H339" s="3">
        <v>50.825325</v>
      </c>
      <c r="I339" s="3">
        <v>3049.519516</v>
      </c>
      <c r="J339" s="3">
        <v>0.244249</v>
      </c>
      <c r="K339" s="3">
        <v>0</v>
      </c>
      <c r="L339" s="3">
        <v>0</v>
      </c>
      <c r="M339" s="3">
        <v>12.415285</v>
      </c>
      <c r="N339" s="3">
        <v>412.670582</v>
      </c>
      <c r="O339" s="3">
        <v>0.03831</v>
      </c>
      <c r="P339" s="3">
        <v>0</v>
      </c>
      <c r="Q339" s="3">
        <v>0</v>
      </c>
      <c r="R339" s="3">
        <v>0</v>
      </c>
      <c r="S339" s="3">
        <v>0</v>
      </c>
      <c r="T339" s="3">
        <v>1.947384</v>
      </c>
      <c r="U339" s="3">
        <v>50.825325</v>
      </c>
      <c r="V339" s="3">
        <v>38.350483</v>
      </c>
      <c r="W339" s="3">
        <v>461.825612</v>
      </c>
      <c r="X339" s="3">
        <v>0.205939</v>
      </c>
      <c r="Y339" s="3">
        <v>0</v>
      </c>
      <c r="Z339" s="3">
        <v>0</v>
      </c>
      <c r="AA339" s="3">
        <v>0</v>
      </c>
      <c r="AB339" s="3">
        <v>0</v>
      </c>
      <c r="AC339" s="3">
        <v>10.4679</v>
      </c>
      <c r="AD339" s="3">
        <v>50.825325</v>
      </c>
      <c r="AE339" s="3">
        <v>23.557261</v>
      </c>
    </row>
    <row r="340" spans="1:31" ht="12.75">
      <c r="A340">
        <v>137468</v>
      </c>
      <c r="B340">
        <v>2010</v>
      </c>
      <c r="C340">
        <v>4</v>
      </c>
      <c r="D340">
        <v>5</v>
      </c>
      <c r="E340">
        <v>19</v>
      </c>
      <c r="F340">
        <v>8</v>
      </c>
      <c r="G340">
        <v>34</v>
      </c>
      <c r="H340" s="3">
        <v>3.325021</v>
      </c>
      <c r="I340" s="3">
        <v>199.501277</v>
      </c>
      <c r="J340" s="3">
        <v>0.09141</v>
      </c>
      <c r="K340" s="3">
        <v>0</v>
      </c>
      <c r="L340" s="3">
        <v>0</v>
      </c>
      <c r="M340" s="3">
        <v>0.303993</v>
      </c>
      <c r="N340" s="3">
        <v>382.068095</v>
      </c>
      <c r="O340" s="3">
        <v>0.009026</v>
      </c>
      <c r="P340" s="3">
        <v>0</v>
      </c>
      <c r="Q340" s="3">
        <v>0</v>
      </c>
      <c r="R340" s="3">
        <v>0</v>
      </c>
      <c r="S340" s="3">
        <v>0</v>
      </c>
      <c r="T340" s="3">
        <v>0.030017</v>
      </c>
      <c r="U340" s="3">
        <v>3.325021</v>
      </c>
      <c r="V340" s="3">
        <v>38.350453</v>
      </c>
      <c r="W340" s="3">
        <v>438.057877</v>
      </c>
      <c r="X340" s="3">
        <v>0.082384</v>
      </c>
      <c r="Y340" s="3">
        <v>0</v>
      </c>
      <c r="Z340" s="3">
        <v>0</v>
      </c>
      <c r="AA340" s="3">
        <v>0</v>
      </c>
      <c r="AB340" s="3">
        <v>0</v>
      </c>
      <c r="AC340" s="3">
        <v>0.273975</v>
      </c>
      <c r="AD340" s="3">
        <v>3.325021</v>
      </c>
      <c r="AE340" s="3">
        <v>23.556987</v>
      </c>
    </row>
    <row r="341" spans="1:31" ht="12.75">
      <c r="A341">
        <v>137469</v>
      </c>
      <c r="B341">
        <v>2010</v>
      </c>
      <c r="C341">
        <v>4</v>
      </c>
      <c r="D341">
        <v>5</v>
      </c>
      <c r="E341">
        <v>19</v>
      </c>
      <c r="F341">
        <v>13</v>
      </c>
      <c r="G341">
        <v>32</v>
      </c>
      <c r="H341" s="3">
        <v>4.950032</v>
      </c>
      <c r="I341" s="3">
        <v>297.001901</v>
      </c>
      <c r="J341" s="3">
        <v>0.077453</v>
      </c>
      <c r="K341" s="3">
        <v>0</v>
      </c>
      <c r="L341" s="3">
        <v>0</v>
      </c>
      <c r="M341" s="3">
        <v>0.383459</v>
      </c>
      <c r="N341" s="3">
        <v>377.261326</v>
      </c>
      <c r="O341" s="3">
        <v>0.007343</v>
      </c>
      <c r="P341" s="3">
        <v>0</v>
      </c>
      <c r="Q341" s="3">
        <v>0</v>
      </c>
      <c r="R341" s="3">
        <v>0</v>
      </c>
      <c r="S341" s="3">
        <v>0</v>
      </c>
      <c r="T341" s="3">
        <v>0.036354</v>
      </c>
      <c r="U341" s="3">
        <v>4.950032</v>
      </c>
      <c r="V341" s="3">
        <v>38.350416</v>
      </c>
      <c r="W341" s="3">
        <v>433.624639</v>
      </c>
      <c r="X341" s="3">
        <v>0.07011</v>
      </c>
      <c r="Y341" s="3">
        <v>0</v>
      </c>
      <c r="Z341" s="3">
        <v>0</v>
      </c>
      <c r="AA341" s="3">
        <v>0</v>
      </c>
      <c r="AB341" s="3">
        <v>0</v>
      </c>
      <c r="AC341" s="3">
        <v>0.347105</v>
      </c>
      <c r="AD341" s="3">
        <v>4.950032</v>
      </c>
      <c r="AE341" s="3">
        <v>23.556639</v>
      </c>
    </row>
    <row r="342" spans="1:31" ht="12.75">
      <c r="A342">
        <v>137470</v>
      </c>
      <c r="B342">
        <v>2010</v>
      </c>
      <c r="C342">
        <v>4</v>
      </c>
      <c r="D342">
        <v>5</v>
      </c>
      <c r="E342">
        <v>19</v>
      </c>
      <c r="F342">
        <v>19</v>
      </c>
      <c r="G342">
        <v>2</v>
      </c>
      <c r="H342" s="3">
        <v>5.491702</v>
      </c>
      <c r="I342" s="3">
        <v>329.502109</v>
      </c>
      <c r="J342" s="3">
        <v>0.063289</v>
      </c>
      <c r="K342" s="3">
        <v>0</v>
      </c>
      <c r="L342" s="3">
        <v>0</v>
      </c>
      <c r="M342" s="3">
        <v>0.347622</v>
      </c>
      <c r="N342" s="3">
        <v>371.387295</v>
      </c>
      <c r="O342" s="3">
        <v>0.005675</v>
      </c>
      <c r="P342" s="3">
        <v>0</v>
      </c>
      <c r="Q342" s="3">
        <v>0</v>
      </c>
      <c r="R342" s="3">
        <v>0</v>
      </c>
      <c r="S342" s="3">
        <v>0</v>
      </c>
      <c r="T342" s="3">
        <v>0.031171</v>
      </c>
      <c r="U342" s="3">
        <v>5.491702</v>
      </c>
      <c r="V342" s="3">
        <v>38.350385</v>
      </c>
      <c r="W342" s="3">
        <v>428.325182</v>
      </c>
      <c r="X342" s="3">
        <v>0.057614</v>
      </c>
      <c r="Y342" s="3">
        <v>0</v>
      </c>
      <c r="Z342" s="3">
        <v>0</v>
      </c>
      <c r="AA342" s="3">
        <v>0</v>
      </c>
      <c r="AB342" s="3">
        <v>0</v>
      </c>
      <c r="AC342" s="3">
        <v>0.316451</v>
      </c>
      <c r="AD342" s="3">
        <v>5.491702</v>
      </c>
      <c r="AE342" s="3">
        <v>23.556322</v>
      </c>
    </row>
    <row r="343" spans="1:39" ht="12.75">
      <c r="A343">
        <v>137471</v>
      </c>
      <c r="B343">
        <v>2010</v>
      </c>
      <c r="C343">
        <v>4</v>
      </c>
      <c r="D343">
        <v>5</v>
      </c>
      <c r="E343">
        <v>21</v>
      </c>
      <c r="F343">
        <v>47</v>
      </c>
      <c r="G343">
        <v>22</v>
      </c>
      <c r="H343" s="3">
        <v>148.325949</v>
      </c>
      <c r="I343" s="3">
        <v>8899.556957</v>
      </c>
      <c r="J343" s="3">
        <v>0.009751</v>
      </c>
      <c r="K343" s="3">
        <v>0</v>
      </c>
      <c r="L343" s="3">
        <v>0</v>
      </c>
      <c r="M343" s="3">
        <v>1.446395</v>
      </c>
      <c r="N343" s="3">
        <v>292.045473</v>
      </c>
      <c r="O343" s="3">
        <v>0.000651</v>
      </c>
      <c r="P343" s="3">
        <v>0</v>
      </c>
      <c r="Q343" s="3">
        <v>0</v>
      </c>
      <c r="R343" s="3">
        <v>0</v>
      </c>
      <c r="S343" s="3">
        <v>0</v>
      </c>
      <c r="T343" s="3">
        <v>0.096526</v>
      </c>
      <c r="U343" s="3">
        <v>148.325949</v>
      </c>
      <c r="V343" s="3">
        <v>38.350288</v>
      </c>
      <c r="W343" s="3">
        <v>346.157309</v>
      </c>
      <c r="X343" s="3">
        <v>0.0091</v>
      </c>
      <c r="Y343" s="3">
        <v>0</v>
      </c>
      <c r="Z343" s="3">
        <v>0</v>
      </c>
      <c r="AA343" s="3">
        <v>0</v>
      </c>
      <c r="AB343" s="3">
        <v>0</v>
      </c>
      <c r="AC343" s="3">
        <v>1.349869</v>
      </c>
      <c r="AD343" s="3">
        <v>148.325949</v>
      </c>
      <c r="AE343" s="3">
        <v>23.554972</v>
      </c>
      <c r="AH343" s="7" t="s">
        <v>26</v>
      </c>
      <c r="AI343" s="7" t="s">
        <v>27</v>
      </c>
      <c r="AJ343" s="4"/>
      <c r="AK343" s="4"/>
      <c r="AL343" s="4"/>
      <c r="AM343" s="3"/>
    </row>
    <row r="344" spans="1:39" ht="12.75">
      <c r="A344">
        <v>137472</v>
      </c>
      <c r="B344">
        <v>2010</v>
      </c>
      <c r="C344">
        <v>4</v>
      </c>
      <c r="D344">
        <v>5</v>
      </c>
      <c r="E344">
        <v>22</v>
      </c>
      <c r="F344">
        <v>7</v>
      </c>
      <c r="G344">
        <v>59</v>
      </c>
      <c r="H344" s="3">
        <v>20.616799</v>
      </c>
      <c r="I344" s="3">
        <v>1237.007917</v>
      </c>
      <c r="J344" s="3">
        <v>8E-06</v>
      </c>
      <c r="K344" s="3">
        <v>0</v>
      </c>
      <c r="L344" s="3">
        <v>0</v>
      </c>
      <c r="M344" s="3">
        <v>0.000163</v>
      </c>
      <c r="N344" s="3">
        <v>215.454245</v>
      </c>
      <c r="O344" s="3">
        <v>1E-06</v>
      </c>
      <c r="P344" s="3">
        <v>0</v>
      </c>
      <c r="Q344" s="3">
        <v>0</v>
      </c>
      <c r="R344" s="3">
        <v>0</v>
      </c>
      <c r="S344" s="3">
        <v>0</v>
      </c>
      <c r="T344" s="3">
        <v>1.3E-05</v>
      </c>
      <c r="U344" s="3">
        <v>20.616799</v>
      </c>
      <c r="V344" s="3">
        <v>38.350288</v>
      </c>
      <c r="W344" s="3">
        <v>249.026023</v>
      </c>
      <c r="X344" s="3">
        <v>7E-06</v>
      </c>
      <c r="Y344" s="3">
        <v>0</v>
      </c>
      <c r="Z344" s="3">
        <v>0</v>
      </c>
      <c r="AA344" s="3">
        <v>0</v>
      </c>
      <c r="AB344" s="3">
        <v>0</v>
      </c>
      <c r="AC344" s="3">
        <v>0.00015</v>
      </c>
      <c r="AD344" s="3">
        <v>20.616799</v>
      </c>
      <c r="AE344" s="3">
        <v>23.554972</v>
      </c>
      <c r="AH344" s="5">
        <f>SUM(R292:R347)</f>
        <v>572.795168</v>
      </c>
      <c r="AI344" s="5">
        <f>SUM(AA292:AA347)</f>
        <v>595.5311879999999</v>
      </c>
      <c r="AJ344" s="4"/>
      <c r="AK344" s="4"/>
      <c r="AL344" s="4"/>
      <c r="AM344" s="3"/>
    </row>
    <row r="345" spans="1:39" ht="12.75">
      <c r="A345">
        <v>137473</v>
      </c>
      <c r="B345">
        <v>2010</v>
      </c>
      <c r="C345">
        <v>4</v>
      </c>
      <c r="D345">
        <v>6</v>
      </c>
      <c r="E345">
        <v>0</v>
      </c>
      <c r="F345">
        <v>33</v>
      </c>
      <c r="G345">
        <v>59</v>
      </c>
      <c r="H345" s="3">
        <v>145.992377</v>
      </c>
      <c r="I345" s="3">
        <v>8759.542621</v>
      </c>
      <c r="J345" s="3">
        <v>1E-06</v>
      </c>
      <c r="K345" s="3">
        <v>0</v>
      </c>
      <c r="L345" s="3">
        <v>0</v>
      </c>
      <c r="M345" s="3">
        <v>7.9E-05</v>
      </c>
      <c r="N345" s="3">
        <v>178.921416</v>
      </c>
      <c r="O345" s="3">
        <v>0</v>
      </c>
      <c r="P345" s="3">
        <v>0</v>
      </c>
      <c r="Q345" s="3">
        <v>0</v>
      </c>
      <c r="R345" s="3">
        <v>0</v>
      </c>
      <c r="S345" s="3">
        <v>0</v>
      </c>
      <c r="T345" s="3">
        <v>8E-06</v>
      </c>
      <c r="U345" s="3">
        <v>145.992377</v>
      </c>
      <c r="V345" s="3">
        <v>38.350288</v>
      </c>
      <c r="W345" s="3">
        <v>197.525525</v>
      </c>
      <c r="X345" s="3">
        <v>0</v>
      </c>
      <c r="Y345" s="3">
        <v>0</v>
      </c>
      <c r="Z345" s="3">
        <v>0</v>
      </c>
      <c r="AA345" s="3">
        <v>0</v>
      </c>
      <c r="AB345" s="3">
        <v>0</v>
      </c>
      <c r="AC345" s="3">
        <v>7.1E-05</v>
      </c>
      <c r="AD345" s="3">
        <v>145.992377</v>
      </c>
      <c r="AE345" s="3">
        <v>23.554972</v>
      </c>
      <c r="AH345" s="4"/>
      <c r="AI345" s="4"/>
      <c r="AJ345" s="4"/>
      <c r="AK345" s="4"/>
      <c r="AL345" s="4"/>
      <c r="AM345" s="2" t="s">
        <v>28</v>
      </c>
    </row>
    <row r="346" spans="1:39" ht="12.75">
      <c r="A346">
        <v>137474</v>
      </c>
      <c r="B346">
        <v>2010</v>
      </c>
      <c r="C346">
        <v>4</v>
      </c>
      <c r="D346">
        <v>6</v>
      </c>
      <c r="E346">
        <v>0</v>
      </c>
      <c r="F346">
        <v>54</v>
      </c>
      <c r="G346">
        <v>24</v>
      </c>
      <c r="H346" s="3">
        <v>20.408464</v>
      </c>
      <c r="I346" s="3">
        <v>1224.507837</v>
      </c>
      <c r="J346" s="3">
        <v>0</v>
      </c>
      <c r="K346" s="3">
        <v>0</v>
      </c>
      <c r="L346" s="3">
        <v>0</v>
      </c>
      <c r="M346" s="3">
        <v>0</v>
      </c>
      <c r="N346" s="3">
        <v>143.368203</v>
      </c>
      <c r="O346" s="3">
        <v>0</v>
      </c>
      <c r="P346" s="3">
        <v>0</v>
      </c>
      <c r="Q346" s="3">
        <v>0</v>
      </c>
      <c r="R346" s="3">
        <v>0</v>
      </c>
      <c r="S346" s="3">
        <v>0</v>
      </c>
      <c r="T346" s="3">
        <v>0</v>
      </c>
      <c r="U346" s="3">
        <v>20.408464</v>
      </c>
      <c r="V346" s="3">
        <v>38.350288</v>
      </c>
      <c r="W346" s="3">
        <v>171.889679</v>
      </c>
      <c r="X346" s="3">
        <v>0</v>
      </c>
      <c r="Y346" s="3">
        <v>0</v>
      </c>
      <c r="Z346" s="3">
        <v>0</v>
      </c>
      <c r="AA346" s="3">
        <v>0</v>
      </c>
      <c r="AB346" s="3">
        <v>0</v>
      </c>
      <c r="AC346" s="3">
        <v>0</v>
      </c>
      <c r="AD346" s="3">
        <v>20.408464</v>
      </c>
      <c r="AE346" s="3">
        <v>23.554972</v>
      </c>
      <c r="AH346" s="7" t="s">
        <v>29</v>
      </c>
      <c r="AI346" s="7" t="s">
        <v>30</v>
      </c>
      <c r="AJ346" s="7" t="s">
        <v>31</v>
      </c>
      <c r="AK346" s="7" t="s">
        <v>32</v>
      </c>
      <c r="AL346" s="7"/>
      <c r="AM346" s="2" t="s">
        <v>33</v>
      </c>
    </row>
    <row r="347" spans="1:39" ht="12.75">
      <c r="A347">
        <v>999999</v>
      </c>
      <c r="B347">
        <v>2010</v>
      </c>
      <c r="C347">
        <v>4</v>
      </c>
      <c r="D347">
        <v>6</v>
      </c>
      <c r="E347">
        <v>1</v>
      </c>
      <c r="F347">
        <v>13</v>
      </c>
      <c r="G347">
        <v>15</v>
      </c>
      <c r="H347" s="3">
        <v>18.833454</v>
      </c>
      <c r="I347" s="3">
        <v>1130.007232</v>
      </c>
      <c r="J347" s="3">
        <v>0</v>
      </c>
      <c r="K347" s="3">
        <v>0</v>
      </c>
      <c r="L347" s="3">
        <v>0</v>
      </c>
      <c r="M347" s="3">
        <v>0</v>
      </c>
      <c r="N347" s="3">
        <v>135.660559</v>
      </c>
      <c r="O347" s="3">
        <v>0</v>
      </c>
      <c r="P347" s="3">
        <v>0</v>
      </c>
      <c r="Q347" s="3">
        <v>0</v>
      </c>
      <c r="R347" s="3">
        <v>0</v>
      </c>
      <c r="S347" s="3">
        <v>0</v>
      </c>
      <c r="T347" s="3">
        <v>0</v>
      </c>
      <c r="U347" s="3">
        <v>18.833454</v>
      </c>
      <c r="V347" s="3">
        <v>38.350288</v>
      </c>
      <c r="W347" s="3">
        <v>157.255487</v>
      </c>
      <c r="X347" s="3">
        <v>0</v>
      </c>
      <c r="Y347" s="3">
        <v>0</v>
      </c>
      <c r="Z347" s="3">
        <v>0</v>
      </c>
      <c r="AA347" s="3">
        <v>0</v>
      </c>
      <c r="AB347" s="3">
        <v>0</v>
      </c>
      <c r="AC347" s="3">
        <v>0</v>
      </c>
      <c r="AD347" s="3">
        <v>18.833454</v>
      </c>
      <c r="AE347" s="3">
        <v>23.554972</v>
      </c>
      <c r="AH347" s="5">
        <f>SUM(P292:P347)</f>
        <v>4006.17008</v>
      </c>
      <c r="AI347" s="5">
        <f>SUM(Y292:Y347)</f>
        <v>4088.9310690000016</v>
      </c>
      <c r="AJ347" s="5">
        <f>AH347+AI347</f>
        <v>8095.101149000002</v>
      </c>
      <c r="AK347" s="5">
        <f>AJ347+AH344+AI344</f>
        <v>9263.427505000003</v>
      </c>
      <c r="AL347" s="4"/>
      <c r="AM347" s="6">
        <f>SUM(AK1:AK347)/1000</f>
        <v>58.418407716999994</v>
      </c>
    </row>
    <row r="348" spans="1:31" ht="12.75">
      <c r="A348" s="1" t="s">
        <v>0</v>
      </c>
      <c r="B348" s="1" t="s">
        <v>1</v>
      </c>
      <c r="C348" s="1" t="s">
        <v>2</v>
      </c>
      <c r="D348" s="1" t="s">
        <v>3</v>
      </c>
      <c r="E348" s="1" t="s">
        <v>4</v>
      </c>
      <c r="F348" s="1" t="s">
        <v>5</v>
      </c>
      <c r="G348" s="1" t="s">
        <v>6</v>
      </c>
      <c r="H348" s="2" t="s">
        <v>7</v>
      </c>
      <c r="I348" s="2" t="s">
        <v>8</v>
      </c>
      <c r="J348" s="2" t="s">
        <v>9</v>
      </c>
      <c r="K348" s="2" t="s">
        <v>10</v>
      </c>
      <c r="L348" s="2" t="s">
        <v>11</v>
      </c>
      <c r="M348" s="2" t="s">
        <v>12</v>
      </c>
      <c r="N348" s="2" t="s">
        <v>13</v>
      </c>
      <c r="O348" s="2" t="s">
        <v>14</v>
      </c>
      <c r="P348" s="2" t="s">
        <v>15</v>
      </c>
      <c r="Q348" s="2" t="s">
        <v>16</v>
      </c>
      <c r="R348" s="2" t="s">
        <v>17</v>
      </c>
      <c r="S348" s="2" t="s">
        <v>16</v>
      </c>
      <c r="T348" s="2" t="s">
        <v>18</v>
      </c>
      <c r="U348" s="2" t="s">
        <v>16</v>
      </c>
      <c r="V348" s="2" t="s">
        <v>19</v>
      </c>
      <c r="W348" s="2" t="s">
        <v>20</v>
      </c>
      <c r="X348" s="2" t="s">
        <v>21</v>
      </c>
      <c r="Y348" s="2" t="s">
        <v>22</v>
      </c>
      <c r="Z348" s="2" t="s">
        <v>16</v>
      </c>
      <c r="AA348" s="2" t="s">
        <v>23</v>
      </c>
      <c r="AB348" s="2" t="s">
        <v>16</v>
      </c>
      <c r="AC348" s="2" t="s">
        <v>24</v>
      </c>
      <c r="AD348" s="2" t="s">
        <v>16</v>
      </c>
      <c r="AE348" s="2" t="s">
        <v>25</v>
      </c>
    </row>
    <row r="349" spans="1:31" ht="12.75">
      <c r="A349">
        <v>137476</v>
      </c>
      <c r="B349">
        <v>2010</v>
      </c>
      <c r="C349">
        <v>4</v>
      </c>
      <c r="D349">
        <v>6</v>
      </c>
      <c r="E349">
        <v>8</v>
      </c>
      <c r="F349">
        <v>1</v>
      </c>
      <c r="G349">
        <v>57</v>
      </c>
      <c r="H349" s="3">
        <v>55890001.947891</v>
      </c>
      <c r="I349" s="3">
        <v>3353400116.87343</v>
      </c>
      <c r="J349" s="3">
        <v>0</v>
      </c>
      <c r="K349" s="3">
        <v>0</v>
      </c>
      <c r="L349" s="3">
        <v>0</v>
      </c>
      <c r="M349" s="3">
        <v>0</v>
      </c>
      <c r="N349" s="3">
        <v>74.727504</v>
      </c>
      <c r="O349" s="3">
        <v>0</v>
      </c>
      <c r="P349" s="3">
        <v>0</v>
      </c>
      <c r="Q349" s="3">
        <v>0</v>
      </c>
      <c r="R349" s="3">
        <v>0</v>
      </c>
      <c r="S349" s="3">
        <v>0</v>
      </c>
      <c r="T349" s="3">
        <v>0</v>
      </c>
      <c r="U349" s="3">
        <v>55890001.947891</v>
      </c>
      <c r="V349" s="3">
        <v>38.350288</v>
      </c>
      <c r="W349" s="3">
        <v>77.637224</v>
      </c>
      <c r="X349" s="3">
        <v>0</v>
      </c>
      <c r="Y349" s="3">
        <v>0</v>
      </c>
      <c r="Z349" s="3">
        <v>0</v>
      </c>
      <c r="AA349" s="3">
        <v>0</v>
      </c>
      <c r="AB349" s="3">
        <v>0</v>
      </c>
      <c r="AC349" s="3">
        <v>0</v>
      </c>
      <c r="AD349" s="3">
        <v>55890001.947891</v>
      </c>
      <c r="AE349" s="3">
        <v>23.554972</v>
      </c>
    </row>
    <row r="350" spans="1:31" ht="12.75">
      <c r="A350">
        <v>137477</v>
      </c>
      <c r="B350">
        <v>2010</v>
      </c>
      <c r="C350">
        <v>4</v>
      </c>
      <c r="D350">
        <v>6</v>
      </c>
      <c r="E350">
        <v>8</v>
      </c>
      <c r="F350">
        <v>18</v>
      </c>
      <c r="G350">
        <v>59</v>
      </c>
      <c r="H350" s="3">
        <v>17.033672</v>
      </c>
      <c r="I350" s="3">
        <v>1022.020344</v>
      </c>
      <c r="J350" s="3">
        <v>0.003408</v>
      </c>
      <c r="K350" s="3">
        <v>0</v>
      </c>
      <c r="L350" s="3">
        <v>0</v>
      </c>
      <c r="M350" s="3">
        <v>0.057552</v>
      </c>
      <c r="N350" s="3">
        <v>221.647299</v>
      </c>
      <c r="O350" s="3">
        <v>0.003047</v>
      </c>
      <c r="P350" s="3">
        <v>0</v>
      </c>
      <c r="Q350" s="3">
        <v>0</v>
      </c>
      <c r="R350" s="3">
        <v>0</v>
      </c>
      <c r="S350" s="3">
        <v>0</v>
      </c>
      <c r="T350" s="3">
        <v>0.051451</v>
      </c>
      <c r="U350" s="3">
        <v>17.033672</v>
      </c>
      <c r="V350" s="3">
        <v>38.350237</v>
      </c>
      <c r="W350" s="3">
        <v>202.149474</v>
      </c>
      <c r="X350" s="3">
        <v>0.000361</v>
      </c>
      <c r="Y350" s="3">
        <v>0</v>
      </c>
      <c r="Z350" s="3">
        <v>0</v>
      </c>
      <c r="AA350" s="3">
        <v>0</v>
      </c>
      <c r="AB350" s="3">
        <v>0</v>
      </c>
      <c r="AC350" s="3">
        <v>0.006101</v>
      </c>
      <c r="AD350" s="3">
        <v>17.033672</v>
      </c>
      <c r="AE350" s="3">
        <v>23.554966</v>
      </c>
    </row>
    <row r="351" spans="1:31" ht="12.75">
      <c r="A351">
        <v>137478</v>
      </c>
      <c r="B351">
        <v>2010</v>
      </c>
      <c r="C351">
        <v>4</v>
      </c>
      <c r="D351">
        <v>6</v>
      </c>
      <c r="E351">
        <v>8</v>
      </c>
      <c r="F351">
        <v>28</v>
      </c>
      <c r="G351">
        <v>59</v>
      </c>
      <c r="H351" s="3">
        <v>9.991731</v>
      </c>
      <c r="I351" s="3">
        <v>599.503837</v>
      </c>
      <c r="J351" s="3">
        <v>2.537216</v>
      </c>
      <c r="K351" s="3">
        <v>0</v>
      </c>
      <c r="L351" s="3">
        <v>0</v>
      </c>
      <c r="M351" s="3">
        <v>25.310598</v>
      </c>
      <c r="N351" s="3">
        <v>520.024448</v>
      </c>
      <c r="O351" s="3">
        <v>2.041053</v>
      </c>
      <c r="P351" s="3">
        <v>0</v>
      </c>
      <c r="Q351" s="3">
        <v>0</v>
      </c>
      <c r="R351" s="3">
        <v>0</v>
      </c>
      <c r="S351" s="3">
        <v>0</v>
      </c>
      <c r="T351" s="3">
        <v>20.363596</v>
      </c>
      <c r="U351" s="3">
        <v>9.991731</v>
      </c>
      <c r="V351" s="3">
        <v>38.329826</v>
      </c>
      <c r="W351" s="3">
        <v>468.081714</v>
      </c>
      <c r="X351" s="3">
        <v>0.496163</v>
      </c>
      <c r="Y351" s="3">
        <v>0</v>
      </c>
      <c r="Z351" s="3">
        <v>0</v>
      </c>
      <c r="AA351" s="3">
        <v>0</v>
      </c>
      <c r="AB351" s="3">
        <v>0</v>
      </c>
      <c r="AC351" s="3">
        <v>4.947002</v>
      </c>
      <c r="AD351" s="3">
        <v>9.991731</v>
      </c>
      <c r="AE351" s="3">
        <v>23.550004</v>
      </c>
    </row>
    <row r="352" spans="1:31" ht="12.75">
      <c r="A352">
        <v>137479</v>
      </c>
      <c r="B352">
        <v>2010</v>
      </c>
      <c r="C352">
        <v>4</v>
      </c>
      <c r="D352">
        <v>6</v>
      </c>
      <c r="E352">
        <v>8</v>
      </c>
      <c r="F352">
        <v>43</v>
      </c>
      <c r="G352">
        <v>22</v>
      </c>
      <c r="H352" s="3">
        <v>14.366498</v>
      </c>
      <c r="I352" s="3">
        <v>861.989892</v>
      </c>
      <c r="J352" s="3">
        <v>11.501741</v>
      </c>
      <c r="K352" s="3">
        <v>129.517438</v>
      </c>
      <c r="L352" s="3">
        <v>14.064534</v>
      </c>
      <c r="M352" s="3">
        <v>21.642779</v>
      </c>
      <c r="N352" s="3">
        <v>587.133997</v>
      </c>
      <c r="O352" s="3">
        <v>7.229575</v>
      </c>
      <c r="P352" s="3">
        <v>79.909155</v>
      </c>
      <c r="Q352" s="3">
        <v>10.758402</v>
      </c>
      <c r="R352" s="3">
        <v>9.259161</v>
      </c>
      <c r="S352" s="3">
        <v>1.333342</v>
      </c>
      <c r="T352" s="3">
        <v>14.696868</v>
      </c>
      <c r="U352" s="3">
        <v>2.274754</v>
      </c>
      <c r="V352" s="3">
        <v>38.225901</v>
      </c>
      <c r="W352" s="3">
        <v>564.646866</v>
      </c>
      <c r="X352" s="3">
        <v>4.272166</v>
      </c>
      <c r="Y352" s="3">
        <v>49.608283</v>
      </c>
      <c r="Z352" s="3">
        <v>10.733402</v>
      </c>
      <c r="AA352" s="3">
        <v>4.805372</v>
      </c>
      <c r="AB352" s="3">
        <v>1.358342</v>
      </c>
      <c r="AC352" s="3">
        <v>6.945911</v>
      </c>
      <c r="AD352" s="3">
        <v>2.274754</v>
      </c>
      <c r="AE352" s="3">
        <v>23.488592</v>
      </c>
    </row>
    <row r="353" spans="1:31" ht="12.75">
      <c r="A353">
        <v>137480</v>
      </c>
      <c r="B353">
        <v>2010</v>
      </c>
      <c r="C353">
        <v>4</v>
      </c>
      <c r="D353">
        <v>6</v>
      </c>
      <c r="E353">
        <v>9</v>
      </c>
      <c r="F353">
        <v>4</v>
      </c>
      <c r="G353">
        <v>27</v>
      </c>
      <c r="H353" s="3">
        <v>21.075135</v>
      </c>
      <c r="I353" s="3">
        <v>1264.508092</v>
      </c>
      <c r="J353" s="3">
        <v>14.700058</v>
      </c>
      <c r="K353" s="3">
        <v>0</v>
      </c>
      <c r="L353" s="3">
        <v>9.754019</v>
      </c>
      <c r="M353" s="3">
        <v>300.030535</v>
      </c>
      <c r="N353" s="3">
        <v>587.540209</v>
      </c>
      <c r="O353" s="3">
        <v>7.302705</v>
      </c>
      <c r="P353" s="3">
        <v>0</v>
      </c>
      <c r="Q353" s="3">
        <v>0</v>
      </c>
      <c r="R353" s="3">
        <v>5.201803</v>
      </c>
      <c r="S353" s="3">
        <v>0.733598</v>
      </c>
      <c r="T353" s="3">
        <v>148.695007</v>
      </c>
      <c r="U353" s="3">
        <v>20.341536</v>
      </c>
      <c r="V353" s="3">
        <v>38.071936</v>
      </c>
      <c r="W353" s="3">
        <v>587.908144</v>
      </c>
      <c r="X353" s="3">
        <v>7.397353</v>
      </c>
      <c r="Y353" s="3">
        <v>0</v>
      </c>
      <c r="Z353" s="3">
        <v>0</v>
      </c>
      <c r="AA353" s="3">
        <v>4.552216</v>
      </c>
      <c r="AB353" s="3">
        <v>0.733598</v>
      </c>
      <c r="AC353" s="3">
        <v>151.335527</v>
      </c>
      <c r="AD353" s="3">
        <v>20.341536</v>
      </c>
      <c r="AE353" s="3">
        <v>23.332631</v>
      </c>
    </row>
    <row r="354" spans="1:31" ht="12.75">
      <c r="A354">
        <v>137481</v>
      </c>
      <c r="B354">
        <v>2010</v>
      </c>
      <c r="C354">
        <v>4</v>
      </c>
      <c r="D354">
        <v>6</v>
      </c>
      <c r="E354">
        <v>9</v>
      </c>
      <c r="F354">
        <v>15</v>
      </c>
      <c r="G354">
        <v>4</v>
      </c>
      <c r="H354" s="3">
        <v>10.616995</v>
      </c>
      <c r="I354" s="3">
        <v>637.019702</v>
      </c>
      <c r="J354" s="3">
        <v>17.883259</v>
      </c>
      <c r="K354" s="3">
        <v>0</v>
      </c>
      <c r="L354" s="3">
        <v>0</v>
      </c>
      <c r="M354" s="3">
        <v>189.858921</v>
      </c>
      <c r="N354" s="3">
        <v>594.717757</v>
      </c>
      <c r="O354" s="3">
        <v>8.69809</v>
      </c>
      <c r="P354" s="3">
        <v>0</v>
      </c>
      <c r="Q354" s="3">
        <v>0</v>
      </c>
      <c r="R354" s="3">
        <v>0</v>
      </c>
      <c r="S354" s="3">
        <v>0</v>
      </c>
      <c r="T354" s="3">
        <v>92.343689</v>
      </c>
      <c r="U354" s="3">
        <v>10.616995</v>
      </c>
      <c r="V354" s="3">
        <v>37.979518</v>
      </c>
      <c r="W354" s="3">
        <v>596.974336</v>
      </c>
      <c r="X354" s="3">
        <v>9.185169</v>
      </c>
      <c r="Y354" s="3">
        <v>0</v>
      </c>
      <c r="Z354" s="3">
        <v>0</v>
      </c>
      <c r="AA354" s="3">
        <v>0</v>
      </c>
      <c r="AB354" s="3">
        <v>0</v>
      </c>
      <c r="AC354" s="3">
        <v>97.515232</v>
      </c>
      <c r="AD354" s="3">
        <v>10.616995</v>
      </c>
      <c r="AE354" s="3">
        <v>23.235039</v>
      </c>
    </row>
    <row r="355" spans="1:31" ht="12.75">
      <c r="A355">
        <v>137482</v>
      </c>
      <c r="B355">
        <v>2010</v>
      </c>
      <c r="C355">
        <v>4</v>
      </c>
      <c r="D355">
        <v>6</v>
      </c>
      <c r="E355">
        <v>9</v>
      </c>
      <c r="F355">
        <v>26</v>
      </c>
      <c r="G355">
        <v>9</v>
      </c>
      <c r="H355" s="3">
        <v>11.07481</v>
      </c>
      <c r="I355" s="3">
        <v>664.488627</v>
      </c>
      <c r="J355" s="3">
        <v>19.785234</v>
      </c>
      <c r="K355" s="3">
        <v>0</v>
      </c>
      <c r="L355" s="3">
        <v>0</v>
      </c>
      <c r="M355" s="3">
        <v>219.108895</v>
      </c>
      <c r="N355" s="3">
        <v>599.187191</v>
      </c>
      <c r="O355" s="3">
        <v>9.689698</v>
      </c>
      <c r="P355" s="3">
        <v>0</v>
      </c>
      <c r="Q355" s="3">
        <v>0</v>
      </c>
      <c r="R355" s="3">
        <v>0</v>
      </c>
      <c r="S355" s="3">
        <v>0</v>
      </c>
      <c r="T355" s="3">
        <v>107.307456</v>
      </c>
      <c r="U355" s="3">
        <v>11.07481</v>
      </c>
      <c r="V355" s="3">
        <v>37.872124</v>
      </c>
      <c r="W355" s="3">
        <v>600.900996</v>
      </c>
      <c r="X355" s="3">
        <v>10.095536</v>
      </c>
      <c r="Y355" s="3">
        <v>0</v>
      </c>
      <c r="Z355" s="3">
        <v>0</v>
      </c>
      <c r="AA355" s="3">
        <v>0</v>
      </c>
      <c r="AB355" s="3">
        <v>0</v>
      </c>
      <c r="AC355" s="3">
        <v>111.801439</v>
      </c>
      <c r="AD355" s="3">
        <v>11.07481</v>
      </c>
      <c r="AE355" s="3">
        <v>23.123147</v>
      </c>
    </row>
    <row r="356" spans="1:31" ht="12.75">
      <c r="A356">
        <v>137483</v>
      </c>
      <c r="B356">
        <v>2010</v>
      </c>
      <c r="C356">
        <v>4</v>
      </c>
      <c r="D356">
        <v>6</v>
      </c>
      <c r="E356">
        <v>9</v>
      </c>
      <c r="F356">
        <v>59</v>
      </c>
      <c r="G356">
        <v>27</v>
      </c>
      <c r="H356" s="3">
        <v>33.283807</v>
      </c>
      <c r="I356" s="3">
        <v>1997.028406</v>
      </c>
      <c r="J356" s="3">
        <v>21.117726</v>
      </c>
      <c r="K356" s="3">
        <v>0</v>
      </c>
      <c r="L356" s="3">
        <v>0</v>
      </c>
      <c r="M356" s="3">
        <v>702.8820470000001</v>
      </c>
      <c r="N356" s="3">
        <v>601.558807</v>
      </c>
      <c r="O356" s="3">
        <v>10.255524</v>
      </c>
      <c r="P356" s="3">
        <v>0</v>
      </c>
      <c r="Q356" s="3">
        <v>0</v>
      </c>
      <c r="R356" s="3">
        <v>0</v>
      </c>
      <c r="S356" s="3">
        <v>0</v>
      </c>
      <c r="T356" s="3">
        <v>341.342886</v>
      </c>
      <c r="U356" s="3">
        <v>33.283807</v>
      </c>
      <c r="V356" s="3">
        <v>37.530701</v>
      </c>
      <c r="W356" s="3">
        <v>603.968718</v>
      </c>
      <c r="X356" s="3">
        <v>10.862202</v>
      </c>
      <c r="Y356" s="3">
        <v>0</v>
      </c>
      <c r="Z356" s="3">
        <v>0</v>
      </c>
      <c r="AA356" s="3">
        <v>0</v>
      </c>
      <c r="AB356" s="3">
        <v>0</v>
      </c>
      <c r="AC356" s="3">
        <v>361.539161</v>
      </c>
      <c r="AD356" s="3">
        <v>33.283807</v>
      </c>
      <c r="AE356" s="3">
        <v>22.761526</v>
      </c>
    </row>
    <row r="357" spans="1:31" ht="12.75">
      <c r="A357">
        <v>137484</v>
      </c>
      <c r="B357">
        <v>2010</v>
      </c>
      <c r="C357">
        <v>4</v>
      </c>
      <c r="D357">
        <v>6</v>
      </c>
      <c r="E357">
        <v>10</v>
      </c>
      <c r="F357">
        <v>10</v>
      </c>
      <c r="G357">
        <v>22</v>
      </c>
      <c r="H357" s="3">
        <v>10.908403</v>
      </c>
      <c r="I357" s="3">
        <v>654.504189</v>
      </c>
      <c r="J357" s="3">
        <v>20.918857</v>
      </c>
      <c r="K357" s="3">
        <v>0</v>
      </c>
      <c r="L357" s="3">
        <v>0</v>
      </c>
      <c r="M357" s="3">
        <v>228.185047</v>
      </c>
      <c r="N357" s="3">
        <v>603.031888</v>
      </c>
      <c r="O357" s="3">
        <v>10.621373</v>
      </c>
      <c r="P357" s="3">
        <v>0</v>
      </c>
      <c r="Q357" s="3">
        <v>0</v>
      </c>
      <c r="R357" s="3">
        <v>0</v>
      </c>
      <c r="S357" s="3">
        <v>0</v>
      </c>
      <c r="T357" s="3">
        <v>115.858875</v>
      </c>
      <c r="U357" s="3">
        <v>10.908403</v>
      </c>
      <c r="V357" s="3">
        <v>37.414751</v>
      </c>
      <c r="W357" s="3">
        <v>601.737895</v>
      </c>
      <c r="X357" s="3">
        <v>10.297483</v>
      </c>
      <c r="Y357" s="3">
        <v>0</v>
      </c>
      <c r="Z357" s="3">
        <v>0</v>
      </c>
      <c r="AA357" s="3">
        <v>0</v>
      </c>
      <c r="AB357" s="3">
        <v>0</v>
      </c>
      <c r="AC357" s="3">
        <v>112.326172</v>
      </c>
      <c r="AD357" s="3">
        <v>10.908403</v>
      </c>
      <c r="AE357" s="3">
        <v>22.649112</v>
      </c>
    </row>
    <row r="358" spans="1:31" ht="12.75">
      <c r="A358">
        <v>137485</v>
      </c>
      <c r="B358">
        <v>2010</v>
      </c>
      <c r="C358">
        <v>4</v>
      </c>
      <c r="D358">
        <v>6</v>
      </c>
      <c r="E358">
        <v>10</v>
      </c>
      <c r="F358">
        <v>20</v>
      </c>
      <c r="G358">
        <v>22</v>
      </c>
      <c r="H358" s="3">
        <v>9.99147</v>
      </c>
      <c r="I358" s="3">
        <v>599.488212</v>
      </c>
      <c r="J358" s="3">
        <v>21.191765</v>
      </c>
      <c r="K358" s="3">
        <v>177.459099</v>
      </c>
      <c r="L358" s="3">
        <v>20.812475</v>
      </c>
      <c r="M358" s="3">
        <v>13.467175</v>
      </c>
      <c r="N358" s="3">
        <v>603.301888</v>
      </c>
      <c r="O358" s="3">
        <v>10.689468</v>
      </c>
      <c r="P358" s="3">
        <v>89.606044</v>
      </c>
      <c r="Q358" s="3">
        <v>8.375314</v>
      </c>
      <c r="R358" s="3">
        <v>10.441597</v>
      </c>
      <c r="S358" s="3">
        <v>0.975006</v>
      </c>
      <c r="T358" s="3">
        <v>6.757512</v>
      </c>
      <c r="U358" s="3">
        <v>0.64115</v>
      </c>
      <c r="V358" s="3">
        <v>37.307856</v>
      </c>
      <c r="W358" s="3">
        <v>602.564851</v>
      </c>
      <c r="X358" s="3">
        <v>10.502297</v>
      </c>
      <c r="Y358" s="3">
        <v>87.853056</v>
      </c>
      <c r="Z358" s="3">
        <v>8.366981</v>
      </c>
      <c r="AA358" s="3">
        <v>10.370878</v>
      </c>
      <c r="AB358" s="3">
        <v>0.98334</v>
      </c>
      <c r="AC358" s="3">
        <v>6.709663</v>
      </c>
      <c r="AD358" s="3">
        <v>0.64115</v>
      </c>
      <c r="AE358" s="3">
        <v>22.544089</v>
      </c>
    </row>
    <row r="359" spans="1:31" ht="12.75">
      <c r="A359">
        <v>137486</v>
      </c>
      <c r="B359">
        <v>2010</v>
      </c>
      <c r="C359">
        <v>4</v>
      </c>
      <c r="D359">
        <v>6</v>
      </c>
      <c r="E359">
        <v>10</v>
      </c>
      <c r="F359">
        <v>30</v>
      </c>
      <c r="G359">
        <v>22</v>
      </c>
      <c r="H359" s="3">
        <v>9.99147</v>
      </c>
      <c r="I359" s="3">
        <v>599.488212</v>
      </c>
      <c r="J359" s="3">
        <v>20.97614</v>
      </c>
      <c r="K359" s="3">
        <v>173.309839</v>
      </c>
      <c r="L359" s="3">
        <v>23.273034</v>
      </c>
      <c r="M359" s="3">
        <v>13.00049</v>
      </c>
      <c r="N359" s="3">
        <v>602.219202</v>
      </c>
      <c r="O359" s="3">
        <v>10.416351</v>
      </c>
      <c r="P359" s="3">
        <v>85.911186</v>
      </c>
      <c r="Q359" s="3">
        <v>8.266459</v>
      </c>
      <c r="R359" s="3">
        <v>11.64463</v>
      </c>
      <c r="S359" s="3">
        <v>1.108861</v>
      </c>
      <c r="T359" s="3">
        <v>6.51833</v>
      </c>
      <c r="U359" s="3">
        <v>0.61615</v>
      </c>
      <c r="V359" s="3">
        <v>37.203693</v>
      </c>
      <c r="W359" s="3">
        <v>602.793267</v>
      </c>
      <c r="X359" s="3">
        <v>10.55979</v>
      </c>
      <c r="Y359" s="3">
        <v>87.398654</v>
      </c>
      <c r="Z359" s="3">
        <v>8.258386</v>
      </c>
      <c r="AA359" s="3">
        <v>11.628404</v>
      </c>
      <c r="AB359" s="3">
        <v>1.108601</v>
      </c>
      <c r="AC359" s="3">
        <v>6.48216</v>
      </c>
      <c r="AD359" s="3">
        <v>0.624483</v>
      </c>
      <c r="AE359" s="3">
        <v>22.438491</v>
      </c>
    </row>
    <row r="360" spans="1:31" ht="12.75">
      <c r="A360">
        <v>137487</v>
      </c>
      <c r="B360">
        <v>2010</v>
      </c>
      <c r="C360">
        <v>4</v>
      </c>
      <c r="D360">
        <v>6</v>
      </c>
      <c r="E360">
        <v>10</v>
      </c>
      <c r="F360">
        <v>40</v>
      </c>
      <c r="G360">
        <v>22</v>
      </c>
      <c r="H360" s="3">
        <v>9.99147</v>
      </c>
      <c r="I360" s="3">
        <v>599.488212</v>
      </c>
      <c r="J360" s="3">
        <v>21.099044</v>
      </c>
      <c r="K360" s="3">
        <v>174.769861</v>
      </c>
      <c r="L360" s="3">
        <v>22.474873</v>
      </c>
      <c r="M360" s="3">
        <v>13.564219</v>
      </c>
      <c r="N360" s="3">
        <v>603.024356</v>
      </c>
      <c r="O360" s="3">
        <v>10.618708</v>
      </c>
      <c r="P360" s="3">
        <v>87.915116</v>
      </c>
      <c r="Q360" s="3">
        <v>8.300053</v>
      </c>
      <c r="R360" s="3">
        <v>11.228002</v>
      </c>
      <c r="S360" s="3">
        <v>1.050267</v>
      </c>
      <c r="T360" s="3">
        <v>6.951548</v>
      </c>
      <c r="U360" s="3">
        <v>0.64115</v>
      </c>
      <c r="V360" s="3">
        <v>37.097505</v>
      </c>
      <c r="W360" s="3">
        <v>602.477317</v>
      </c>
      <c r="X360" s="3">
        <v>10.480336</v>
      </c>
      <c r="Y360" s="3">
        <v>86.854745</v>
      </c>
      <c r="Z360" s="3">
        <v>8.283126</v>
      </c>
      <c r="AA360" s="3">
        <v>11.246871</v>
      </c>
      <c r="AB360" s="3">
        <v>1.075528</v>
      </c>
      <c r="AC360" s="3">
        <v>6.612671</v>
      </c>
      <c r="AD360" s="3">
        <v>0.632817</v>
      </c>
      <c r="AE360" s="3">
        <v>22.333687</v>
      </c>
    </row>
    <row r="361" spans="1:31" ht="12.75">
      <c r="A361">
        <v>137488</v>
      </c>
      <c r="B361">
        <v>2010</v>
      </c>
      <c r="C361">
        <v>4</v>
      </c>
      <c r="D361">
        <v>6</v>
      </c>
      <c r="E361">
        <v>10</v>
      </c>
      <c r="F361">
        <v>50</v>
      </c>
      <c r="G361">
        <v>22</v>
      </c>
      <c r="H361" s="3">
        <v>9.99147</v>
      </c>
      <c r="I361" s="3">
        <v>599.488212</v>
      </c>
      <c r="J361" s="3">
        <v>21.515123</v>
      </c>
      <c r="K361" s="3">
        <v>177.405829</v>
      </c>
      <c r="L361" s="3">
        <v>23.740247</v>
      </c>
      <c r="M361" s="3">
        <v>13.819194</v>
      </c>
      <c r="N361" s="3">
        <v>604.221845</v>
      </c>
      <c r="O361" s="3">
        <v>10.925688</v>
      </c>
      <c r="P361" s="3">
        <v>90.065252</v>
      </c>
      <c r="Q361" s="3">
        <v>8.258386</v>
      </c>
      <c r="R361" s="3">
        <v>12.07241</v>
      </c>
      <c r="S361" s="3">
        <v>1.100267</v>
      </c>
      <c r="T361" s="3">
        <v>7.025188</v>
      </c>
      <c r="U361" s="3">
        <v>0.632817</v>
      </c>
      <c r="V361" s="3">
        <v>36.988249</v>
      </c>
      <c r="W361" s="3">
        <v>602.910789</v>
      </c>
      <c r="X361" s="3">
        <v>10.589435</v>
      </c>
      <c r="Y361" s="3">
        <v>87.340577</v>
      </c>
      <c r="Z361" s="3">
        <v>8.241719</v>
      </c>
      <c r="AA361" s="3">
        <v>11.667836</v>
      </c>
      <c r="AB361" s="3">
        <v>1.108601</v>
      </c>
      <c r="AC361" s="3">
        <v>6.794006</v>
      </c>
      <c r="AD361" s="3">
        <v>0.64115</v>
      </c>
      <c r="AE361" s="3">
        <v>22.227793</v>
      </c>
    </row>
    <row r="362" spans="1:31" ht="12.75">
      <c r="A362">
        <v>137489</v>
      </c>
      <c r="B362">
        <v>2010</v>
      </c>
      <c r="C362">
        <v>4</v>
      </c>
      <c r="D362">
        <v>6</v>
      </c>
      <c r="E362">
        <v>11</v>
      </c>
      <c r="F362">
        <v>0</v>
      </c>
      <c r="G362">
        <v>22</v>
      </c>
      <c r="H362" s="3">
        <v>9.99147</v>
      </c>
      <c r="I362" s="3">
        <v>599.488212</v>
      </c>
      <c r="J362" s="3">
        <v>21.92582</v>
      </c>
      <c r="K362" s="3">
        <v>181.223963</v>
      </c>
      <c r="L362" s="3">
        <v>23.923248</v>
      </c>
      <c r="M362" s="3">
        <v>13.925487</v>
      </c>
      <c r="N362" s="3">
        <v>605.364578</v>
      </c>
      <c r="O362" s="3">
        <v>11.225827</v>
      </c>
      <c r="P362" s="3">
        <v>92.849664</v>
      </c>
      <c r="Q362" s="3">
        <v>8.26698</v>
      </c>
      <c r="R362" s="3">
        <v>12.239246</v>
      </c>
      <c r="S362" s="3">
        <v>1.091674</v>
      </c>
      <c r="T362" s="3">
        <v>7.075913</v>
      </c>
      <c r="U362" s="3">
        <v>0.632817</v>
      </c>
      <c r="V362" s="3">
        <v>36.87599</v>
      </c>
      <c r="W362" s="3">
        <v>603.34667</v>
      </c>
      <c r="X362" s="3">
        <v>10.699994</v>
      </c>
      <c r="Y362" s="3">
        <v>88.374299</v>
      </c>
      <c r="Z362" s="3">
        <v>8.250053</v>
      </c>
      <c r="AA362" s="3">
        <v>11.684002</v>
      </c>
      <c r="AB362" s="3">
        <v>1.100267</v>
      </c>
      <c r="AC362" s="3">
        <v>6.849574</v>
      </c>
      <c r="AD362" s="3">
        <v>0.64115</v>
      </c>
      <c r="AE362" s="3">
        <v>22.120793</v>
      </c>
    </row>
    <row r="363" spans="1:31" ht="12.75">
      <c r="A363">
        <v>137490</v>
      </c>
      <c r="B363">
        <v>2010</v>
      </c>
      <c r="C363">
        <v>4</v>
      </c>
      <c r="D363">
        <v>6</v>
      </c>
      <c r="E363">
        <v>11</v>
      </c>
      <c r="F363">
        <v>10</v>
      </c>
      <c r="G363">
        <v>22</v>
      </c>
      <c r="H363" s="3">
        <v>9.99147</v>
      </c>
      <c r="I363" s="3">
        <v>599.488212</v>
      </c>
      <c r="J363" s="3">
        <v>21.908222</v>
      </c>
      <c r="K363" s="3">
        <v>180.754157</v>
      </c>
      <c r="L363" s="3">
        <v>24.265605</v>
      </c>
      <c r="M363" s="3">
        <v>13.875699</v>
      </c>
      <c r="N363" s="3">
        <v>605.024432</v>
      </c>
      <c r="O363" s="3">
        <v>11.135793</v>
      </c>
      <c r="P363" s="3">
        <v>91.99572</v>
      </c>
      <c r="Q363" s="3">
        <v>8.258386</v>
      </c>
      <c r="R363" s="3">
        <v>12.226776</v>
      </c>
      <c r="S363" s="3">
        <v>1.091934</v>
      </c>
      <c r="T363" s="3">
        <v>7.041118</v>
      </c>
      <c r="U363" s="3">
        <v>0.64115</v>
      </c>
      <c r="V363" s="3">
        <v>36.764632</v>
      </c>
      <c r="W363" s="3">
        <v>603.629601</v>
      </c>
      <c r="X363" s="3">
        <v>10.772429</v>
      </c>
      <c r="Y363" s="3">
        <v>88.758438</v>
      </c>
      <c r="Z363" s="3">
        <v>8.241719</v>
      </c>
      <c r="AA363" s="3">
        <v>12.038829</v>
      </c>
      <c r="AB363" s="3">
        <v>1.116934</v>
      </c>
      <c r="AC363" s="3">
        <v>6.834581</v>
      </c>
      <c r="AD363" s="3">
        <v>0.632817</v>
      </c>
      <c r="AE363" s="3">
        <v>22.013069</v>
      </c>
    </row>
    <row r="364" spans="1:31" ht="12.75">
      <c r="A364">
        <v>137491</v>
      </c>
      <c r="B364">
        <v>2010</v>
      </c>
      <c r="C364">
        <v>4</v>
      </c>
      <c r="D364">
        <v>6</v>
      </c>
      <c r="E364">
        <v>11</v>
      </c>
      <c r="F364">
        <v>20</v>
      </c>
      <c r="G364">
        <v>22</v>
      </c>
      <c r="H364" s="3">
        <v>9.99147</v>
      </c>
      <c r="I364" s="3">
        <v>599.488212</v>
      </c>
      <c r="J364" s="3">
        <v>21.434456</v>
      </c>
      <c r="K364" s="3">
        <v>178.909792</v>
      </c>
      <c r="L364" s="3">
        <v>22.078129</v>
      </c>
      <c r="M364" s="3">
        <v>13.177003</v>
      </c>
      <c r="N364" s="3">
        <v>602.982961</v>
      </c>
      <c r="O364" s="3">
        <v>10.608477</v>
      </c>
      <c r="P364" s="3">
        <v>88.540974</v>
      </c>
      <c r="Q364" s="3">
        <v>8.350053</v>
      </c>
      <c r="R364" s="3">
        <v>10.984173</v>
      </c>
      <c r="S364" s="3">
        <v>1.025267</v>
      </c>
      <c r="T364" s="3">
        <v>6.472284</v>
      </c>
      <c r="U364" s="3">
        <v>0.61615</v>
      </c>
      <c r="V364" s="3">
        <v>36.658548</v>
      </c>
      <c r="W364" s="3">
        <v>603.837865</v>
      </c>
      <c r="X364" s="3">
        <v>10.825979</v>
      </c>
      <c r="Y364" s="3">
        <v>90.368818</v>
      </c>
      <c r="Z364" s="3">
        <v>8.333126</v>
      </c>
      <c r="AA364" s="3">
        <v>11.093955</v>
      </c>
      <c r="AB364" s="3">
        <v>1.033861</v>
      </c>
      <c r="AC364" s="3">
        <v>6.704719</v>
      </c>
      <c r="AD364" s="3">
        <v>0.624483</v>
      </c>
      <c r="AE364" s="3">
        <v>21.904809</v>
      </c>
    </row>
    <row r="365" spans="1:31" ht="12.75">
      <c r="A365">
        <v>137492</v>
      </c>
      <c r="B365">
        <v>2010</v>
      </c>
      <c r="C365">
        <v>4</v>
      </c>
      <c r="D365">
        <v>6</v>
      </c>
      <c r="E365">
        <v>11</v>
      </c>
      <c r="F365">
        <v>30</v>
      </c>
      <c r="G365">
        <v>22</v>
      </c>
      <c r="H365" s="3">
        <v>9.99147</v>
      </c>
      <c r="I365" s="3">
        <v>599.488212</v>
      </c>
      <c r="J365" s="3">
        <v>21.036338</v>
      </c>
      <c r="K365" s="3">
        <v>175.647745</v>
      </c>
      <c r="L365" s="3">
        <v>21.512287</v>
      </c>
      <c r="M365" s="3">
        <v>13.024606</v>
      </c>
      <c r="N365" s="3">
        <v>601.212607</v>
      </c>
      <c r="O365" s="3">
        <v>10.168255</v>
      </c>
      <c r="P365" s="3">
        <v>84.896924</v>
      </c>
      <c r="Q365" s="3">
        <v>8.358387</v>
      </c>
      <c r="R365" s="3">
        <v>10.459403</v>
      </c>
      <c r="S365" s="3">
        <v>1.016934</v>
      </c>
      <c r="T365" s="3">
        <v>6.239992</v>
      </c>
      <c r="U365" s="3">
        <v>0.61615</v>
      </c>
      <c r="V365" s="3">
        <v>36.556865</v>
      </c>
      <c r="W365" s="3">
        <v>604.001086</v>
      </c>
      <c r="X365" s="3">
        <v>10.868083</v>
      </c>
      <c r="Y365" s="3">
        <v>90.750821</v>
      </c>
      <c r="Z365" s="3">
        <v>8.34146</v>
      </c>
      <c r="AA365" s="3">
        <v>11.052883</v>
      </c>
      <c r="AB365" s="3">
        <v>1.025527</v>
      </c>
      <c r="AC365" s="3">
        <v>6.784614</v>
      </c>
      <c r="AD365" s="3">
        <v>0.624483</v>
      </c>
      <c r="AE365" s="3">
        <v>21.796128</v>
      </c>
    </row>
    <row r="366" spans="1:31" ht="12.75">
      <c r="A366">
        <v>137493</v>
      </c>
      <c r="B366">
        <v>2010</v>
      </c>
      <c r="C366">
        <v>4</v>
      </c>
      <c r="D366">
        <v>6</v>
      </c>
      <c r="E366">
        <v>11</v>
      </c>
      <c r="F366">
        <v>40</v>
      </c>
      <c r="G366">
        <v>22</v>
      </c>
      <c r="H366" s="3">
        <v>9.99147</v>
      </c>
      <c r="I366" s="3">
        <v>599.488212</v>
      </c>
      <c r="J366" s="3">
        <v>20.862979</v>
      </c>
      <c r="K366" s="3">
        <v>174.282735</v>
      </c>
      <c r="L366" s="3">
        <v>21.027363</v>
      </c>
      <c r="M366" s="3">
        <v>13.140761</v>
      </c>
      <c r="N366" s="3">
        <v>600.260675</v>
      </c>
      <c r="O366" s="3">
        <v>9.93869</v>
      </c>
      <c r="P366" s="3">
        <v>83.014083</v>
      </c>
      <c r="Q366" s="3">
        <v>8.358387</v>
      </c>
      <c r="R366" s="3">
        <v>10.044382</v>
      </c>
      <c r="S366" s="3">
        <v>1.000267</v>
      </c>
      <c r="T366" s="3">
        <v>6.244372</v>
      </c>
      <c r="U366" s="3">
        <v>0.632817</v>
      </c>
      <c r="V366" s="3">
        <v>36.457478</v>
      </c>
      <c r="W366" s="3">
        <v>604.218249</v>
      </c>
      <c r="X366" s="3">
        <v>10.924289</v>
      </c>
      <c r="Y366" s="3">
        <v>91.268652</v>
      </c>
      <c r="Z366" s="3">
        <v>8.350053</v>
      </c>
      <c r="AA366" s="3">
        <v>10.982981</v>
      </c>
      <c r="AB366" s="3">
        <v>1.0086</v>
      </c>
      <c r="AC366" s="3">
        <v>6.896389</v>
      </c>
      <c r="AD366" s="3">
        <v>0.632817</v>
      </c>
      <c r="AE366" s="3">
        <v>21.686885</v>
      </c>
    </row>
    <row r="367" spans="1:31" ht="12.75">
      <c r="A367">
        <v>137494</v>
      </c>
      <c r="B367">
        <v>2010</v>
      </c>
      <c r="C367">
        <v>4</v>
      </c>
      <c r="D367">
        <v>6</v>
      </c>
      <c r="E367">
        <v>11</v>
      </c>
      <c r="F367">
        <v>50</v>
      </c>
      <c r="G367">
        <v>22</v>
      </c>
      <c r="H367" s="3">
        <v>9.99147</v>
      </c>
      <c r="I367" s="3">
        <v>599.488212</v>
      </c>
      <c r="J367" s="3">
        <v>20.701025</v>
      </c>
      <c r="K367" s="3">
        <v>170.91841</v>
      </c>
      <c r="L367" s="3">
        <v>22.721753</v>
      </c>
      <c r="M367" s="3">
        <v>13.191133</v>
      </c>
      <c r="N367" s="3">
        <v>599.512337</v>
      </c>
      <c r="O367" s="3">
        <v>9.76158</v>
      </c>
      <c r="P367" s="3">
        <v>80.560529</v>
      </c>
      <c r="Q367" s="3">
        <v>8.26698</v>
      </c>
      <c r="R367" s="3">
        <v>10.776659</v>
      </c>
      <c r="S367" s="3">
        <v>1.091674</v>
      </c>
      <c r="T367" s="3">
        <v>6.194686</v>
      </c>
      <c r="U367" s="3">
        <v>0.632817</v>
      </c>
      <c r="V367" s="3">
        <v>36.359862</v>
      </c>
      <c r="W367" s="3">
        <v>604.27656</v>
      </c>
      <c r="X367" s="3">
        <v>10.939445</v>
      </c>
      <c r="Y367" s="3">
        <v>90.357881</v>
      </c>
      <c r="Z367" s="3">
        <v>8.258386</v>
      </c>
      <c r="AA367" s="3">
        <v>11.945094</v>
      </c>
      <c r="AB367" s="3">
        <v>1.091934</v>
      </c>
      <c r="AC367" s="3">
        <v>6.996447</v>
      </c>
      <c r="AD367" s="3">
        <v>0.64115</v>
      </c>
      <c r="AE367" s="3">
        <v>21.577491</v>
      </c>
    </row>
    <row r="368" spans="1:31" ht="12.75">
      <c r="A368">
        <v>137495</v>
      </c>
      <c r="B368">
        <v>2010</v>
      </c>
      <c r="C368">
        <v>4</v>
      </c>
      <c r="D368">
        <v>6</v>
      </c>
      <c r="E368">
        <v>12</v>
      </c>
      <c r="F368">
        <v>0</v>
      </c>
      <c r="G368">
        <v>22</v>
      </c>
      <c r="H368" s="3">
        <v>9.99147</v>
      </c>
      <c r="I368" s="3">
        <v>599.488212</v>
      </c>
      <c r="J368" s="3">
        <v>20.744308</v>
      </c>
      <c r="K368" s="3">
        <v>172.734656</v>
      </c>
      <c r="L368" s="3">
        <v>21.638483</v>
      </c>
      <c r="M368" s="3">
        <v>12.889536</v>
      </c>
      <c r="N368" s="3">
        <v>599.543256</v>
      </c>
      <c r="O368" s="3">
        <v>9.768722</v>
      </c>
      <c r="P368" s="3">
        <v>81.265875</v>
      </c>
      <c r="Q368" s="3">
        <v>8.333387</v>
      </c>
      <c r="R368" s="3">
        <v>10.255289</v>
      </c>
      <c r="S368" s="3">
        <v>1.042194</v>
      </c>
      <c r="T368" s="3">
        <v>6.080664</v>
      </c>
      <c r="U368" s="3">
        <v>0.615889</v>
      </c>
      <c r="V368" s="3">
        <v>36.262175</v>
      </c>
      <c r="W368" s="3">
        <v>604.415173</v>
      </c>
      <c r="X368" s="3">
        <v>10.975586</v>
      </c>
      <c r="Y368" s="3">
        <v>91.468782</v>
      </c>
      <c r="Z368" s="3">
        <v>8.325053</v>
      </c>
      <c r="AA368" s="3">
        <v>11.383194</v>
      </c>
      <c r="AB368" s="3">
        <v>1.041934</v>
      </c>
      <c r="AC368" s="3">
        <v>6.808872</v>
      </c>
      <c r="AD368" s="3">
        <v>0.624483</v>
      </c>
      <c r="AE368" s="3">
        <v>21.467735</v>
      </c>
    </row>
    <row r="369" spans="1:31" ht="12.75">
      <c r="A369">
        <v>137496</v>
      </c>
      <c r="B369">
        <v>2010</v>
      </c>
      <c r="C369">
        <v>4</v>
      </c>
      <c r="D369">
        <v>6</v>
      </c>
      <c r="E369">
        <v>12</v>
      </c>
      <c r="F369">
        <v>10</v>
      </c>
      <c r="G369">
        <v>22</v>
      </c>
      <c r="H369" s="3">
        <v>9.99147</v>
      </c>
      <c r="I369" s="3">
        <v>599.488212</v>
      </c>
      <c r="J369" s="3">
        <v>20.885021</v>
      </c>
      <c r="K369" s="3">
        <v>171.926961</v>
      </c>
      <c r="L369" s="3">
        <v>23.174124</v>
      </c>
      <c r="M369" s="3">
        <v>13.573385</v>
      </c>
      <c r="N369" s="3">
        <v>600.155935</v>
      </c>
      <c r="O369" s="3">
        <v>9.913555</v>
      </c>
      <c r="P369" s="3">
        <v>81.676797</v>
      </c>
      <c r="Q369" s="3">
        <v>8.241719</v>
      </c>
      <c r="R369" s="3">
        <v>10.914738</v>
      </c>
      <c r="S369" s="3">
        <v>1.100267</v>
      </c>
      <c r="T369" s="3">
        <v>6.461435</v>
      </c>
      <c r="U369" s="3">
        <v>0.649483</v>
      </c>
      <c r="V369" s="3">
        <v>36.16304</v>
      </c>
      <c r="W369" s="3">
        <v>604.39921</v>
      </c>
      <c r="X369" s="3">
        <v>10.971465</v>
      </c>
      <c r="Y369" s="3">
        <v>90.250164</v>
      </c>
      <c r="Z369" s="3">
        <v>8.21698</v>
      </c>
      <c r="AA369" s="3">
        <v>12.259386</v>
      </c>
      <c r="AB369" s="3">
        <v>1.125007</v>
      </c>
      <c r="AC369" s="3">
        <v>7.11195</v>
      </c>
      <c r="AD369" s="3">
        <v>0.649483</v>
      </c>
      <c r="AE369" s="3">
        <v>21.35802</v>
      </c>
    </row>
    <row r="370" spans="1:31" ht="12.75">
      <c r="A370">
        <v>137497</v>
      </c>
      <c r="B370">
        <v>2010</v>
      </c>
      <c r="C370">
        <v>4</v>
      </c>
      <c r="D370">
        <v>6</v>
      </c>
      <c r="E370">
        <v>12</v>
      </c>
      <c r="F370">
        <v>20</v>
      </c>
      <c r="G370">
        <v>22</v>
      </c>
      <c r="H370" s="3">
        <v>9.99147</v>
      </c>
      <c r="I370" s="3">
        <v>599.488212</v>
      </c>
      <c r="J370" s="3">
        <v>20.724786</v>
      </c>
      <c r="K370" s="3">
        <v>171.898704</v>
      </c>
      <c r="L370" s="3">
        <v>22.030763</v>
      </c>
      <c r="M370" s="3">
        <v>13.142318</v>
      </c>
      <c r="N370" s="3">
        <v>599.769158</v>
      </c>
      <c r="O370" s="3">
        <v>9.821881</v>
      </c>
      <c r="P370" s="3">
        <v>81.470195</v>
      </c>
      <c r="Q370" s="3">
        <v>8.300053</v>
      </c>
      <c r="R370" s="3">
        <v>10.477027</v>
      </c>
      <c r="S370" s="3">
        <v>1.058601</v>
      </c>
      <c r="T370" s="3">
        <v>6.189218</v>
      </c>
      <c r="U370" s="3">
        <v>0.632817</v>
      </c>
      <c r="V370" s="3">
        <v>36.064821</v>
      </c>
      <c r="W370" s="3">
        <v>604.135534</v>
      </c>
      <c r="X370" s="3">
        <v>10.902905</v>
      </c>
      <c r="Y370" s="3">
        <v>90.428509</v>
      </c>
      <c r="Z370" s="3">
        <v>8.283386</v>
      </c>
      <c r="AA370" s="3">
        <v>11.553736</v>
      </c>
      <c r="AB370" s="3">
        <v>1.066934</v>
      </c>
      <c r="AC370" s="3">
        <v>6.9531</v>
      </c>
      <c r="AD370" s="3">
        <v>0.64115</v>
      </c>
      <c r="AE370" s="3">
        <v>21.248991</v>
      </c>
    </row>
    <row r="371" spans="1:31" ht="12.75">
      <c r="A371">
        <v>137498</v>
      </c>
      <c r="B371">
        <v>2010</v>
      </c>
      <c r="C371">
        <v>4</v>
      </c>
      <c r="D371">
        <v>6</v>
      </c>
      <c r="E371">
        <v>12</v>
      </c>
      <c r="F371">
        <v>30</v>
      </c>
      <c r="G371">
        <v>22</v>
      </c>
      <c r="H371" s="3">
        <v>9.99147</v>
      </c>
      <c r="I371" s="3">
        <v>599.488212</v>
      </c>
      <c r="J371" s="3">
        <v>20.538639</v>
      </c>
      <c r="K371" s="3">
        <v>170.349294</v>
      </c>
      <c r="L371" s="3">
        <v>22.151846</v>
      </c>
      <c r="M371" s="3">
        <v>12.710535</v>
      </c>
      <c r="N371" s="3">
        <v>599.283385</v>
      </c>
      <c r="O371" s="3">
        <v>9.707874</v>
      </c>
      <c r="P371" s="3">
        <v>80.528766</v>
      </c>
      <c r="Q371" s="3">
        <v>8.300053</v>
      </c>
      <c r="R371" s="3">
        <v>10.48996</v>
      </c>
      <c r="S371" s="3">
        <v>1.075267</v>
      </c>
      <c r="T371" s="3">
        <v>5.978102</v>
      </c>
      <c r="U371" s="3">
        <v>0.61615</v>
      </c>
      <c r="V371" s="3">
        <v>35.967742</v>
      </c>
      <c r="W371" s="3">
        <v>603.856472</v>
      </c>
      <c r="X371" s="3">
        <v>10.830765</v>
      </c>
      <c r="Y371" s="3">
        <v>89.820528</v>
      </c>
      <c r="Z371" s="3">
        <v>8.283647</v>
      </c>
      <c r="AA371" s="3">
        <v>11.661887</v>
      </c>
      <c r="AB371" s="3">
        <v>1.08334</v>
      </c>
      <c r="AC371" s="3">
        <v>6.732433</v>
      </c>
      <c r="AD371" s="3">
        <v>0.624483</v>
      </c>
      <c r="AE371" s="3">
        <v>21.140684</v>
      </c>
    </row>
    <row r="372" spans="1:31" ht="12.75">
      <c r="A372">
        <v>137499</v>
      </c>
      <c r="B372">
        <v>2010</v>
      </c>
      <c r="C372">
        <v>4</v>
      </c>
      <c r="D372">
        <v>6</v>
      </c>
      <c r="E372">
        <v>12</v>
      </c>
      <c r="F372">
        <v>40</v>
      </c>
      <c r="G372">
        <v>22</v>
      </c>
      <c r="H372" s="3">
        <v>9.99147</v>
      </c>
      <c r="I372" s="3">
        <v>599.488212</v>
      </c>
      <c r="J372" s="3">
        <v>20.457561</v>
      </c>
      <c r="K372" s="3">
        <v>169.611673</v>
      </c>
      <c r="L372" s="3">
        <v>21.762608</v>
      </c>
      <c r="M372" s="3">
        <v>13.026799</v>
      </c>
      <c r="N372" s="3">
        <v>599.291617</v>
      </c>
      <c r="O372" s="3">
        <v>9.709643</v>
      </c>
      <c r="P372" s="3">
        <v>80.573776</v>
      </c>
      <c r="Q372" s="3">
        <v>8.300053</v>
      </c>
      <c r="R372" s="3">
        <v>10.199792</v>
      </c>
      <c r="S372" s="3">
        <v>1.050267</v>
      </c>
      <c r="T372" s="3">
        <v>6.239421</v>
      </c>
      <c r="U372" s="3">
        <v>0.64115</v>
      </c>
      <c r="V372" s="3">
        <v>35.870646</v>
      </c>
      <c r="W372" s="3">
        <v>603.534152</v>
      </c>
      <c r="X372" s="3">
        <v>10.747918</v>
      </c>
      <c r="Y372" s="3">
        <v>89.037897</v>
      </c>
      <c r="Z372" s="3">
        <v>8.275053</v>
      </c>
      <c r="AA372" s="3">
        <v>11.562816</v>
      </c>
      <c r="AB372" s="3">
        <v>1.083601</v>
      </c>
      <c r="AC372" s="3">
        <v>6.787379</v>
      </c>
      <c r="AD372" s="3">
        <v>0.632817</v>
      </c>
      <c r="AE372" s="3">
        <v>21.033204</v>
      </c>
    </row>
    <row r="373" spans="1:31" ht="12.75">
      <c r="A373">
        <v>137500</v>
      </c>
      <c r="B373">
        <v>2010</v>
      </c>
      <c r="C373">
        <v>4</v>
      </c>
      <c r="D373">
        <v>6</v>
      </c>
      <c r="E373">
        <v>12</v>
      </c>
      <c r="F373">
        <v>50</v>
      </c>
      <c r="G373">
        <v>22</v>
      </c>
      <c r="H373" s="3">
        <v>9.99147</v>
      </c>
      <c r="I373" s="3">
        <v>599.488212</v>
      </c>
      <c r="J373" s="3">
        <v>20.398309</v>
      </c>
      <c r="K373" s="3">
        <v>169.319499</v>
      </c>
      <c r="L373" s="3">
        <v>21.535727</v>
      </c>
      <c r="M373" s="3">
        <v>12.954385</v>
      </c>
      <c r="N373" s="3">
        <v>599.173414</v>
      </c>
      <c r="O373" s="3">
        <v>9.682193</v>
      </c>
      <c r="P373" s="3">
        <v>80.442783</v>
      </c>
      <c r="Q373" s="3">
        <v>8.308387</v>
      </c>
      <c r="R373" s="3">
        <v>10.183556</v>
      </c>
      <c r="S373" s="3">
        <v>1.050267</v>
      </c>
      <c r="T373" s="3">
        <v>6.112855</v>
      </c>
      <c r="U373" s="3">
        <v>0.632817</v>
      </c>
      <c r="V373" s="3">
        <v>35.773824</v>
      </c>
      <c r="W373" s="3">
        <v>603.409899</v>
      </c>
      <c r="X373" s="3">
        <v>10.716117</v>
      </c>
      <c r="Y373" s="3">
        <v>88.876715</v>
      </c>
      <c r="Z373" s="3">
        <v>8.29172</v>
      </c>
      <c r="AA373" s="3">
        <v>11.352171</v>
      </c>
      <c r="AB373" s="3">
        <v>1.058601</v>
      </c>
      <c r="AC373" s="3">
        <v>6.84153</v>
      </c>
      <c r="AD373" s="3">
        <v>0.64115</v>
      </c>
      <c r="AE373" s="3">
        <v>20.926043</v>
      </c>
    </row>
    <row r="374" spans="1:31" ht="12.75">
      <c r="A374">
        <v>137501</v>
      </c>
      <c r="B374">
        <v>2010</v>
      </c>
      <c r="C374">
        <v>4</v>
      </c>
      <c r="D374">
        <v>6</v>
      </c>
      <c r="E374">
        <v>13</v>
      </c>
      <c r="F374">
        <v>0</v>
      </c>
      <c r="G374">
        <v>22</v>
      </c>
      <c r="H374" s="3">
        <v>9.99147</v>
      </c>
      <c r="I374" s="3">
        <v>599.488212</v>
      </c>
      <c r="J374" s="3">
        <v>20.269676</v>
      </c>
      <c r="K374" s="3">
        <v>167.792738</v>
      </c>
      <c r="L374" s="3">
        <v>21.770955</v>
      </c>
      <c r="M374" s="3">
        <v>12.959611</v>
      </c>
      <c r="N374" s="3">
        <v>598.827039</v>
      </c>
      <c r="O374" s="3">
        <v>9.601851</v>
      </c>
      <c r="P374" s="3">
        <v>79.403225</v>
      </c>
      <c r="Q374" s="3">
        <v>8.283386</v>
      </c>
      <c r="R374" s="3">
        <v>10.397752</v>
      </c>
      <c r="S374" s="3">
        <v>1.075528</v>
      </c>
      <c r="T374" s="3">
        <v>6.135006</v>
      </c>
      <c r="U374" s="3">
        <v>0.632556</v>
      </c>
      <c r="V374" s="3">
        <v>35.677805</v>
      </c>
      <c r="W374" s="3">
        <v>603.22047</v>
      </c>
      <c r="X374" s="3">
        <v>10.667825</v>
      </c>
      <c r="Y374" s="3">
        <v>88.389513</v>
      </c>
      <c r="Z374" s="3">
        <v>8.275053</v>
      </c>
      <c r="AA374" s="3">
        <v>11.373203</v>
      </c>
      <c r="AB374" s="3">
        <v>1.075267</v>
      </c>
      <c r="AC374" s="3">
        <v>6.824604</v>
      </c>
      <c r="AD374" s="3">
        <v>0.64115</v>
      </c>
      <c r="AE374" s="3">
        <v>20.819365</v>
      </c>
    </row>
    <row r="375" spans="1:31" ht="12.75">
      <c r="A375">
        <v>137502</v>
      </c>
      <c r="B375">
        <v>2010</v>
      </c>
      <c r="C375">
        <v>4</v>
      </c>
      <c r="D375">
        <v>6</v>
      </c>
      <c r="E375">
        <v>13</v>
      </c>
      <c r="F375">
        <v>10</v>
      </c>
      <c r="G375">
        <v>22</v>
      </c>
      <c r="H375" s="3">
        <v>9.99147</v>
      </c>
      <c r="I375" s="3">
        <v>599.488212</v>
      </c>
      <c r="J375" s="3">
        <v>20.442442</v>
      </c>
      <c r="K375" s="3">
        <v>169.72891</v>
      </c>
      <c r="L375" s="3">
        <v>21.553214</v>
      </c>
      <c r="M375" s="3">
        <v>12.966964</v>
      </c>
      <c r="N375" s="3">
        <v>599.713708</v>
      </c>
      <c r="O375" s="3">
        <v>9.809065</v>
      </c>
      <c r="P375" s="3">
        <v>81.432481</v>
      </c>
      <c r="Q375" s="3">
        <v>8.308387</v>
      </c>
      <c r="R375" s="3">
        <v>10.30752</v>
      </c>
      <c r="S375" s="3">
        <v>1.050528</v>
      </c>
      <c r="T375" s="3">
        <v>6.267906</v>
      </c>
      <c r="U375" s="3">
        <v>0.632556</v>
      </c>
      <c r="V375" s="3">
        <v>35.579714</v>
      </c>
      <c r="W375" s="3">
        <v>603.084927</v>
      </c>
      <c r="X375" s="3">
        <v>10.633377</v>
      </c>
      <c r="Y375" s="3">
        <v>88.296429</v>
      </c>
      <c r="Z375" s="3">
        <v>8.300053</v>
      </c>
      <c r="AA375" s="3">
        <v>11.245694</v>
      </c>
      <c r="AB375" s="3">
        <v>1.058601</v>
      </c>
      <c r="AC375" s="3">
        <v>6.699058</v>
      </c>
      <c r="AD375" s="3">
        <v>0.632817</v>
      </c>
      <c r="AE375" s="3">
        <v>20.713031</v>
      </c>
    </row>
    <row r="376" spans="1:31" ht="12.75">
      <c r="A376">
        <v>137503</v>
      </c>
      <c r="B376">
        <v>2010</v>
      </c>
      <c r="C376">
        <v>4</v>
      </c>
      <c r="D376">
        <v>6</v>
      </c>
      <c r="E376">
        <v>13</v>
      </c>
      <c r="F376">
        <v>20</v>
      </c>
      <c r="G376">
        <v>22</v>
      </c>
      <c r="H376" s="3">
        <v>9.99147</v>
      </c>
      <c r="I376" s="3">
        <v>599.488212</v>
      </c>
      <c r="J376" s="3">
        <v>20.606371</v>
      </c>
      <c r="K376" s="3">
        <v>171.113792</v>
      </c>
      <c r="L376" s="3">
        <v>22.071341</v>
      </c>
      <c r="M376" s="3">
        <v>12.700903</v>
      </c>
      <c r="N376" s="3">
        <v>600.514452</v>
      </c>
      <c r="O376" s="3">
        <v>9.999376</v>
      </c>
      <c r="P376" s="3">
        <v>83.008777</v>
      </c>
      <c r="Q376" s="3">
        <v>8.308387</v>
      </c>
      <c r="R376" s="3">
        <v>10.717568</v>
      </c>
      <c r="S376" s="3">
        <v>1.066934</v>
      </c>
      <c r="T376" s="3">
        <v>6.180896</v>
      </c>
      <c r="U376" s="3">
        <v>0.61615</v>
      </c>
      <c r="V376" s="3">
        <v>35.479721</v>
      </c>
      <c r="W376" s="3">
        <v>602.980458</v>
      </c>
      <c r="X376" s="3">
        <v>10.606995</v>
      </c>
      <c r="Y376" s="3">
        <v>88.105014</v>
      </c>
      <c r="Z376" s="3">
        <v>8.291459</v>
      </c>
      <c r="AA376" s="3">
        <v>11.353773</v>
      </c>
      <c r="AB376" s="3">
        <v>1.083861</v>
      </c>
      <c r="AC376" s="3">
        <v>6.520006</v>
      </c>
      <c r="AD376" s="3">
        <v>0.61615</v>
      </c>
      <c r="AE376" s="3">
        <v>20.606961</v>
      </c>
    </row>
    <row r="377" spans="1:31" ht="12.75">
      <c r="A377">
        <v>137504</v>
      </c>
      <c r="B377">
        <v>2010</v>
      </c>
      <c r="C377">
        <v>4</v>
      </c>
      <c r="D377">
        <v>6</v>
      </c>
      <c r="E377">
        <v>13</v>
      </c>
      <c r="F377">
        <v>30</v>
      </c>
      <c r="G377">
        <v>22</v>
      </c>
      <c r="H377" s="3">
        <v>9.99147</v>
      </c>
      <c r="I377" s="3">
        <v>599.488212</v>
      </c>
      <c r="J377" s="3">
        <v>20.79908</v>
      </c>
      <c r="K377" s="3">
        <v>100.755035</v>
      </c>
      <c r="L377" s="3">
        <v>94.060434</v>
      </c>
      <c r="M377" s="3">
        <v>12.996094</v>
      </c>
      <c r="N377" s="3">
        <v>601.525434</v>
      </c>
      <c r="O377" s="3">
        <v>10.245107</v>
      </c>
      <c r="P377" s="3">
        <v>49.580814</v>
      </c>
      <c r="Q377" s="3">
        <v>4.791697</v>
      </c>
      <c r="R377" s="3">
        <v>46.41975</v>
      </c>
      <c r="S377" s="3">
        <v>4.583623</v>
      </c>
      <c r="T377" s="3">
        <v>6.362199</v>
      </c>
      <c r="U377" s="3">
        <v>0.61615</v>
      </c>
      <c r="V377" s="3">
        <v>35.37727</v>
      </c>
      <c r="W377" s="3">
        <v>602.764845</v>
      </c>
      <c r="X377" s="3">
        <v>10.553973</v>
      </c>
      <c r="Y377" s="3">
        <v>51.174221</v>
      </c>
      <c r="Z377" s="3">
        <v>4.775031</v>
      </c>
      <c r="AA377" s="3">
        <v>47.640685</v>
      </c>
      <c r="AB377" s="3">
        <v>4.591956</v>
      </c>
      <c r="AC377" s="3">
        <v>6.633895</v>
      </c>
      <c r="AD377" s="3">
        <v>0.624483</v>
      </c>
      <c r="AE377" s="3">
        <v>20.501422</v>
      </c>
    </row>
    <row r="378" spans="1:31" ht="12.75">
      <c r="A378">
        <v>137505</v>
      </c>
      <c r="B378">
        <v>2010</v>
      </c>
      <c r="C378">
        <v>4</v>
      </c>
      <c r="D378">
        <v>6</v>
      </c>
      <c r="E378">
        <v>13</v>
      </c>
      <c r="F378">
        <v>55</v>
      </c>
      <c r="G378">
        <v>22</v>
      </c>
      <c r="H378" s="3">
        <v>24.991566</v>
      </c>
      <c r="I378" s="3">
        <v>1499.493971</v>
      </c>
      <c r="J378" s="3">
        <v>18.596536</v>
      </c>
      <c r="K378" s="3">
        <v>88.412303</v>
      </c>
      <c r="L378" s="3">
        <v>25.855914</v>
      </c>
      <c r="M378" s="3">
        <v>350.527552</v>
      </c>
      <c r="N378" s="3">
        <v>595.559051</v>
      </c>
      <c r="O378" s="3">
        <v>8.956511</v>
      </c>
      <c r="P378" s="3">
        <v>43.472406</v>
      </c>
      <c r="Q378" s="3">
        <v>4.241954</v>
      </c>
      <c r="R378" s="3">
        <v>12.644827</v>
      </c>
      <c r="S378" s="3">
        <v>1.241414</v>
      </c>
      <c r="T378" s="3">
        <v>167.742891</v>
      </c>
      <c r="U378" s="3">
        <v>19.508198</v>
      </c>
      <c r="V378" s="3">
        <v>35.153357</v>
      </c>
      <c r="W378" s="3">
        <v>598.827769</v>
      </c>
      <c r="X378" s="3">
        <v>9.640025</v>
      </c>
      <c r="Y378" s="3">
        <v>44.939897</v>
      </c>
      <c r="Z378" s="3">
        <v>4.224767</v>
      </c>
      <c r="AA378" s="3">
        <v>13.211087</v>
      </c>
      <c r="AB378" s="3">
        <v>1.258602</v>
      </c>
      <c r="AC378" s="3">
        <v>182.78466</v>
      </c>
      <c r="AD378" s="3">
        <v>19.508198</v>
      </c>
      <c r="AE378" s="3">
        <v>20.260421</v>
      </c>
    </row>
    <row r="379" spans="1:31" ht="12.75">
      <c r="A379">
        <v>137506</v>
      </c>
      <c r="B379">
        <v>2010</v>
      </c>
      <c r="C379">
        <v>4</v>
      </c>
      <c r="D379">
        <v>6</v>
      </c>
      <c r="E379">
        <v>14</v>
      </c>
      <c r="F379">
        <v>8</v>
      </c>
      <c r="G379">
        <v>2</v>
      </c>
      <c r="H379" s="3">
        <v>12.658414</v>
      </c>
      <c r="I379" s="3">
        <v>759.504861</v>
      </c>
      <c r="J379" s="3">
        <v>11.697589</v>
      </c>
      <c r="K379" s="3">
        <v>0</v>
      </c>
      <c r="L379" s="3">
        <v>0</v>
      </c>
      <c r="M379" s="3">
        <v>148.085483</v>
      </c>
      <c r="N379" s="3">
        <v>573.478021</v>
      </c>
      <c r="O379" s="3">
        <v>5.146886</v>
      </c>
      <c r="P379" s="3">
        <v>0</v>
      </c>
      <c r="Q379" s="3">
        <v>0</v>
      </c>
      <c r="R379" s="3">
        <v>0</v>
      </c>
      <c r="S379" s="3">
        <v>0</v>
      </c>
      <c r="T379" s="3">
        <v>65.158019</v>
      </c>
      <c r="U379" s="3">
        <v>12.658414</v>
      </c>
      <c r="V379" s="3">
        <v>35.088163</v>
      </c>
      <c r="W379" s="3">
        <v>583.12278</v>
      </c>
      <c r="X379" s="3">
        <v>6.550703</v>
      </c>
      <c r="Y379" s="3">
        <v>0</v>
      </c>
      <c r="Z379" s="3">
        <v>0</v>
      </c>
      <c r="AA379" s="3">
        <v>0</v>
      </c>
      <c r="AB379" s="3">
        <v>0</v>
      </c>
      <c r="AC379" s="3">
        <v>82.927464</v>
      </c>
      <c r="AD379" s="3">
        <v>12.658414</v>
      </c>
      <c r="AE379" s="3">
        <v>20.177445</v>
      </c>
    </row>
    <row r="380" spans="1:31" ht="12.75">
      <c r="A380">
        <v>137507</v>
      </c>
      <c r="B380">
        <v>2010</v>
      </c>
      <c r="C380">
        <v>4</v>
      </c>
      <c r="D380">
        <v>6</v>
      </c>
      <c r="E380">
        <v>14</v>
      </c>
      <c r="F380">
        <v>18</v>
      </c>
      <c r="G380">
        <v>2</v>
      </c>
      <c r="H380" s="3">
        <v>9.991731</v>
      </c>
      <c r="I380" s="3">
        <v>599.503837</v>
      </c>
      <c r="J380" s="3">
        <v>9.028063</v>
      </c>
      <c r="K380" s="3">
        <v>0</v>
      </c>
      <c r="L380" s="3">
        <v>0</v>
      </c>
      <c r="M380" s="3">
        <v>90.212011</v>
      </c>
      <c r="N380" s="3">
        <v>561.589103</v>
      </c>
      <c r="O380" s="3">
        <v>3.769048</v>
      </c>
      <c r="P380" s="3">
        <v>0</v>
      </c>
      <c r="Q380" s="3">
        <v>0</v>
      </c>
      <c r="R380" s="3">
        <v>0</v>
      </c>
      <c r="S380" s="3">
        <v>0</v>
      </c>
      <c r="T380" s="3">
        <v>37.662506</v>
      </c>
      <c r="U380" s="3">
        <v>9.991731</v>
      </c>
      <c r="V380" s="3">
        <v>35.050473</v>
      </c>
      <c r="W380" s="3">
        <v>574.490931</v>
      </c>
      <c r="X380" s="3">
        <v>5.259016</v>
      </c>
      <c r="Y380" s="3">
        <v>0</v>
      </c>
      <c r="Z380" s="3">
        <v>0</v>
      </c>
      <c r="AA380" s="3">
        <v>0</v>
      </c>
      <c r="AB380" s="3">
        <v>0</v>
      </c>
      <c r="AC380" s="3">
        <v>52.549505</v>
      </c>
      <c r="AD380" s="3">
        <v>9.991731</v>
      </c>
      <c r="AE380" s="3">
        <v>20.124855</v>
      </c>
    </row>
    <row r="381" spans="1:31" ht="12.75">
      <c r="A381">
        <v>137508</v>
      </c>
      <c r="B381">
        <v>2010</v>
      </c>
      <c r="C381">
        <v>4</v>
      </c>
      <c r="D381">
        <v>6</v>
      </c>
      <c r="E381">
        <v>14</v>
      </c>
      <c r="F381">
        <v>28</v>
      </c>
      <c r="G381">
        <v>2</v>
      </c>
      <c r="H381" s="3">
        <v>9.991731</v>
      </c>
      <c r="I381" s="3">
        <v>599.503837</v>
      </c>
      <c r="J381" s="3">
        <v>7.517601</v>
      </c>
      <c r="K381" s="3">
        <v>0</v>
      </c>
      <c r="L381" s="3">
        <v>0</v>
      </c>
      <c r="M381" s="3">
        <v>75.117233</v>
      </c>
      <c r="N381" s="3">
        <v>553.21002</v>
      </c>
      <c r="O381" s="3">
        <v>3.014024</v>
      </c>
      <c r="P381" s="3">
        <v>0</v>
      </c>
      <c r="Q381" s="3">
        <v>0</v>
      </c>
      <c r="R381" s="3">
        <v>0</v>
      </c>
      <c r="S381" s="3">
        <v>0</v>
      </c>
      <c r="T381" s="3">
        <v>30.117234</v>
      </c>
      <c r="U381" s="3">
        <v>9.991731</v>
      </c>
      <c r="V381" s="3">
        <v>35.020332</v>
      </c>
      <c r="W381" s="3">
        <v>568.471839</v>
      </c>
      <c r="X381" s="3">
        <v>4.503578</v>
      </c>
      <c r="Y381" s="3">
        <v>0</v>
      </c>
      <c r="Z381" s="3">
        <v>0</v>
      </c>
      <c r="AA381" s="3">
        <v>0</v>
      </c>
      <c r="AB381" s="3">
        <v>0</v>
      </c>
      <c r="AC381" s="3">
        <v>44.999999</v>
      </c>
      <c r="AD381" s="3">
        <v>9.991731</v>
      </c>
      <c r="AE381" s="3">
        <v>20.079819</v>
      </c>
    </row>
    <row r="382" spans="1:31" ht="12.75">
      <c r="A382">
        <v>137509</v>
      </c>
      <c r="B382">
        <v>2010</v>
      </c>
      <c r="C382">
        <v>4</v>
      </c>
      <c r="D382">
        <v>6</v>
      </c>
      <c r="E382">
        <v>14</v>
      </c>
      <c r="F382">
        <v>38</v>
      </c>
      <c r="G382">
        <v>2</v>
      </c>
      <c r="H382" s="3">
        <v>9.991731</v>
      </c>
      <c r="I382" s="3">
        <v>599.503837</v>
      </c>
      <c r="J382" s="3">
        <v>6.538078</v>
      </c>
      <c r="K382" s="3">
        <v>0</v>
      </c>
      <c r="L382" s="3">
        <v>0</v>
      </c>
      <c r="M382" s="3">
        <v>65.327886</v>
      </c>
      <c r="N382" s="3">
        <v>546.813474</v>
      </c>
      <c r="O382" s="3">
        <v>2.532791</v>
      </c>
      <c r="P382" s="3">
        <v>0</v>
      </c>
      <c r="Q382" s="3">
        <v>0</v>
      </c>
      <c r="R382" s="3">
        <v>0</v>
      </c>
      <c r="S382" s="3">
        <v>0</v>
      </c>
      <c r="T382" s="3">
        <v>25.307729</v>
      </c>
      <c r="U382" s="3">
        <v>9.991731</v>
      </c>
      <c r="V382" s="3">
        <v>34.995004</v>
      </c>
      <c r="W382" s="3">
        <v>563.977427</v>
      </c>
      <c r="X382" s="3">
        <v>4.005286</v>
      </c>
      <c r="Y382" s="3">
        <v>0</v>
      </c>
      <c r="Z382" s="3">
        <v>0</v>
      </c>
      <c r="AA382" s="3">
        <v>0</v>
      </c>
      <c r="AB382" s="3">
        <v>0</v>
      </c>
      <c r="AC382" s="3">
        <v>40.020156</v>
      </c>
      <c r="AD382" s="3">
        <v>9.991731</v>
      </c>
      <c r="AE382" s="3">
        <v>20.039767</v>
      </c>
    </row>
    <row r="383" spans="1:31" ht="12.75">
      <c r="A383">
        <v>137510</v>
      </c>
      <c r="B383">
        <v>2010</v>
      </c>
      <c r="C383">
        <v>4</v>
      </c>
      <c r="D383">
        <v>6</v>
      </c>
      <c r="E383">
        <v>14</v>
      </c>
      <c r="F383">
        <v>48</v>
      </c>
      <c r="G383">
        <v>2</v>
      </c>
      <c r="H383" s="3">
        <v>9.991731</v>
      </c>
      <c r="I383" s="3">
        <v>599.503837</v>
      </c>
      <c r="J383" s="3">
        <v>7.02089</v>
      </c>
      <c r="K383" s="3">
        <v>0</v>
      </c>
      <c r="L383" s="3">
        <v>0</v>
      </c>
      <c r="M383" s="3">
        <v>70.141739</v>
      </c>
      <c r="N383" s="3">
        <v>549.716915</v>
      </c>
      <c r="O383" s="3">
        <v>2.748688</v>
      </c>
      <c r="P383" s="3">
        <v>0</v>
      </c>
      <c r="Q383" s="3">
        <v>0</v>
      </c>
      <c r="R383" s="3">
        <v>0</v>
      </c>
      <c r="S383" s="3">
        <v>0</v>
      </c>
      <c r="T383" s="3">
        <v>27.460142</v>
      </c>
      <c r="U383" s="3">
        <v>9.991731</v>
      </c>
      <c r="V383" s="3">
        <v>34.967518</v>
      </c>
      <c r="W383" s="3">
        <v>566.392053</v>
      </c>
      <c r="X383" s="3">
        <v>4.272202</v>
      </c>
      <c r="Y383" s="3">
        <v>0</v>
      </c>
      <c r="Z383" s="3">
        <v>0</v>
      </c>
      <c r="AA383" s="3">
        <v>0</v>
      </c>
      <c r="AB383" s="3">
        <v>0</v>
      </c>
      <c r="AC383" s="3">
        <v>42.681597</v>
      </c>
      <c r="AD383" s="3">
        <v>9.991731</v>
      </c>
      <c r="AE383" s="3">
        <v>19.997044</v>
      </c>
    </row>
    <row r="384" spans="1:31" ht="12.75">
      <c r="A384">
        <v>137511</v>
      </c>
      <c r="B384">
        <v>2010</v>
      </c>
      <c r="C384">
        <v>4</v>
      </c>
      <c r="D384">
        <v>6</v>
      </c>
      <c r="E384">
        <v>14</v>
      </c>
      <c r="F384">
        <v>58</v>
      </c>
      <c r="G384">
        <v>2</v>
      </c>
      <c r="H384" s="3">
        <v>9.991731</v>
      </c>
      <c r="I384" s="3">
        <v>599.503837</v>
      </c>
      <c r="J384" s="3">
        <v>9.09741</v>
      </c>
      <c r="K384" s="3">
        <v>0</v>
      </c>
      <c r="L384" s="3">
        <v>0</v>
      </c>
      <c r="M384" s="3">
        <v>90.888744</v>
      </c>
      <c r="N384" s="3">
        <v>561.383767</v>
      </c>
      <c r="O384" s="3">
        <v>3.753442</v>
      </c>
      <c r="P384" s="3">
        <v>0</v>
      </c>
      <c r="Q384" s="3">
        <v>0</v>
      </c>
      <c r="R384" s="3">
        <v>0</v>
      </c>
      <c r="S384" s="3">
        <v>0</v>
      </c>
      <c r="T384" s="3">
        <v>37.498823</v>
      </c>
      <c r="U384" s="3">
        <v>9.991731</v>
      </c>
      <c r="V384" s="3">
        <v>34.929983</v>
      </c>
      <c r="W384" s="3">
        <v>575.098339</v>
      </c>
      <c r="X384" s="3">
        <v>5.343968</v>
      </c>
      <c r="Y384" s="3">
        <v>0</v>
      </c>
      <c r="Z384" s="3">
        <v>0</v>
      </c>
      <c r="AA384" s="3">
        <v>0</v>
      </c>
      <c r="AB384" s="3">
        <v>0</v>
      </c>
      <c r="AC384" s="3">
        <v>53.389921</v>
      </c>
      <c r="AD384" s="3">
        <v>9.991731</v>
      </c>
      <c r="AE384" s="3">
        <v>19.943605</v>
      </c>
    </row>
    <row r="385" spans="1:31" ht="12.75">
      <c r="A385">
        <v>137512</v>
      </c>
      <c r="B385">
        <v>2010</v>
      </c>
      <c r="C385">
        <v>4</v>
      </c>
      <c r="D385">
        <v>6</v>
      </c>
      <c r="E385">
        <v>15</v>
      </c>
      <c r="F385">
        <v>8</v>
      </c>
      <c r="G385">
        <v>2</v>
      </c>
      <c r="H385" s="3">
        <v>9.991731</v>
      </c>
      <c r="I385" s="3">
        <v>599.503837</v>
      </c>
      <c r="J385" s="3">
        <v>11.228089</v>
      </c>
      <c r="K385" s="3">
        <v>0</v>
      </c>
      <c r="L385" s="3">
        <v>0</v>
      </c>
      <c r="M385" s="3">
        <v>112.178809</v>
      </c>
      <c r="N385" s="3">
        <v>571.407142</v>
      </c>
      <c r="O385" s="3">
        <v>4.864479</v>
      </c>
      <c r="P385" s="3">
        <v>0</v>
      </c>
      <c r="Q385" s="3">
        <v>0</v>
      </c>
      <c r="R385" s="3">
        <v>0</v>
      </c>
      <c r="S385" s="3">
        <v>0</v>
      </c>
      <c r="T385" s="3">
        <v>48.599749</v>
      </c>
      <c r="U385" s="3">
        <v>9.991731</v>
      </c>
      <c r="V385" s="3">
        <v>34.881338</v>
      </c>
      <c r="W385" s="3">
        <v>582.046141</v>
      </c>
      <c r="X385" s="3">
        <v>6.36361</v>
      </c>
      <c r="Y385" s="3">
        <v>0</v>
      </c>
      <c r="Z385" s="3">
        <v>0</v>
      </c>
      <c r="AA385" s="3">
        <v>0</v>
      </c>
      <c r="AB385" s="3">
        <v>0</v>
      </c>
      <c r="AC385" s="3">
        <v>63.579059</v>
      </c>
      <c r="AD385" s="3">
        <v>9.991731</v>
      </c>
      <c r="AE385" s="3">
        <v>19.879969</v>
      </c>
    </row>
    <row r="386" spans="1:31" ht="12.75">
      <c r="A386">
        <v>137513</v>
      </c>
      <c r="B386">
        <v>2010</v>
      </c>
      <c r="C386">
        <v>4</v>
      </c>
      <c r="D386">
        <v>6</v>
      </c>
      <c r="E386">
        <v>15</v>
      </c>
      <c r="F386">
        <v>18</v>
      </c>
      <c r="G386">
        <v>2</v>
      </c>
      <c r="H386" s="3">
        <v>9.991731</v>
      </c>
      <c r="I386" s="3">
        <v>599.503837</v>
      </c>
      <c r="J386" s="3">
        <v>13.146065</v>
      </c>
      <c r="K386" s="3">
        <v>0</v>
      </c>
      <c r="L386" s="3">
        <v>0</v>
      </c>
      <c r="M386" s="3">
        <v>131.342687</v>
      </c>
      <c r="N386" s="3">
        <v>579.351885</v>
      </c>
      <c r="O386" s="3">
        <v>5.949922</v>
      </c>
      <c r="P386" s="3">
        <v>0</v>
      </c>
      <c r="Q386" s="3">
        <v>0</v>
      </c>
      <c r="R386" s="3">
        <v>0</v>
      </c>
      <c r="S386" s="3">
        <v>0</v>
      </c>
      <c r="T386" s="3">
        <v>59.445654</v>
      </c>
      <c r="U386" s="3">
        <v>9.991731</v>
      </c>
      <c r="V386" s="3">
        <v>34.821839</v>
      </c>
      <c r="W386" s="3">
        <v>586.996922</v>
      </c>
      <c r="X386" s="3">
        <v>7.196143</v>
      </c>
      <c r="Y386" s="3">
        <v>0</v>
      </c>
      <c r="Z386" s="3">
        <v>0</v>
      </c>
      <c r="AA386" s="3">
        <v>0</v>
      </c>
      <c r="AB386" s="3">
        <v>0</v>
      </c>
      <c r="AC386" s="3">
        <v>71.897033</v>
      </c>
      <c r="AD386" s="3">
        <v>9.991731</v>
      </c>
      <c r="AE386" s="3">
        <v>19.808007</v>
      </c>
    </row>
    <row r="387" spans="1:31" ht="12.75">
      <c r="A387">
        <v>137514</v>
      </c>
      <c r="B387">
        <v>2010</v>
      </c>
      <c r="C387">
        <v>4</v>
      </c>
      <c r="D387">
        <v>6</v>
      </c>
      <c r="E387">
        <v>15</v>
      </c>
      <c r="F387">
        <v>30</v>
      </c>
      <c r="G387">
        <v>22</v>
      </c>
      <c r="H387" s="3">
        <v>12.324818</v>
      </c>
      <c r="I387" s="3">
        <v>739.489108</v>
      </c>
      <c r="J387" s="3">
        <v>15.274399</v>
      </c>
      <c r="K387" s="3">
        <v>104.04585</v>
      </c>
      <c r="L387" s="3">
        <v>12.759837</v>
      </c>
      <c r="M387" s="3">
        <v>71.434415</v>
      </c>
      <c r="N387" s="3">
        <v>586.896111</v>
      </c>
      <c r="O387" s="3">
        <v>7.188179</v>
      </c>
      <c r="P387" s="3">
        <v>49.329154</v>
      </c>
      <c r="Q387" s="3">
        <v>6.641709</v>
      </c>
      <c r="R387" s="3">
        <v>5.97209</v>
      </c>
      <c r="S387" s="3">
        <v>0.808338</v>
      </c>
      <c r="T387" s="3">
        <v>33.284067</v>
      </c>
      <c r="U387" s="3">
        <v>4.874771</v>
      </c>
      <c r="V387" s="3">
        <v>34.733185</v>
      </c>
      <c r="W387" s="3">
        <v>591.711549</v>
      </c>
      <c r="X387" s="3">
        <v>8.08622</v>
      </c>
      <c r="Y387" s="3">
        <v>54.716696</v>
      </c>
      <c r="Z387" s="3">
        <v>6.625303</v>
      </c>
      <c r="AA387" s="3">
        <v>6.787746</v>
      </c>
      <c r="AB387" s="3">
        <v>0.824745</v>
      </c>
      <c r="AC387" s="3">
        <v>38.150348</v>
      </c>
      <c r="AD387" s="3">
        <v>4.874771</v>
      </c>
      <c r="AE387" s="3">
        <v>19.708277</v>
      </c>
    </row>
    <row r="388" spans="1:31" ht="12.75">
      <c r="A388">
        <v>137515</v>
      </c>
      <c r="B388">
        <v>2010</v>
      </c>
      <c r="C388">
        <v>4</v>
      </c>
      <c r="D388">
        <v>6</v>
      </c>
      <c r="E388">
        <v>15</v>
      </c>
      <c r="F388">
        <v>42</v>
      </c>
      <c r="G388">
        <v>52</v>
      </c>
      <c r="H388" s="3">
        <v>12.491486</v>
      </c>
      <c r="I388" s="3">
        <v>749.489172</v>
      </c>
      <c r="J388" s="3">
        <v>18.909778</v>
      </c>
      <c r="K388" s="3">
        <v>184.253133</v>
      </c>
      <c r="L388" s="3">
        <v>16.00254</v>
      </c>
      <c r="M388" s="3">
        <v>35.940494</v>
      </c>
      <c r="N388" s="3">
        <v>597.202932</v>
      </c>
      <c r="O388" s="3">
        <v>9.261644</v>
      </c>
      <c r="P388" s="3">
        <v>89.772343</v>
      </c>
      <c r="Q388" s="3">
        <v>9.849803</v>
      </c>
      <c r="R388" s="3">
        <v>7.896082</v>
      </c>
      <c r="S388" s="3">
        <v>0.875526</v>
      </c>
      <c r="T388" s="3">
        <v>18.015261</v>
      </c>
      <c r="U388" s="3">
        <v>1.766157</v>
      </c>
      <c r="V388" s="3">
        <v>34.617414</v>
      </c>
      <c r="W388" s="3">
        <v>598.979694</v>
      </c>
      <c r="X388" s="3">
        <v>9.648134</v>
      </c>
      <c r="Y388" s="3">
        <v>94.48079</v>
      </c>
      <c r="Z388" s="3">
        <v>9.858396</v>
      </c>
      <c r="AA388" s="3">
        <v>8.106457</v>
      </c>
      <c r="AB388" s="3">
        <v>0.866672</v>
      </c>
      <c r="AC388" s="3">
        <v>17.925233</v>
      </c>
      <c r="AD388" s="3">
        <v>1.766418</v>
      </c>
      <c r="AE388" s="3">
        <v>19.587676</v>
      </c>
    </row>
    <row r="389" spans="1:31" ht="12.75">
      <c r="A389">
        <v>137516</v>
      </c>
      <c r="B389">
        <v>2010</v>
      </c>
      <c r="C389">
        <v>4</v>
      </c>
      <c r="D389">
        <v>6</v>
      </c>
      <c r="E389">
        <v>15</v>
      </c>
      <c r="F389">
        <v>57</v>
      </c>
      <c r="G389">
        <v>52</v>
      </c>
      <c r="H389" s="3">
        <v>14.991502</v>
      </c>
      <c r="I389" s="3">
        <v>899.490131</v>
      </c>
      <c r="J389" s="3">
        <v>20.439947</v>
      </c>
      <c r="K389" s="3">
        <v>181.848946</v>
      </c>
      <c r="L389" s="3">
        <v>18.640907</v>
      </c>
      <c r="M389" s="3">
        <v>105.932672</v>
      </c>
      <c r="N389" s="3">
        <v>601.634643</v>
      </c>
      <c r="O389" s="3">
        <v>10.27224</v>
      </c>
      <c r="P389" s="3">
        <v>91.329751</v>
      </c>
      <c r="Q389" s="3">
        <v>8.900057</v>
      </c>
      <c r="R389" s="3">
        <v>9.324258</v>
      </c>
      <c r="S389" s="3">
        <v>0.9086</v>
      </c>
      <c r="T389" s="3">
        <v>53.340897</v>
      </c>
      <c r="U389" s="3">
        <v>5.182846</v>
      </c>
      <c r="V389" s="3">
        <v>34.463331</v>
      </c>
      <c r="W389" s="3">
        <v>601.20858</v>
      </c>
      <c r="X389" s="3">
        <v>10.167707</v>
      </c>
      <c r="Y389" s="3">
        <v>90.519195</v>
      </c>
      <c r="Z389" s="3">
        <v>8.88339</v>
      </c>
      <c r="AA389" s="3">
        <v>9.316649</v>
      </c>
      <c r="AB389" s="3">
        <v>0.916933</v>
      </c>
      <c r="AC389" s="3">
        <v>52.591776</v>
      </c>
      <c r="AD389" s="3">
        <v>5.191179</v>
      </c>
      <c r="AE389" s="3">
        <v>19.43516</v>
      </c>
    </row>
    <row r="390" spans="1:31" ht="12.75">
      <c r="A390">
        <v>137517</v>
      </c>
      <c r="B390">
        <v>2010</v>
      </c>
      <c r="C390">
        <v>4</v>
      </c>
      <c r="D390">
        <v>6</v>
      </c>
      <c r="E390">
        <v>16</v>
      </c>
      <c r="F390">
        <v>7</v>
      </c>
      <c r="G390">
        <v>52</v>
      </c>
      <c r="H390" s="3">
        <v>9.99147</v>
      </c>
      <c r="I390" s="3">
        <v>599.488212</v>
      </c>
      <c r="J390" s="3">
        <v>20.597588</v>
      </c>
      <c r="K390" s="3">
        <v>175.586727</v>
      </c>
      <c r="L390" s="3">
        <v>17.26583</v>
      </c>
      <c r="M390" s="3">
        <v>12.951001</v>
      </c>
      <c r="N390" s="3">
        <v>601.523664</v>
      </c>
      <c r="O390" s="3">
        <v>10.244757</v>
      </c>
      <c r="P390" s="3">
        <v>87.373559</v>
      </c>
      <c r="Q390" s="3">
        <v>8.525055</v>
      </c>
      <c r="R390" s="3">
        <v>8.587377</v>
      </c>
      <c r="S390" s="3">
        <v>0.83386</v>
      </c>
      <c r="T390" s="3">
        <v>6.401453</v>
      </c>
      <c r="U390" s="3">
        <v>0.632556</v>
      </c>
      <c r="V390" s="3">
        <v>34.360883</v>
      </c>
      <c r="W390" s="3">
        <v>601.964345</v>
      </c>
      <c r="X390" s="3">
        <v>10.352831</v>
      </c>
      <c r="Y390" s="3">
        <v>88.213168</v>
      </c>
      <c r="Z390" s="3">
        <v>8.508388</v>
      </c>
      <c r="AA390" s="3">
        <v>8.678453</v>
      </c>
      <c r="AB390" s="3">
        <v>0.841932</v>
      </c>
      <c r="AC390" s="3">
        <v>6.549548</v>
      </c>
      <c r="AD390" s="3">
        <v>0.64115</v>
      </c>
      <c r="AE390" s="3">
        <v>19.331632</v>
      </c>
    </row>
    <row r="391" spans="1:31" ht="12.75">
      <c r="A391">
        <v>137518</v>
      </c>
      <c r="B391">
        <v>2010</v>
      </c>
      <c r="C391">
        <v>4</v>
      </c>
      <c r="D391">
        <v>6</v>
      </c>
      <c r="E391">
        <v>16</v>
      </c>
      <c r="F391">
        <v>17</v>
      </c>
      <c r="G391">
        <v>52</v>
      </c>
      <c r="H391" s="3">
        <v>9.99147</v>
      </c>
      <c r="I391" s="3">
        <v>599.488212</v>
      </c>
      <c r="J391" s="3">
        <v>20.588515</v>
      </c>
      <c r="K391" s="3">
        <v>173.929521</v>
      </c>
      <c r="L391" s="3">
        <v>18.75317</v>
      </c>
      <c r="M391" s="3">
        <v>13.019075</v>
      </c>
      <c r="N391" s="3">
        <v>600.854388</v>
      </c>
      <c r="O391" s="3">
        <v>10.082677</v>
      </c>
      <c r="P391" s="3">
        <v>85.150981</v>
      </c>
      <c r="Q391" s="3">
        <v>8.483388</v>
      </c>
      <c r="R391" s="3">
        <v>9.158741</v>
      </c>
      <c r="S391" s="3">
        <v>0.891933</v>
      </c>
      <c r="T391" s="3">
        <v>6.427862</v>
      </c>
      <c r="U391" s="3">
        <v>0.61615</v>
      </c>
      <c r="V391" s="3">
        <v>34.260056</v>
      </c>
      <c r="W391" s="3">
        <v>602.572468</v>
      </c>
      <c r="X391" s="3">
        <v>10.505838</v>
      </c>
      <c r="Y391" s="3">
        <v>88.77854</v>
      </c>
      <c r="Z391" s="3">
        <v>8.458387</v>
      </c>
      <c r="AA391" s="3">
        <v>9.594429</v>
      </c>
      <c r="AB391" s="3">
        <v>0.916933</v>
      </c>
      <c r="AC391" s="3">
        <v>6.591213</v>
      </c>
      <c r="AD391" s="3">
        <v>0.61615</v>
      </c>
      <c r="AE391" s="3">
        <v>19.226573</v>
      </c>
    </row>
    <row r="392" spans="1:31" ht="12.75">
      <c r="A392">
        <v>137519</v>
      </c>
      <c r="B392">
        <v>2010</v>
      </c>
      <c r="C392">
        <v>4</v>
      </c>
      <c r="D392">
        <v>6</v>
      </c>
      <c r="E392">
        <v>16</v>
      </c>
      <c r="F392">
        <v>27</v>
      </c>
      <c r="G392">
        <v>52</v>
      </c>
      <c r="H392" s="3">
        <v>9.99147</v>
      </c>
      <c r="I392" s="3">
        <v>599.488212</v>
      </c>
      <c r="J392" s="3">
        <v>22.321678</v>
      </c>
      <c r="K392" s="3">
        <v>188.666188</v>
      </c>
      <c r="L392" s="3">
        <v>19.783836</v>
      </c>
      <c r="M392" s="3">
        <v>14.566614</v>
      </c>
      <c r="N392" s="3">
        <v>604.893349</v>
      </c>
      <c r="O392" s="3">
        <v>11.105777</v>
      </c>
      <c r="P392" s="3">
        <v>93.855091</v>
      </c>
      <c r="Q392" s="3">
        <v>8.466721</v>
      </c>
      <c r="R392" s="3">
        <v>9.862378</v>
      </c>
      <c r="S392" s="3">
        <v>0.891933</v>
      </c>
      <c r="T392" s="3">
        <v>7.241015</v>
      </c>
      <c r="U392" s="3">
        <v>0.632817</v>
      </c>
      <c r="V392" s="3">
        <v>34.148999</v>
      </c>
      <c r="W392" s="3">
        <v>605.318326</v>
      </c>
      <c r="X392" s="3">
        <v>11.2159</v>
      </c>
      <c r="Y392" s="3">
        <v>94.811097</v>
      </c>
      <c r="Z392" s="3">
        <v>8.450054</v>
      </c>
      <c r="AA392" s="3">
        <v>9.921458</v>
      </c>
      <c r="AB392" s="3">
        <v>0.900266</v>
      </c>
      <c r="AC392" s="3">
        <v>7.325598</v>
      </c>
      <c r="AD392" s="3">
        <v>0.64115</v>
      </c>
      <c r="AE392" s="3">
        <v>19.114414</v>
      </c>
    </row>
    <row r="393" spans="1:39" ht="12.75">
      <c r="A393">
        <v>137520</v>
      </c>
      <c r="B393">
        <v>2010</v>
      </c>
      <c r="C393">
        <v>4</v>
      </c>
      <c r="D393">
        <v>6</v>
      </c>
      <c r="E393">
        <v>16</v>
      </c>
      <c r="F393">
        <v>37</v>
      </c>
      <c r="G393">
        <v>52</v>
      </c>
      <c r="H393" s="3">
        <v>9.99147</v>
      </c>
      <c r="I393" s="3">
        <v>599.488212</v>
      </c>
      <c r="J393" s="3">
        <v>23.791268</v>
      </c>
      <c r="K393" s="3">
        <v>127.601298</v>
      </c>
      <c r="L393" s="3">
        <v>74.243094</v>
      </c>
      <c r="M393" s="3">
        <v>35.860921</v>
      </c>
      <c r="N393" s="3">
        <v>608.44589</v>
      </c>
      <c r="O393" s="3">
        <v>12.07716</v>
      </c>
      <c r="P393" s="3">
        <v>64.694146</v>
      </c>
      <c r="Q393" s="3">
        <v>5.341701</v>
      </c>
      <c r="R393" s="3">
        <v>37.683485</v>
      </c>
      <c r="S393" s="3">
        <v>3.183614</v>
      </c>
      <c r="T393" s="3">
        <v>18.288861</v>
      </c>
      <c r="U393" s="3">
        <v>1.466155</v>
      </c>
      <c r="V393" s="3">
        <v>34.028227</v>
      </c>
      <c r="W393" s="3">
        <v>607.154532</v>
      </c>
      <c r="X393" s="3">
        <v>11.714108</v>
      </c>
      <c r="Y393" s="3">
        <v>62.907152</v>
      </c>
      <c r="Z393" s="3">
        <v>5.325034</v>
      </c>
      <c r="AA393" s="3">
        <v>36.559608</v>
      </c>
      <c r="AB393" s="3">
        <v>3.191948</v>
      </c>
      <c r="AC393" s="3">
        <v>17.57206</v>
      </c>
      <c r="AD393" s="3">
        <v>1.474489</v>
      </c>
      <c r="AE393" s="3">
        <v>18.997273</v>
      </c>
      <c r="AH393" s="7" t="s">
        <v>26</v>
      </c>
      <c r="AI393" s="7" t="s">
        <v>27</v>
      </c>
      <c r="AJ393" s="4"/>
      <c r="AK393" s="4"/>
      <c r="AL393" s="4"/>
      <c r="AM393" s="3"/>
    </row>
    <row r="394" spans="1:39" ht="12.75">
      <c r="A394">
        <v>137521</v>
      </c>
      <c r="B394">
        <v>2010</v>
      </c>
      <c r="C394">
        <v>4</v>
      </c>
      <c r="D394">
        <v>6</v>
      </c>
      <c r="E394">
        <v>16</v>
      </c>
      <c r="F394">
        <v>47</v>
      </c>
      <c r="G394">
        <v>52</v>
      </c>
      <c r="H394" s="3">
        <v>9.991731</v>
      </c>
      <c r="I394" s="3">
        <v>599.503837</v>
      </c>
      <c r="J394" s="3">
        <v>24.841909</v>
      </c>
      <c r="K394" s="3">
        <v>179.598979</v>
      </c>
      <c r="L394" s="3">
        <v>20.866371</v>
      </c>
      <c r="M394" s="3">
        <v>47.745729</v>
      </c>
      <c r="N394" s="3">
        <v>610.530875</v>
      </c>
      <c r="O394" s="3">
        <v>12.681218</v>
      </c>
      <c r="P394" s="3">
        <v>91.575977</v>
      </c>
      <c r="Q394" s="3">
        <v>7.250046</v>
      </c>
      <c r="R394" s="3">
        <v>10.627549</v>
      </c>
      <c r="S394" s="3">
        <v>0.841932</v>
      </c>
      <c r="T394" s="3">
        <v>24.503143</v>
      </c>
      <c r="U394" s="3">
        <v>1.899752</v>
      </c>
      <c r="V394" s="3">
        <v>33.901415</v>
      </c>
      <c r="W394" s="3">
        <v>608.748135</v>
      </c>
      <c r="X394" s="3">
        <v>12.160691</v>
      </c>
      <c r="Y394" s="3">
        <v>88.023002</v>
      </c>
      <c r="Z394" s="3">
        <v>7.241713</v>
      </c>
      <c r="AA394" s="3">
        <v>10.238822</v>
      </c>
      <c r="AB394" s="3">
        <v>0.850266</v>
      </c>
      <c r="AC394" s="3">
        <v>23.242586</v>
      </c>
      <c r="AD394" s="3">
        <v>1.899752</v>
      </c>
      <c r="AE394" s="3">
        <v>18.875666</v>
      </c>
      <c r="AH394" s="5">
        <f>SUM(R349:R397)</f>
        <v>389.01239599999997</v>
      </c>
      <c r="AI394" s="5">
        <f>SUM(AA349:AA397)</f>
        <v>397.20974899999993</v>
      </c>
      <c r="AJ394" s="4"/>
      <c r="AK394" s="4"/>
      <c r="AL394" s="4"/>
      <c r="AM394" s="3"/>
    </row>
    <row r="395" spans="1:39" ht="12.75">
      <c r="A395">
        <v>137522</v>
      </c>
      <c r="B395">
        <v>2010</v>
      </c>
      <c r="C395">
        <v>4</v>
      </c>
      <c r="D395">
        <v>6</v>
      </c>
      <c r="E395">
        <v>16</v>
      </c>
      <c r="F395">
        <v>57</v>
      </c>
      <c r="G395">
        <v>52</v>
      </c>
      <c r="H395" s="3">
        <v>9.991406</v>
      </c>
      <c r="I395" s="3">
        <v>599.48436</v>
      </c>
      <c r="J395" s="3">
        <v>23.2924</v>
      </c>
      <c r="K395" s="3">
        <v>179.051668</v>
      </c>
      <c r="L395" s="3">
        <v>20.653589</v>
      </c>
      <c r="M395" s="3">
        <v>33.040478</v>
      </c>
      <c r="N395" s="3">
        <v>606.620808</v>
      </c>
      <c r="O395" s="3">
        <v>11.601712</v>
      </c>
      <c r="P395" s="3">
        <v>89.571633</v>
      </c>
      <c r="Q395" s="3">
        <v>7.558341</v>
      </c>
      <c r="R395" s="3">
        <v>10.314415</v>
      </c>
      <c r="S395" s="3">
        <v>0.875261</v>
      </c>
      <c r="T395" s="3">
        <v>16.045821</v>
      </c>
      <c r="U395" s="3">
        <v>1.557804</v>
      </c>
      <c r="V395" s="3">
        <v>33.785398</v>
      </c>
      <c r="W395" s="3">
        <v>607.028971</v>
      </c>
      <c r="X395" s="3">
        <v>11.690688</v>
      </c>
      <c r="Y395" s="3">
        <v>89.480035</v>
      </c>
      <c r="Z395" s="3">
        <v>7.550007</v>
      </c>
      <c r="AA395" s="3">
        <v>10.339174</v>
      </c>
      <c r="AB395" s="3">
        <v>0.875001</v>
      </c>
      <c r="AC395" s="3">
        <v>16.994657</v>
      </c>
      <c r="AD395" s="3">
        <v>1.566398</v>
      </c>
      <c r="AE395" s="3">
        <v>18.758759</v>
      </c>
      <c r="AH395" s="4"/>
      <c r="AI395" s="4"/>
      <c r="AJ395" s="4"/>
      <c r="AK395" s="4"/>
      <c r="AL395" s="4"/>
      <c r="AM395" s="2" t="s">
        <v>28</v>
      </c>
    </row>
    <row r="396" spans="1:39" ht="12.75">
      <c r="A396">
        <v>137523</v>
      </c>
      <c r="B396">
        <v>2010</v>
      </c>
      <c r="C396">
        <v>4</v>
      </c>
      <c r="D396">
        <v>6</v>
      </c>
      <c r="E396">
        <v>17</v>
      </c>
      <c r="F396">
        <v>25</v>
      </c>
      <c r="G396">
        <v>22</v>
      </c>
      <c r="H396" s="3">
        <v>27.49155</v>
      </c>
      <c r="I396" s="3">
        <v>1649.493027</v>
      </c>
      <c r="J396" s="3">
        <v>12.117908</v>
      </c>
      <c r="K396" s="3">
        <v>0</v>
      </c>
      <c r="L396" s="3">
        <v>0</v>
      </c>
      <c r="M396" s="3">
        <v>333.194485</v>
      </c>
      <c r="N396" s="3">
        <v>572.577733</v>
      </c>
      <c r="O396" s="3">
        <v>5.425342</v>
      </c>
      <c r="P396" s="3">
        <v>0</v>
      </c>
      <c r="Q396" s="3">
        <v>0</v>
      </c>
      <c r="R396" s="3">
        <v>0</v>
      </c>
      <c r="S396" s="3">
        <v>0</v>
      </c>
      <c r="T396" s="3">
        <v>149.178027</v>
      </c>
      <c r="U396" s="3">
        <v>27.49155</v>
      </c>
      <c r="V396" s="3">
        <v>33.636201</v>
      </c>
      <c r="W396" s="3">
        <v>582.321158</v>
      </c>
      <c r="X396" s="3">
        <v>6.692566</v>
      </c>
      <c r="Y396" s="3">
        <v>0</v>
      </c>
      <c r="Z396" s="3">
        <v>0</v>
      </c>
      <c r="AA396" s="3">
        <v>0</v>
      </c>
      <c r="AB396" s="3">
        <v>0</v>
      </c>
      <c r="AC396" s="3">
        <v>184.016457</v>
      </c>
      <c r="AD396" s="3">
        <v>27.49155</v>
      </c>
      <c r="AE396" s="3">
        <v>18.574714</v>
      </c>
      <c r="AH396" s="7" t="s">
        <v>29</v>
      </c>
      <c r="AI396" s="7" t="s">
        <v>30</v>
      </c>
      <c r="AJ396" s="7" t="s">
        <v>31</v>
      </c>
      <c r="AK396" s="7" t="s">
        <v>32</v>
      </c>
      <c r="AL396" s="7"/>
      <c r="AM396" s="2" t="s">
        <v>33</v>
      </c>
    </row>
    <row r="397" spans="1:39" ht="12.75">
      <c r="A397">
        <v>999999</v>
      </c>
      <c r="B397">
        <v>2010</v>
      </c>
      <c r="C397">
        <v>4</v>
      </c>
      <c r="D397">
        <v>7</v>
      </c>
      <c r="E397">
        <v>1</v>
      </c>
      <c r="F397">
        <v>18</v>
      </c>
      <c r="G397">
        <v>1</v>
      </c>
      <c r="H397" s="3">
        <v>472.644431</v>
      </c>
      <c r="I397" s="3">
        <v>28358.665869</v>
      </c>
      <c r="J397" s="3">
        <v>0.325203</v>
      </c>
      <c r="K397" s="3">
        <v>0</v>
      </c>
      <c r="L397" s="3">
        <v>0</v>
      </c>
      <c r="M397" s="3">
        <v>153.70849</v>
      </c>
      <c r="N397" s="3">
        <v>291.558816</v>
      </c>
      <c r="O397" s="3">
        <v>0.096816</v>
      </c>
      <c r="P397" s="3">
        <v>0</v>
      </c>
      <c r="Q397" s="3">
        <v>0</v>
      </c>
      <c r="R397" s="3">
        <v>0</v>
      </c>
      <c r="S397" s="3">
        <v>0</v>
      </c>
      <c r="T397" s="3">
        <v>45.760459</v>
      </c>
      <c r="U397" s="3">
        <v>472.644431</v>
      </c>
      <c r="V397" s="3">
        <v>33.590441</v>
      </c>
      <c r="W397" s="3">
        <v>327.306798</v>
      </c>
      <c r="X397" s="3">
        <v>0.228387</v>
      </c>
      <c r="Y397" s="3">
        <v>0</v>
      </c>
      <c r="Z397" s="3">
        <v>0</v>
      </c>
      <c r="AA397" s="3">
        <v>0</v>
      </c>
      <c r="AB397" s="3">
        <v>0</v>
      </c>
      <c r="AC397" s="3">
        <v>107.948031</v>
      </c>
      <c r="AD397" s="3">
        <v>472.644431</v>
      </c>
      <c r="AE397" s="3">
        <v>18.466767</v>
      </c>
      <c r="AH397" s="5">
        <f>SUM(P349:P397)</f>
        <v>2520.7731769999996</v>
      </c>
      <c r="AI397" s="5">
        <f>SUM(Y349:Y397)</f>
        <v>2591.6515679999998</v>
      </c>
      <c r="AJ397" s="5">
        <f>AH397+AI397</f>
        <v>5112.424744999999</v>
      </c>
      <c r="AK397" s="5">
        <f>AJ397+AH394+AI394</f>
        <v>5898.646889999999</v>
      </c>
      <c r="AL397" s="4"/>
      <c r="AM397" s="6">
        <f>SUM(AK1:AK397)/1000</f>
        <v>64.31705460699999</v>
      </c>
    </row>
    <row r="398" spans="1:31" ht="12.75">
      <c r="A398" s="1" t="s">
        <v>0</v>
      </c>
      <c r="B398" s="1" t="s">
        <v>1</v>
      </c>
      <c r="C398" s="1" t="s">
        <v>2</v>
      </c>
      <c r="D398" s="1" t="s">
        <v>3</v>
      </c>
      <c r="E398" s="1" t="s">
        <v>4</v>
      </c>
      <c r="F398" s="1" t="s">
        <v>5</v>
      </c>
      <c r="G398" s="1" t="s">
        <v>6</v>
      </c>
      <c r="H398" s="2" t="s">
        <v>7</v>
      </c>
      <c r="I398" s="2" t="s">
        <v>8</v>
      </c>
      <c r="J398" s="2" t="s">
        <v>9</v>
      </c>
      <c r="K398" s="2" t="s">
        <v>10</v>
      </c>
      <c r="L398" s="2" t="s">
        <v>11</v>
      </c>
      <c r="M398" s="2" t="s">
        <v>12</v>
      </c>
      <c r="N398" s="2" t="s">
        <v>13</v>
      </c>
      <c r="O398" s="2" t="s">
        <v>14</v>
      </c>
      <c r="P398" s="2" t="s">
        <v>15</v>
      </c>
      <c r="Q398" s="2" t="s">
        <v>16</v>
      </c>
      <c r="R398" s="2" t="s">
        <v>17</v>
      </c>
      <c r="S398" s="2" t="s">
        <v>16</v>
      </c>
      <c r="T398" s="2" t="s">
        <v>18</v>
      </c>
      <c r="U398" s="2" t="s">
        <v>16</v>
      </c>
      <c r="V398" s="2" t="s">
        <v>19</v>
      </c>
      <c r="W398" s="2" t="s">
        <v>20</v>
      </c>
      <c r="X398" s="2" t="s">
        <v>21</v>
      </c>
      <c r="Y398" s="2" t="s">
        <v>22</v>
      </c>
      <c r="Z398" s="2" t="s">
        <v>16</v>
      </c>
      <c r="AA398" s="2" t="s">
        <v>23</v>
      </c>
      <c r="AB398" s="2" t="s">
        <v>16</v>
      </c>
      <c r="AC398" s="2" t="s">
        <v>24</v>
      </c>
      <c r="AD398" s="2" t="s">
        <v>16</v>
      </c>
      <c r="AE398" s="2" t="s">
        <v>25</v>
      </c>
    </row>
    <row r="399" spans="1:31" ht="12.75">
      <c r="A399">
        <v>137524</v>
      </c>
      <c r="B399">
        <v>2010</v>
      </c>
      <c r="C399">
        <v>4</v>
      </c>
      <c r="D399">
        <v>7</v>
      </c>
      <c r="E399">
        <v>6</v>
      </c>
      <c r="F399">
        <v>39</v>
      </c>
      <c r="G399">
        <v>25</v>
      </c>
      <c r="H399" s="3">
        <v>55891359.414169</v>
      </c>
      <c r="I399" s="3">
        <v>3353481564.85015</v>
      </c>
      <c r="J399" s="3">
        <v>0</v>
      </c>
      <c r="K399" s="3">
        <v>0</v>
      </c>
      <c r="L399" s="3">
        <v>0</v>
      </c>
      <c r="M399" s="3">
        <v>0</v>
      </c>
      <c r="N399" s="3">
        <v>70.108441</v>
      </c>
      <c r="O399" s="3">
        <v>0</v>
      </c>
      <c r="P399" s="3">
        <v>0</v>
      </c>
      <c r="Q399" s="3">
        <v>0</v>
      </c>
      <c r="R399" s="3">
        <v>0</v>
      </c>
      <c r="S399" s="3">
        <v>0</v>
      </c>
      <c r="T399" s="3">
        <v>0</v>
      </c>
      <c r="U399" s="3">
        <v>55891359.414169</v>
      </c>
      <c r="V399" s="3">
        <v>33.590441</v>
      </c>
      <c r="W399" s="3">
        <v>75.715863</v>
      </c>
      <c r="X399" s="3">
        <v>0</v>
      </c>
      <c r="Y399" s="3">
        <v>0</v>
      </c>
      <c r="Z399" s="3">
        <v>0</v>
      </c>
      <c r="AA399" s="3">
        <v>0</v>
      </c>
      <c r="AB399" s="3">
        <v>0</v>
      </c>
      <c r="AC399" s="3">
        <v>0</v>
      </c>
      <c r="AD399" s="3">
        <v>55891359.414169</v>
      </c>
      <c r="AE399" s="3">
        <v>18.466767</v>
      </c>
    </row>
    <row r="400" spans="1:31" ht="12.75">
      <c r="A400">
        <v>137525</v>
      </c>
      <c r="B400">
        <v>2010</v>
      </c>
      <c r="C400">
        <v>4</v>
      </c>
      <c r="D400">
        <v>7</v>
      </c>
      <c r="E400">
        <v>8</v>
      </c>
      <c r="F400">
        <v>11</v>
      </c>
      <c r="G400">
        <v>52</v>
      </c>
      <c r="H400" s="3">
        <v>92.450592</v>
      </c>
      <c r="I400" s="3">
        <v>5547.035501</v>
      </c>
      <c r="J400" s="3">
        <v>0</v>
      </c>
      <c r="K400" s="3">
        <v>0</v>
      </c>
      <c r="L400" s="3">
        <v>0</v>
      </c>
      <c r="M400" s="3">
        <v>0</v>
      </c>
      <c r="N400" s="3">
        <v>63.127274</v>
      </c>
      <c r="O400" s="3">
        <v>0</v>
      </c>
      <c r="P400" s="3">
        <v>0</v>
      </c>
      <c r="Q400" s="3">
        <v>0</v>
      </c>
      <c r="R400" s="3">
        <v>0</v>
      </c>
      <c r="S400" s="3">
        <v>0</v>
      </c>
      <c r="T400" s="3">
        <v>0</v>
      </c>
      <c r="U400" s="3">
        <v>92.450592</v>
      </c>
      <c r="V400" s="3">
        <v>33.590441</v>
      </c>
      <c r="W400" s="3">
        <v>68.008758</v>
      </c>
      <c r="X400" s="3">
        <v>0</v>
      </c>
      <c r="Y400" s="3">
        <v>0</v>
      </c>
      <c r="Z400" s="3">
        <v>0</v>
      </c>
      <c r="AA400" s="3">
        <v>0</v>
      </c>
      <c r="AB400" s="3">
        <v>0</v>
      </c>
      <c r="AC400" s="3">
        <v>0</v>
      </c>
      <c r="AD400" s="3">
        <v>92.450592</v>
      </c>
      <c r="AE400" s="3">
        <v>18.466767</v>
      </c>
    </row>
    <row r="401" spans="1:31" ht="12.75">
      <c r="A401">
        <v>137526</v>
      </c>
      <c r="B401">
        <v>2010</v>
      </c>
      <c r="C401">
        <v>4</v>
      </c>
      <c r="D401">
        <v>7</v>
      </c>
      <c r="E401">
        <v>8</v>
      </c>
      <c r="F401">
        <v>21</v>
      </c>
      <c r="G401">
        <v>52</v>
      </c>
      <c r="H401" s="3">
        <v>9.991991</v>
      </c>
      <c r="I401" s="3">
        <v>599.519462</v>
      </c>
      <c r="J401" s="3">
        <v>0</v>
      </c>
      <c r="K401" s="3">
        <v>0</v>
      </c>
      <c r="L401" s="3">
        <v>0</v>
      </c>
      <c r="M401" s="3">
        <v>0</v>
      </c>
      <c r="N401" s="3">
        <v>65.810276</v>
      </c>
      <c r="O401" s="3">
        <v>0</v>
      </c>
      <c r="P401" s="3">
        <v>0</v>
      </c>
      <c r="Q401" s="3">
        <v>0</v>
      </c>
      <c r="R401" s="3">
        <v>0</v>
      </c>
      <c r="S401" s="3">
        <v>0</v>
      </c>
      <c r="T401" s="3">
        <v>0</v>
      </c>
      <c r="U401" s="3">
        <v>9.991991</v>
      </c>
      <c r="V401" s="3">
        <v>33.590441</v>
      </c>
      <c r="W401" s="3">
        <v>67.464978</v>
      </c>
      <c r="X401" s="3">
        <v>0</v>
      </c>
      <c r="Y401" s="3">
        <v>0</v>
      </c>
      <c r="Z401" s="3">
        <v>0</v>
      </c>
      <c r="AA401" s="3">
        <v>0</v>
      </c>
      <c r="AB401" s="3">
        <v>0</v>
      </c>
      <c r="AC401" s="3">
        <v>0</v>
      </c>
      <c r="AD401" s="3">
        <v>9.991991</v>
      </c>
      <c r="AE401" s="3">
        <v>18.466767</v>
      </c>
    </row>
    <row r="402" spans="1:31" ht="12.75">
      <c r="A402">
        <v>137527</v>
      </c>
      <c r="B402">
        <v>2010</v>
      </c>
      <c r="C402">
        <v>4</v>
      </c>
      <c r="D402">
        <v>7</v>
      </c>
      <c r="E402">
        <v>8</v>
      </c>
      <c r="F402">
        <v>32</v>
      </c>
      <c r="G402">
        <v>52</v>
      </c>
      <c r="H402" s="3">
        <v>10.991997</v>
      </c>
      <c r="I402" s="3">
        <v>659.519846</v>
      </c>
      <c r="J402" s="3">
        <v>2.2E-05</v>
      </c>
      <c r="K402" s="3">
        <v>0</v>
      </c>
      <c r="L402" s="3">
        <v>0</v>
      </c>
      <c r="M402" s="3">
        <v>0.000236</v>
      </c>
      <c r="N402" s="3">
        <v>175.967055</v>
      </c>
      <c r="O402" s="3">
        <v>2.1E-05</v>
      </c>
      <c r="P402" s="3">
        <v>0</v>
      </c>
      <c r="Q402" s="3">
        <v>0</v>
      </c>
      <c r="R402" s="3">
        <v>0</v>
      </c>
      <c r="S402" s="3">
        <v>0</v>
      </c>
      <c r="T402" s="3">
        <v>0.000228</v>
      </c>
      <c r="U402" s="3">
        <v>10.991997</v>
      </c>
      <c r="V402" s="3">
        <v>33.590441</v>
      </c>
      <c r="W402" s="3">
        <v>155.740102</v>
      </c>
      <c r="X402" s="3">
        <v>1E-06</v>
      </c>
      <c r="Y402" s="3">
        <v>0</v>
      </c>
      <c r="Z402" s="3">
        <v>0</v>
      </c>
      <c r="AA402" s="3">
        <v>0</v>
      </c>
      <c r="AB402" s="3">
        <v>0</v>
      </c>
      <c r="AC402" s="3">
        <v>8E-06</v>
      </c>
      <c r="AD402" s="3">
        <v>10.991997</v>
      </c>
      <c r="AE402" s="3">
        <v>18.466767</v>
      </c>
    </row>
    <row r="403" spans="1:31" ht="12.75">
      <c r="A403">
        <v>137528</v>
      </c>
      <c r="B403">
        <v>2010</v>
      </c>
      <c r="C403">
        <v>4</v>
      </c>
      <c r="D403">
        <v>7</v>
      </c>
      <c r="E403">
        <v>8</v>
      </c>
      <c r="F403">
        <v>42</v>
      </c>
      <c r="G403">
        <v>52</v>
      </c>
      <c r="H403" s="3">
        <v>9.991991</v>
      </c>
      <c r="I403" s="3">
        <v>599.519462</v>
      </c>
      <c r="J403" s="3">
        <v>1.727671</v>
      </c>
      <c r="K403" s="3">
        <v>0</v>
      </c>
      <c r="L403" s="3">
        <v>0</v>
      </c>
      <c r="M403" s="3">
        <v>17.217418</v>
      </c>
      <c r="N403" s="3">
        <v>481.526557</v>
      </c>
      <c r="O403" s="3">
        <v>1.537321</v>
      </c>
      <c r="P403" s="3">
        <v>0</v>
      </c>
      <c r="Q403" s="3">
        <v>0</v>
      </c>
      <c r="R403" s="3">
        <v>0</v>
      </c>
      <c r="S403" s="3">
        <v>0</v>
      </c>
      <c r="T403" s="3">
        <v>15.322513</v>
      </c>
      <c r="U403" s="3">
        <v>9.991991</v>
      </c>
      <c r="V403" s="3">
        <v>33.575067</v>
      </c>
      <c r="W403" s="3">
        <v>409.167147</v>
      </c>
      <c r="X403" s="3">
        <v>0.19035</v>
      </c>
      <c r="Y403" s="3">
        <v>0</v>
      </c>
      <c r="Z403" s="3">
        <v>0</v>
      </c>
      <c r="AA403" s="3">
        <v>0</v>
      </c>
      <c r="AB403" s="3">
        <v>0</v>
      </c>
      <c r="AC403" s="3">
        <v>1.894905</v>
      </c>
      <c r="AD403" s="3">
        <v>9.991991</v>
      </c>
      <c r="AE403" s="3">
        <v>18.464863</v>
      </c>
    </row>
    <row r="404" spans="1:31" ht="12.75">
      <c r="A404">
        <v>137529</v>
      </c>
      <c r="B404">
        <v>2010</v>
      </c>
      <c r="C404">
        <v>4</v>
      </c>
      <c r="D404">
        <v>7</v>
      </c>
      <c r="E404">
        <v>8</v>
      </c>
      <c r="F404">
        <v>57</v>
      </c>
      <c r="G404">
        <v>52</v>
      </c>
      <c r="H404" s="3">
        <v>14.992023</v>
      </c>
      <c r="I404" s="3">
        <v>899.521382</v>
      </c>
      <c r="J404" s="3">
        <v>15.383628</v>
      </c>
      <c r="K404" s="3">
        <v>187.649484</v>
      </c>
      <c r="L404" s="3">
        <v>12.119718</v>
      </c>
      <c r="M404" s="3">
        <v>30.826827</v>
      </c>
      <c r="N404" s="3">
        <v>603.111817</v>
      </c>
      <c r="O404" s="3">
        <v>10.767149</v>
      </c>
      <c r="P404" s="3">
        <v>133.224726</v>
      </c>
      <c r="Q404" s="3">
        <v>12.266745</v>
      </c>
      <c r="R404" s="3">
        <v>8.913905</v>
      </c>
      <c r="S404" s="3">
        <v>1.042194</v>
      </c>
      <c r="T404" s="3">
        <v>19.27228</v>
      </c>
      <c r="U404" s="3">
        <v>1.683084</v>
      </c>
      <c r="V404" s="3">
        <v>33.41356</v>
      </c>
      <c r="W404" s="3">
        <v>565.456224</v>
      </c>
      <c r="X404" s="3">
        <v>4.616479</v>
      </c>
      <c r="Y404" s="3">
        <v>54.424758</v>
      </c>
      <c r="Z404" s="3">
        <v>12.250078</v>
      </c>
      <c r="AA404" s="3">
        <v>3.205813</v>
      </c>
      <c r="AB404" s="3">
        <v>1.058861</v>
      </c>
      <c r="AC404" s="3">
        <v>11.554546</v>
      </c>
      <c r="AD404" s="3">
        <v>1.683084</v>
      </c>
      <c r="AE404" s="3">
        <v>18.395616</v>
      </c>
    </row>
    <row r="405" spans="1:31" ht="12.75">
      <c r="A405">
        <v>137532</v>
      </c>
      <c r="B405">
        <v>2010</v>
      </c>
      <c r="C405">
        <v>4</v>
      </c>
      <c r="D405">
        <v>7</v>
      </c>
      <c r="E405">
        <v>9</v>
      </c>
      <c r="F405">
        <v>56</v>
      </c>
      <c r="G405">
        <v>45</v>
      </c>
      <c r="H405" s="3">
        <v>58.867304</v>
      </c>
      <c r="I405" s="3">
        <v>3532.03823</v>
      </c>
      <c r="J405" s="3">
        <v>19.715971</v>
      </c>
      <c r="K405" s="3">
        <v>179.169028</v>
      </c>
      <c r="L405" s="3">
        <v>22.606286</v>
      </c>
      <c r="M405" s="3">
        <v>958.883305</v>
      </c>
      <c r="N405" s="3">
        <v>601.530638</v>
      </c>
      <c r="O405" s="3">
        <v>10.328745</v>
      </c>
      <c r="P405" s="3">
        <v>102.91632</v>
      </c>
      <c r="Q405" s="3">
        <v>9.291726</v>
      </c>
      <c r="R405" s="3">
        <v>13.19404</v>
      </c>
      <c r="S405" s="3">
        <v>1.158601</v>
      </c>
      <c r="T405" s="3">
        <v>491.942097</v>
      </c>
      <c r="U405" s="3">
        <v>48.416977</v>
      </c>
      <c r="V405" s="3">
        <v>32.805455</v>
      </c>
      <c r="W405" s="3">
        <v>597.762858</v>
      </c>
      <c r="X405" s="3">
        <v>9.387227</v>
      </c>
      <c r="Y405" s="3">
        <v>76.252708</v>
      </c>
      <c r="Z405" s="3">
        <v>9.27532</v>
      </c>
      <c r="AA405" s="3">
        <v>9.412246</v>
      </c>
      <c r="AB405" s="3">
        <v>1.175008</v>
      </c>
      <c r="AC405" s="3">
        <v>466.941208</v>
      </c>
      <c r="AD405" s="3">
        <v>48.416977</v>
      </c>
      <c r="AE405" s="3">
        <v>17.842943</v>
      </c>
    </row>
    <row r="406" spans="1:31" ht="12.75">
      <c r="A406">
        <v>137533</v>
      </c>
      <c r="B406">
        <v>2010</v>
      </c>
      <c r="C406">
        <v>4</v>
      </c>
      <c r="D406">
        <v>7</v>
      </c>
      <c r="E406">
        <v>10</v>
      </c>
      <c r="F406">
        <v>1</v>
      </c>
      <c r="G406">
        <v>17</v>
      </c>
      <c r="H406" s="3">
        <v>4.533102</v>
      </c>
      <c r="I406" s="3">
        <v>271.986115</v>
      </c>
      <c r="J406" s="3">
        <v>14.394066</v>
      </c>
      <c r="K406" s="3">
        <v>4.517452</v>
      </c>
      <c r="L406" s="3">
        <v>15.932868</v>
      </c>
      <c r="M406" s="3">
        <v>44.806298</v>
      </c>
      <c r="N406" s="3">
        <v>583.25041</v>
      </c>
      <c r="O406" s="3">
        <v>6.557736</v>
      </c>
      <c r="P406" s="3">
        <v>2.1358</v>
      </c>
      <c r="Q406" s="3">
        <v>0.308335</v>
      </c>
      <c r="R406" s="3">
        <v>7.197372</v>
      </c>
      <c r="S406" s="3">
        <v>1.041934</v>
      </c>
      <c r="T406" s="3">
        <v>20.397305</v>
      </c>
      <c r="U406" s="3">
        <v>3.182833</v>
      </c>
      <c r="V406" s="3">
        <v>32.775672</v>
      </c>
      <c r="W406" s="3">
        <v>590.450321</v>
      </c>
      <c r="X406" s="3">
        <v>7.836329</v>
      </c>
      <c r="Y406" s="3">
        <v>2.381653</v>
      </c>
      <c r="Z406" s="3">
        <v>0.291669</v>
      </c>
      <c r="AA406" s="3">
        <v>8.735496</v>
      </c>
      <c r="AB406" s="3">
        <v>1.066934</v>
      </c>
      <c r="AC406" s="3">
        <v>24.408994</v>
      </c>
      <c r="AD406" s="3">
        <v>3.174499</v>
      </c>
      <c r="AE406" s="3">
        <v>17.807353</v>
      </c>
    </row>
    <row r="407" spans="1:31" ht="12.75">
      <c r="A407">
        <v>137534</v>
      </c>
      <c r="B407">
        <v>2010</v>
      </c>
      <c r="C407">
        <v>4</v>
      </c>
      <c r="D407">
        <v>7</v>
      </c>
      <c r="E407">
        <v>10</v>
      </c>
      <c r="F407">
        <v>10</v>
      </c>
      <c r="G407">
        <v>22</v>
      </c>
      <c r="H407" s="3">
        <v>9.075058</v>
      </c>
      <c r="I407" s="3">
        <v>544.503485</v>
      </c>
      <c r="J407" s="3">
        <v>12.801027</v>
      </c>
      <c r="K407" s="3">
        <v>0</v>
      </c>
      <c r="L407" s="3">
        <v>0</v>
      </c>
      <c r="M407" s="3">
        <v>116.155812</v>
      </c>
      <c r="N407" s="3">
        <v>577.976742</v>
      </c>
      <c r="O407" s="3">
        <v>5.744786</v>
      </c>
      <c r="P407" s="3">
        <v>0</v>
      </c>
      <c r="Q407" s="3">
        <v>0</v>
      </c>
      <c r="R407" s="3">
        <v>0</v>
      </c>
      <c r="S407" s="3">
        <v>0</v>
      </c>
      <c r="T407" s="3">
        <v>52.127931</v>
      </c>
      <c r="U407" s="3">
        <v>9.075058</v>
      </c>
      <c r="V407" s="3">
        <v>32.72349</v>
      </c>
      <c r="W407" s="3">
        <v>586.183765</v>
      </c>
      <c r="X407" s="3">
        <v>7.056241</v>
      </c>
      <c r="Y407" s="3">
        <v>0</v>
      </c>
      <c r="Z407" s="3">
        <v>0</v>
      </c>
      <c r="AA407" s="3">
        <v>0</v>
      </c>
      <c r="AB407" s="3">
        <v>0</v>
      </c>
      <c r="AC407" s="3">
        <v>64.027881</v>
      </c>
      <c r="AD407" s="3">
        <v>9.075058</v>
      </c>
      <c r="AE407" s="3">
        <v>17.743259</v>
      </c>
    </row>
    <row r="408" spans="1:31" ht="12.75">
      <c r="A408">
        <v>137535</v>
      </c>
      <c r="B408">
        <v>2010</v>
      </c>
      <c r="C408">
        <v>4</v>
      </c>
      <c r="D408">
        <v>7</v>
      </c>
      <c r="E408">
        <v>10</v>
      </c>
      <c r="F408">
        <v>22</v>
      </c>
      <c r="G408">
        <v>52</v>
      </c>
      <c r="H408" s="3">
        <v>12.492007</v>
      </c>
      <c r="I408" s="3">
        <v>749.520422</v>
      </c>
      <c r="J408" s="3">
        <v>16.929215</v>
      </c>
      <c r="K408" s="3">
        <v>183.43073</v>
      </c>
      <c r="L408" s="3">
        <v>16.631485</v>
      </c>
      <c r="M408" s="3">
        <v>11.403388</v>
      </c>
      <c r="N408" s="3">
        <v>591.08855</v>
      </c>
      <c r="O408" s="3">
        <v>7.981368</v>
      </c>
      <c r="P408" s="3">
        <v>86.502073</v>
      </c>
      <c r="Q408" s="3">
        <v>10.833663</v>
      </c>
      <c r="R408" s="3">
        <v>7.767589</v>
      </c>
      <c r="S408" s="3">
        <v>1.025007</v>
      </c>
      <c r="T408" s="3">
        <v>5.425466</v>
      </c>
      <c r="U408" s="3">
        <v>0.633337</v>
      </c>
      <c r="V408" s="3">
        <v>32.623723</v>
      </c>
      <c r="W408" s="3">
        <v>595.858618</v>
      </c>
      <c r="X408" s="3">
        <v>8.947847</v>
      </c>
      <c r="Y408" s="3">
        <v>96.928657</v>
      </c>
      <c r="Z408" s="3">
        <v>10.825069</v>
      </c>
      <c r="AA408" s="3">
        <v>8.863896</v>
      </c>
      <c r="AB408" s="3">
        <v>1.025267</v>
      </c>
      <c r="AC408" s="3">
        <v>5.977922</v>
      </c>
      <c r="AD408" s="3">
        <v>0.641671</v>
      </c>
      <c r="AE408" s="3">
        <v>17.631411</v>
      </c>
    </row>
    <row r="409" spans="1:31" ht="12.75">
      <c r="A409">
        <v>137536</v>
      </c>
      <c r="B409">
        <v>2010</v>
      </c>
      <c r="C409">
        <v>4</v>
      </c>
      <c r="D409">
        <v>7</v>
      </c>
      <c r="E409">
        <v>10</v>
      </c>
      <c r="F409">
        <v>32</v>
      </c>
      <c r="G409">
        <v>52</v>
      </c>
      <c r="H409" s="3">
        <v>9.991991</v>
      </c>
      <c r="I409" s="3">
        <v>599.519462</v>
      </c>
      <c r="J409" s="3">
        <v>19.22377</v>
      </c>
      <c r="K409" s="3">
        <v>159.896146</v>
      </c>
      <c r="L409" s="3">
        <v>19.680784</v>
      </c>
      <c r="M409" s="3">
        <v>12.501046</v>
      </c>
      <c r="N409" s="3">
        <v>597.890153</v>
      </c>
      <c r="O409" s="3">
        <v>9.390115</v>
      </c>
      <c r="P409" s="3">
        <v>78.216806</v>
      </c>
      <c r="Q409" s="3">
        <v>8.333647</v>
      </c>
      <c r="R409" s="3">
        <v>9.546718</v>
      </c>
      <c r="S409" s="3">
        <v>1.025007</v>
      </c>
      <c r="T409" s="3">
        <v>6.059641</v>
      </c>
      <c r="U409" s="3">
        <v>0.633337</v>
      </c>
      <c r="V409" s="3">
        <v>32.529822</v>
      </c>
      <c r="W409" s="3">
        <v>599.814115</v>
      </c>
      <c r="X409" s="3">
        <v>9.833655</v>
      </c>
      <c r="Y409" s="3">
        <v>81.67934</v>
      </c>
      <c r="Z409" s="3">
        <v>8.31672</v>
      </c>
      <c r="AA409" s="3">
        <v>10.134066</v>
      </c>
      <c r="AB409" s="3">
        <v>1.0336</v>
      </c>
      <c r="AC409" s="3">
        <v>6.441405</v>
      </c>
      <c r="AD409" s="3">
        <v>0.641671</v>
      </c>
      <c r="AE409" s="3">
        <v>17.533074</v>
      </c>
    </row>
    <row r="410" spans="1:31" ht="12.75">
      <c r="A410">
        <v>137537</v>
      </c>
      <c r="B410">
        <v>2010</v>
      </c>
      <c r="C410">
        <v>4</v>
      </c>
      <c r="D410">
        <v>7</v>
      </c>
      <c r="E410">
        <v>10</v>
      </c>
      <c r="F410">
        <v>42</v>
      </c>
      <c r="G410">
        <v>52</v>
      </c>
      <c r="H410" s="3">
        <v>9.991991</v>
      </c>
      <c r="I410" s="3">
        <v>599.519462</v>
      </c>
      <c r="J410" s="3">
        <v>19.853985</v>
      </c>
      <c r="K410" s="3">
        <v>165.274215</v>
      </c>
      <c r="L410" s="3">
        <v>20.276918</v>
      </c>
      <c r="M410" s="3">
        <v>12.82628</v>
      </c>
      <c r="N410" s="3">
        <v>599.583801</v>
      </c>
      <c r="O410" s="3">
        <v>9.778772</v>
      </c>
      <c r="P410" s="3">
        <v>81.430592</v>
      </c>
      <c r="Q410" s="3">
        <v>8.34198</v>
      </c>
      <c r="R410" s="3">
        <v>9.975973</v>
      </c>
      <c r="S410" s="3">
        <v>1.016673</v>
      </c>
      <c r="T410" s="3">
        <v>6.301328</v>
      </c>
      <c r="U410" s="3">
        <v>0.633337</v>
      </c>
      <c r="V410" s="3">
        <v>32.432034</v>
      </c>
      <c r="W410" s="3">
        <v>600.829107</v>
      </c>
      <c r="X410" s="3">
        <v>10.075214</v>
      </c>
      <c r="Y410" s="3">
        <v>83.843622</v>
      </c>
      <c r="Z410" s="3">
        <v>8.333647</v>
      </c>
      <c r="AA410" s="3">
        <v>10.300946</v>
      </c>
      <c r="AB410" s="3">
        <v>1.016673</v>
      </c>
      <c r="AC410" s="3">
        <v>6.524953</v>
      </c>
      <c r="AD410" s="3">
        <v>0.641671</v>
      </c>
      <c r="AE410" s="3">
        <v>17.432322</v>
      </c>
    </row>
    <row r="411" spans="1:31" ht="12.75">
      <c r="A411">
        <v>137538</v>
      </c>
      <c r="B411">
        <v>2010</v>
      </c>
      <c r="C411">
        <v>4</v>
      </c>
      <c r="D411">
        <v>7</v>
      </c>
      <c r="E411">
        <v>10</v>
      </c>
      <c r="F411">
        <v>52</v>
      </c>
      <c r="G411">
        <v>52</v>
      </c>
      <c r="H411" s="3">
        <v>9.991991</v>
      </c>
      <c r="I411" s="3">
        <v>599.519462</v>
      </c>
      <c r="J411" s="3">
        <v>20.437867</v>
      </c>
      <c r="K411" s="3">
        <v>169.907282</v>
      </c>
      <c r="L411" s="3">
        <v>21.574838</v>
      </c>
      <c r="M411" s="3">
        <v>12.731325</v>
      </c>
      <c r="N411" s="3">
        <v>600.995984</v>
      </c>
      <c r="O411" s="3">
        <v>10.116621</v>
      </c>
      <c r="P411" s="3">
        <v>84.175061</v>
      </c>
      <c r="Q411" s="3">
        <v>8.333387</v>
      </c>
      <c r="R411" s="3">
        <v>10.621696</v>
      </c>
      <c r="S411" s="3">
        <v>1.050267</v>
      </c>
      <c r="T411" s="3">
        <v>6.287047</v>
      </c>
      <c r="U411" s="3">
        <v>0.608337</v>
      </c>
      <c r="V411" s="3">
        <v>32.330868</v>
      </c>
      <c r="W411" s="3">
        <v>601.834747</v>
      </c>
      <c r="X411" s="3">
        <v>10.321245</v>
      </c>
      <c r="Y411" s="3">
        <v>85.732221</v>
      </c>
      <c r="Z411" s="3">
        <v>8.31698</v>
      </c>
      <c r="AA411" s="3">
        <v>10.953143</v>
      </c>
      <c r="AB411" s="3">
        <v>1.05834</v>
      </c>
      <c r="AC411" s="3">
        <v>6.444278</v>
      </c>
      <c r="AD411" s="3">
        <v>0.616671</v>
      </c>
      <c r="AE411" s="3">
        <v>17.32911</v>
      </c>
    </row>
    <row r="412" spans="1:31" ht="12.75">
      <c r="A412">
        <v>137539</v>
      </c>
      <c r="B412">
        <v>2010</v>
      </c>
      <c r="C412">
        <v>4</v>
      </c>
      <c r="D412">
        <v>7</v>
      </c>
      <c r="E412">
        <v>11</v>
      </c>
      <c r="F412">
        <v>2</v>
      </c>
      <c r="G412">
        <v>52</v>
      </c>
      <c r="H412" s="3">
        <v>9.991991</v>
      </c>
      <c r="I412" s="3">
        <v>599.519462</v>
      </c>
      <c r="J412" s="3">
        <v>21.132449</v>
      </c>
      <c r="K412" s="3">
        <v>176.893546</v>
      </c>
      <c r="L412" s="3">
        <v>20.834727</v>
      </c>
      <c r="M412" s="3">
        <v>13.428417</v>
      </c>
      <c r="N412" s="3">
        <v>602.784227</v>
      </c>
      <c r="O412" s="3">
        <v>10.557514</v>
      </c>
      <c r="P412" s="3">
        <v>88.530594</v>
      </c>
      <c r="Q412" s="3">
        <v>8.383127</v>
      </c>
      <c r="R412" s="3">
        <v>10.272502</v>
      </c>
      <c r="S412" s="3">
        <v>0.975267</v>
      </c>
      <c r="T412" s="3">
        <v>6.688572</v>
      </c>
      <c r="U412" s="3">
        <v>0.633598</v>
      </c>
      <c r="V412" s="3">
        <v>32.225293</v>
      </c>
      <c r="W412" s="3">
        <v>602.85375</v>
      </c>
      <c r="X412" s="3">
        <v>10.574935</v>
      </c>
      <c r="Y412" s="3">
        <v>88.362952</v>
      </c>
      <c r="Z412" s="3">
        <v>8.358387</v>
      </c>
      <c r="AA412" s="3">
        <v>10.562225</v>
      </c>
      <c r="AB412" s="3">
        <v>1.000267</v>
      </c>
      <c r="AC412" s="3">
        <v>6.739845</v>
      </c>
      <c r="AD412" s="3">
        <v>0.633337</v>
      </c>
      <c r="AE412" s="3">
        <v>17.22336</v>
      </c>
    </row>
    <row r="413" spans="1:31" ht="12.75">
      <c r="A413">
        <v>137540</v>
      </c>
      <c r="B413">
        <v>2010</v>
      </c>
      <c r="C413">
        <v>4</v>
      </c>
      <c r="D413">
        <v>7</v>
      </c>
      <c r="E413">
        <v>11</v>
      </c>
      <c r="F413">
        <v>12</v>
      </c>
      <c r="G413">
        <v>52</v>
      </c>
      <c r="H413" s="3">
        <v>9.991632</v>
      </c>
      <c r="I413" s="3">
        <v>599.497931</v>
      </c>
      <c r="J413" s="3">
        <v>20.853956</v>
      </c>
      <c r="K413" s="3">
        <v>172.797006</v>
      </c>
      <c r="L413" s="3">
        <v>22.334122</v>
      </c>
      <c r="M413" s="3">
        <v>13.237307</v>
      </c>
      <c r="N413" s="3">
        <v>602.182477</v>
      </c>
      <c r="O413" s="3">
        <v>10.407013</v>
      </c>
      <c r="P413" s="3">
        <v>86.233658</v>
      </c>
      <c r="Q413" s="3">
        <v>8.291646</v>
      </c>
      <c r="R413" s="3">
        <v>11.196295</v>
      </c>
      <c r="S413" s="3">
        <v>1.066663</v>
      </c>
      <c r="T413" s="3">
        <v>6.554943</v>
      </c>
      <c r="U413" s="3">
        <v>0.633324</v>
      </c>
      <c r="V413" s="3">
        <v>32.121223</v>
      </c>
      <c r="W413" s="3">
        <v>602.344037</v>
      </c>
      <c r="X413" s="3">
        <v>10.446943</v>
      </c>
      <c r="Y413" s="3">
        <v>86.563347</v>
      </c>
      <c r="Z413" s="3">
        <v>8.283311</v>
      </c>
      <c r="AA413" s="3">
        <v>11.137826</v>
      </c>
      <c r="AB413" s="3">
        <v>1.066664</v>
      </c>
      <c r="AC413" s="3">
        <v>6.682364</v>
      </c>
      <c r="AD413" s="3">
        <v>0.641657</v>
      </c>
      <c r="AE413" s="3">
        <v>17.118891</v>
      </c>
    </row>
    <row r="414" spans="1:31" ht="12.75">
      <c r="A414">
        <v>137541</v>
      </c>
      <c r="B414">
        <v>2010</v>
      </c>
      <c r="C414">
        <v>4</v>
      </c>
      <c r="D414">
        <v>7</v>
      </c>
      <c r="E414">
        <v>11</v>
      </c>
      <c r="F414">
        <v>22</v>
      </c>
      <c r="G414">
        <v>52</v>
      </c>
      <c r="H414" s="3">
        <v>9.991902</v>
      </c>
      <c r="I414" s="3">
        <v>599.514125</v>
      </c>
      <c r="J414" s="3">
        <v>20.552503</v>
      </c>
      <c r="K414" s="3">
        <v>170.404363</v>
      </c>
      <c r="L414" s="3">
        <v>21.497196</v>
      </c>
      <c r="M414" s="3">
        <v>13.455316</v>
      </c>
      <c r="N414" s="3">
        <v>601.452557</v>
      </c>
      <c r="O414" s="3">
        <v>10.226824</v>
      </c>
      <c r="P414" s="3">
        <v>84.789118</v>
      </c>
      <c r="Q414" s="3">
        <v>8.308056</v>
      </c>
      <c r="R414" s="3">
        <v>10.684481</v>
      </c>
      <c r="S414" s="3">
        <v>1.033845</v>
      </c>
      <c r="T414" s="3">
        <v>6.71091</v>
      </c>
      <c r="U414" s="3">
        <v>0.650001</v>
      </c>
      <c r="V414" s="3">
        <v>32.018955</v>
      </c>
      <c r="W414" s="3">
        <v>601.854657</v>
      </c>
      <c r="X414" s="3">
        <v>10.325679</v>
      </c>
      <c r="Y414" s="3">
        <v>85.615245</v>
      </c>
      <c r="Z414" s="3">
        <v>8.299985</v>
      </c>
      <c r="AA414" s="3">
        <v>10.812715</v>
      </c>
      <c r="AB414" s="3">
        <v>1.041916</v>
      </c>
      <c r="AC414" s="3">
        <v>6.744406</v>
      </c>
      <c r="AD414" s="3">
        <v>0.650001</v>
      </c>
      <c r="AE414" s="3">
        <v>17.015634</v>
      </c>
    </row>
    <row r="415" spans="1:31" ht="12.75">
      <c r="A415">
        <v>137542</v>
      </c>
      <c r="B415">
        <v>2010</v>
      </c>
      <c r="C415">
        <v>4</v>
      </c>
      <c r="D415">
        <v>7</v>
      </c>
      <c r="E415">
        <v>11</v>
      </c>
      <c r="F415">
        <v>32</v>
      </c>
      <c r="G415">
        <v>52</v>
      </c>
      <c r="H415" s="3">
        <v>9.991991</v>
      </c>
      <c r="I415" s="3">
        <v>599.519462</v>
      </c>
      <c r="J415" s="3">
        <v>20.594568</v>
      </c>
      <c r="K415" s="3">
        <v>170.463544</v>
      </c>
      <c r="L415" s="3">
        <v>22.095652</v>
      </c>
      <c r="M415" s="3">
        <v>13.218736</v>
      </c>
      <c r="N415" s="3">
        <v>601.235732</v>
      </c>
      <c r="O415" s="3">
        <v>10.173908</v>
      </c>
      <c r="P415" s="3">
        <v>84.14542</v>
      </c>
      <c r="Q415" s="3">
        <v>8.291459</v>
      </c>
      <c r="R415" s="3">
        <v>10.966394</v>
      </c>
      <c r="S415" s="3">
        <v>1.067194</v>
      </c>
      <c r="T415" s="3">
        <v>6.545032</v>
      </c>
      <c r="U415" s="3">
        <v>0.633337</v>
      </c>
      <c r="V415" s="3">
        <v>31.917216</v>
      </c>
      <c r="W415" s="3">
        <v>602.237235</v>
      </c>
      <c r="X415" s="3">
        <v>10.420661</v>
      </c>
      <c r="Y415" s="3">
        <v>86.318124</v>
      </c>
      <c r="Z415" s="3">
        <v>8.283126</v>
      </c>
      <c r="AA415" s="3">
        <v>11.129257</v>
      </c>
      <c r="AB415" s="3">
        <v>1.075528</v>
      </c>
      <c r="AC415" s="3">
        <v>6.673704</v>
      </c>
      <c r="AD415" s="3">
        <v>0.633337</v>
      </c>
      <c r="AE415" s="3">
        <v>16.911427</v>
      </c>
    </row>
    <row r="416" spans="1:31" ht="12.75">
      <c r="A416">
        <v>137543</v>
      </c>
      <c r="B416">
        <v>2010</v>
      </c>
      <c r="C416">
        <v>4</v>
      </c>
      <c r="D416">
        <v>7</v>
      </c>
      <c r="E416">
        <v>11</v>
      </c>
      <c r="F416">
        <v>42</v>
      </c>
      <c r="G416">
        <v>52</v>
      </c>
      <c r="H416" s="3">
        <v>9.991991</v>
      </c>
      <c r="I416" s="3">
        <v>599.519462</v>
      </c>
      <c r="J416" s="3">
        <v>20.894401</v>
      </c>
      <c r="K416" s="3">
        <v>172.97746</v>
      </c>
      <c r="L416" s="3">
        <v>22.35747</v>
      </c>
      <c r="M416" s="3">
        <v>13.440263</v>
      </c>
      <c r="N416" s="3">
        <v>601.81304</v>
      </c>
      <c r="O416" s="3">
        <v>10.315486</v>
      </c>
      <c r="P416" s="3">
        <v>85.350016</v>
      </c>
      <c r="Q416" s="3">
        <v>8.29172</v>
      </c>
      <c r="R416" s="3">
        <v>11.113804</v>
      </c>
      <c r="S416" s="3">
        <v>1.066934</v>
      </c>
      <c r="T416" s="3">
        <v>6.60694</v>
      </c>
      <c r="U416" s="3">
        <v>0.633337</v>
      </c>
      <c r="V416" s="3">
        <v>31.814061</v>
      </c>
      <c r="W416" s="3">
        <v>602.869053</v>
      </c>
      <c r="X416" s="3">
        <v>10.578914</v>
      </c>
      <c r="Y416" s="3">
        <v>87.627444</v>
      </c>
      <c r="Z416" s="3">
        <v>8.283126</v>
      </c>
      <c r="AA416" s="3">
        <v>11.243666</v>
      </c>
      <c r="AB416" s="3">
        <v>1.067194</v>
      </c>
      <c r="AC416" s="3">
        <v>6.833323</v>
      </c>
      <c r="AD416" s="3">
        <v>0.641671</v>
      </c>
      <c r="AE416" s="3">
        <v>16.805638</v>
      </c>
    </row>
    <row r="417" spans="1:31" ht="12.75">
      <c r="A417">
        <v>137544</v>
      </c>
      <c r="B417">
        <v>2010</v>
      </c>
      <c r="C417">
        <v>4</v>
      </c>
      <c r="D417">
        <v>7</v>
      </c>
      <c r="E417">
        <v>11</v>
      </c>
      <c r="F417">
        <v>52</v>
      </c>
      <c r="G417">
        <v>52</v>
      </c>
      <c r="H417" s="3">
        <v>9.991991</v>
      </c>
      <c r="I417" s="3">
        <v>599.519462</v>
      </c>
      <c r="J417" s="3">
        <v>21.243252</v>
      </c>
      <c r="K417" s="3">
        <v>176.536082</v>
      </c>
      <c r="L417" s="3">
        <v>22.557038</v>
      </c>
      <c r="M417" s="3">
        <v>13.16712</v>
      </c>
      <c r="N417" s="3">
        <v>602.753278</v>
      </c>
      <c r="O417" s="3">
        <v>10.549672</v>
      </c>
      <c r="P417" s="3">
        <v>87.699115</v>
      </c>
      <c r="Q417" s="3">
        <v>8.325053</v>
      </c>
      <c r="R417" s="3">
        <v>11.167267</v>
      </c>
      <c r="S417" s="3">
        <v>1.050267</v>
      </c>
      <c r="T417" s="3">
        <v>6.544856</v>
      </c>
      <c r="U417" s="3">
        <v>0.616671</v>
      </c>
      <c r="V417" s="3">
        <v>31.708564</v>
      </c>
      <c r="W417" s="3">
        <v>603.320826</v>
      </c>
      <c r="X417" s="3">
        <v>10.693581</v>
      </c>
      <c r="Y417" s="3">
        <v>88.836968</v>
      </c>
      <c r="Z417" s="3">
        <v>8.308647</v>
      </c>
      <c r="AA417" s="3">
        <v>11.389771</v>
      </c>
      <c r="AB417" s="3">
        <v>1.066674</v>
      </c>
      <c r="AC417" s="3">
        <v>6.622264</v>
      </c>
      <c r="AD417" s="3">
        <v>0.616671</v>
      </c>
      <c r="AE417" s="3">
        <v>16.698702</v>
      </c>
    </row>
    <row r="418" spans="1:31" ht="12.75">
      <c r="A418">
        <v>137545</v>
      </c>
      <c r="B418">
        <v>2010</v>
      </c>
      <c r="C418">
        <v>4</v>
      </c>
      <c r="D418">
        <v>7</v>
      </c>
      <c r="E418">
        <v>12</v>
      </c>
      <c r="F418">
        <v>2</v>
      </c>
      <c r="G418">
        <v>52</v>
      </c>
      <c r="H418" s="3">
        <v>9.991991</v>
      </c>
      <c r="I418" s="3">
        <v>599.519462</v>
      </c>
      <c r="J418" s="3">
        <v>21.232936</v>
      </c>
      <c r="K418" s="3">
        <v>174.79668</v>
      </c>
      <c r="L418" s="3">
        <v>23.425615</v>
      </c>
      <c r="M418" s="3">
        <v>13.936492</v>
      </c>
      <c r="N418" s="3">
        <v>602.615417</v>
      </c>
      <c r="O418" s="3">
        <v>10.514893</v>
      </c>
      <c r="P418" s="3">
        <v>86.56693</v>
      </c>
      <c r="Q418" s="3">
        <v>8.241459</v>
      </c>
      <c r="R418" s="3">
        <v>11.635984</v>
      </c>
      <c r="S418" s="3">
        <v>1.100528</v>
      </c>
      <c r="T418" s="3">
        <v>6.862257</v>
      </c>
      <c r="U418" s="3">
        <v>0.650004</v>
      </c>
      <c r="V418" s="3">
        <v>31.603415</v>
      </c>
      <c r="W418" s="3">
        <v>603.417317</v>
      </c>
      <c r="X418" s="3">
        <v>10.718043</v>
      </c>
      <c r="Y418" s="3">
        <v>88.22975</v>
      </c>
      <c r="Z418" s="3">
        <v>8.233126</v>
      </c>
      <c r="AA418" s="3">
        <v>11.789631</v>
      </c>
      <c r="AB418" s="3">
        <v>1.100267</v>
      </c>
      <c r="AC418" s="3">
        <v>7.074235</v>
      </c>
      <c r="AD418" s="3">
        <v>0.658598</v>
      </c>
      <c r="AE418" s="3">
        <v>16.591522</v>
      </c>
    </row>
    <row r="419" spans="1:31" ht="12.75">
      <c r="A419">
        <v>137546</v>
      </c>
      <c r="B419">
        <v>2010</v>
      </c>
      <c r="C419">
        <v>4</v>
      </c>
      <c r="D419">
        <v>7</v>
      </c>
      <c r="E419">
        <v>12</v>
      </c>
      <c r="F419">
        <v>12</v>
      </c>
      <c r="G419">
        <v>52</v>
      </c>
      <c r="H419" s="3">
        <v>9.991991</v>
      </c>
      <c r="I419" s="3">
        <v>599.519462</v>
      </c>
      <c r="J419" s="3">
        <v>21.209091</v>
      </c>
      <c r="K419" s="3">
        <v>176.26309</v>
      </c>
      <c r="L419" s="3">
        <v>22.2385</v>
      </c>
      <c r="M419" s="3">
        <v>13.419447</v>
      </c>
      <c r="N419" s="3">
        <v>602.309821</v>
      </c>
      <c r="O419" s="3">
        <v>10.4386</v>
      </c>
      <c r="P419" s="3">
        <v>86.817916</v>
      </c>
      <c r="Q419" s="3">
        <v>8.325053</v>
      </c>
      <c r="R419" s="3">
        <v>10.890449</v>
      </c>
      <c r="S419" s="3">
        <v>1.03334</v>
      </c>
      <c r="T419" s="3">
        <v>6.594718</v>
      </c>
      <c r="U419" s="3">
        <v>0.633598</v>
      </c>
      <c r="V419" s="3">
        <v>31.499029</v>
      </c>
      <c r="W419" s="3">
        <v>603.622103</v>
      </c>
      <c r="X419" s="3">
        <v>10.770491</v>
      </c>
      <c r="Y419" s="3">
        <v>89.445174</v>
      </c>
      <c r="Z419" s="3">
        <v>8.300053</v>
      </c>
      <c r="AA419" s="3">
        <v>11.348051</v>
      </c>
      <c r="AB419" s="3">
        <v>1.058601</v>
      </c>
      <c r="AC419" s="3">
        <v>6.824729</v>
      </c>
      <c r="AD419" s="3">
        <v>0.633337</v>
      </c>
      <c r="AE419" s="3">
        <v>16.483817</v>
      </c>
    </row>
    <row r="420" spans="1:31" ht="12.75">
      <c r="A420">
        <v>137547</v>
      </c>
      <c r="B420">
        <v>2010</v>
      </c>
      <c r="C420">
        <v>4</v>
      </c>
      <c r="D420">
        <v>7</v>
      </c>
      <c r="E420">
        <v>12</v>
      </c>
      <c r="F420">
        <v>22</v>
      </c>
      <c r="G420">
        <v>52</v>
      </c>
      <c r="H420" s="3">
        <v>9.991991</v>
      </c>
      <c r="I420" s="3">
        <v>599.519462</v>
      </c>
      <c r="J420" s="3">
        <v>21.10121</v>
      </c>
      <c r="K420" s="3">
        <v>173.679781</v>
      </c>
      <c r="L420" s="3">
        <v>23.830886</v>
      </c>
      <c r="M420" s="3">
        <v>13.33317</v>
      </c>
      <c r="N420" s="3">
        <v>601.857323</v>
      </c>
      <c r="O420" s="3">
        <v>10.32623</v>
      </c>
      <c r="P420" s="3">
        <v>84.996923</v>
      </c>
      <c r="Q420" s="3">
        <v>8.241719</v>
      </c>
      <c r="R420" s="3">
        <v>11.651127</v>
      </c>
      <c r="S420" s="3">
        <v>1.116934</v>
      </c>
      <c r="T420" s="3">
        <v>6.532832</v>
      </c>
      <c r="U420" s="3">
        <v>0.633337</v>
      </c>
      <c r="V420" s="3">
        <v>31.395767</v>
      </c>
      <c r="W420" s="3">
        <v>603.639821</v>
      </c>
      <c r="X420" s="3">
        <v>10.77498</v>
      </c>
      <c r="Y420" s="3">
        <v>88.682858</v>
      </c>
      <c r="Z420" s="3">
        <v>8.224792</v>
      </c>
      <c r="AA420" s="3">
        <v>12.179759</v>
      </c>
      <c r="AB420" s="3">
        <v>1.133861</v>
      </c>
      <c r="AC420" s="3">
        <v>6.800338</v>
      </c>
      <c r="AD420" s="3">
        <v>0.633337</v>
      </c>
      <c r="AE420" s="3">
        <v>16.376067</v>
      </c>
    </row>
    <row r="421" spans="1:31" ht="12.75">
      <c r="A421">
        <v>137548</v>
      </c>
      <c r="B421">
        <v>2010</v>
      </c>
      <c r="C421">
        <v>4</v>
      </c>
      <c r="D421">
        <v>7</v>
      </c>
      <c r="E421">
        <v>12</v>
      </c>
      <c r="F421">
        <v>32</v>
      </c>
      <c r="G421">
        <v>52</v>
      </c>
      <c r="H421" s="3">
        <v>9.991991</v>
      </c>
      <c r="I421" s="3">
        <v>599.519462</v>
      </c>
      <c r="J421" s="3">
        <v>20.957721</v>
      </c>
      <c r="K421" s="3">
        <v>124.254704</v>
      </c>
      <c r="L421" s="3">
        <v>71.735404</v>
      </c>
      <c r="M421" s="3">
        <v>13.419167</v>
      </c>
      <c r="N421" s="3">
        <v>601.275175</v>
      </c>
      <c r="O421" s="3">
        <v>10.183196</v>
      </c>
      <c r="P421" s="3">
        <v>60.270426</v>
      </c>
      <c r="Q421" s="3">
        <v>5.908371</v>
      </c>
      <c r="R421" s="3">
        <v>34.997736</v>
      </c>
      <c r="S421" s="3">
        <v>3.450282</v>
      </c>
      <c r="T421" s="3">
        <v>6.482226</v>
      </c>
      <c r="U421" s="3">
        <v>0.633337</v>
      </c>
      <c r="V421" s="3">
        <v>31.293935</v>
      </c>
      <c r="W421" s="3">
        <v>603.63432</v>
      </c>
      <c r="X421" s="3">
        <v>10.774526</v>
      </c>
      <c r="Y421" s="3">
        <v>63.984278</v>
      </c>
      <c r="Z421" s="3">
        <v>5.891704</v>
      </c>
      <c r="AA421" s="3">
        <v>36.737668</v>
      </c>
      <c r="AB421" s="3">
        <v>3.458616</v>
      </c>
      <c r="AC421" s="3">
        <v>6.936941</v>
      </c>
      <c r="AD421" s="3">
        <v>0.641671</v>
      </c>
      <c r="AE421" s="3">
        <v>16.268322</v>
      </c>
    </row>
    <row r="422" spans="1:31" ht="12.75">
      <c r="A422">
        <v>137549</v>
      </c>
      <c r="B422">
        <v>2010</v>
      </c>
      <c r="C422">
        <v>4</v>
      </c>
      <c r="D422">
        <v>7</v>
      </c>
      <c r="E422">
        <v>12</v>
      </c>
      <c r="F422">
        <v>42</v>
      </c>
      <c r="G422">
        <v>52</v>
      </c>
      <c r="H422" s="3">
        <v>9.991991</v>
      </c>
      <c r="I422" s="3">
        <v>599.519462</v>
      </c>
      <c r="J422" s="3">
        <v>20.959604</v>
      </c>
      <c r="K422" s="3">
        <v>175.180687</v>
      </c>
      <c r="L422" s="3">
        <v>21.025844</v>
      </c>
      <c r="M422" s="3">
        <v>13.220694</v>
      </c>
      <c r="N422" s="3">
        <v>601.14234</v>
      </c>
      <c r="O422" s="3">
        <v>10.1511</v>
      </c>
      <c r="P422" s="3">
        <v>84.81676</v>
      </c>
      <c r="Q422" s="3">
        <v>8.36646</v>
      </c>
      <c r="R422" s="3">
        <v>10.268878</v>
      </c>
      <c r="S422" s="3">
        <v>1.000788</v>
      </c>
      <c r="T422" s="3">
        <v>6.34511</v>
      </c>
      <c r="U422" s="3">
        <v>0.624744</v>
      </c>
      <c r="V422" s="3">
        <v>31.192424</v>
      </c>
      <c r="W422" s="3">
        <v>603.77075</v>
      </c>
      <c r="X422" s="3">
        <v>10.808504</v>
      </c>
      <c r="Y422" s="3">
        <v>90.363927</v>
      </c>
      <c r="Z422" s="3">
        <v>8.358126</v>
      </c>
      <c r="AA422" s="3">
        <v>10.756966</v>
      </c>
      <c r="AB422" s="3">
        <v>1.000788</v>
      </c>
      <c r="AC422" s="3">
        <v>6.875584</v>
      </c>
      <c r="AD422" s="3">
        <v>0.633077</v>
      </c>
      <c r="AE422" s="3">
        <v>16.160237</v>
      </c>
    </row>
    <row r="423" spans="1:31" ht="12.75">
      <c r="A423">
        <v>137550</v>
      </c>
      <c r="B423">
        <v>2010</v>
      </c>
      <c r="C423">
        <v>4</v>
      </c>
      <c r="D423">
        <v>7</v>
      </c>
      <c r="E423">
        <v>12</v>
      </c>
      <c r="F423">
        <v>52</v>
      </c>
      <c r="G423">
        <v>52</v>
      </c>
      <c r="H423" s="3">
        <v>9.991991</v>
      </c>
      <c r="I423" s="3">
        <v>599.519462</v>
      </c>
      <c r="J423" s="3">
        <v>20.848992</v>
      </c>
      <c r="K423" s="3">
        <v>173.862847</v>
      </c>
      <c r="L423" s="3">
        <v>21.571746</v>
      </c>
      <c r="M423" s="3">
        <v>12.887236</v>
      </c>
      <c r="N423" s="3">
        <v>600.740496</v>
      </c>
      <c r="O423" s="3">
        <v>10.053599</v>
      </c>
      <c r="P423" s="3">
        <v>83.835253</v>
      </c>
      <c r="Q423" s="3">
        <v>8.350053</v>
      </c>
      <c r="R423" s="3">
        <v>10.407383</v>
      </c>
      <c r="S423" s="3">
        <v>1.025267</v>
      </c>
      <c r="T423" s="3">
        <v>6.212219</v>
      </c>
      <c r="U423" s="3">
        <v>0.616671</v>
      </c>
      <c r="V423" s="3">
        <v>31.091888</v>
      </c>
      <c r="W423" s="3">
        <v>603.719036</v>
      </c>
      <c r="X423" s="3">
        <v>10.795394</v>
      </c>
      <c r="Y423" s="3">
        <v>90.027594</v>
      </c>
      <c r="Z423" s="3">
        <v>8.34146</v>
      </c>
      <c r="AA423" s="3">
        <v>11.164363</v>
      </c>
      <c r="AB423" s="3">
        <v>1.033861</v>
      </c>
      <c r="AC423" s="3">
        <v>6.675017</v>
      </c>
      <c r="AD423" s="3">
        <v>0.616671</v>
      </c>
      <c r="AE423" s="3">
        <v>16.052283</v>
      </c>
    </row>
    <row r="424" spans="1:31" ht="12.75">
      <c r="A424">
        <v>137551</v>
      </c>
      <c r="B424">
        <v>2010</v>
      </c>
      <c r="C424">
        <v>4</v>
      </c>
      <c r="D424">
        <v>7</v>
      </c>
      <c r="E424">
        <v>13</v>
      </c>
      <c r="F424">
        <v>2</v>
      </c>
      <c r="G424">
        <v>52</v>
      </c>
      <c r="H424" s="3">
        <v>9.991991</v>
      </c>
      <c r="I424" s="3">
        <v>599.519462</v>
      </c>
      <c r="J424" s="3">
        <v>20.874246</v>
      </c>
      <c r="K424" s="3">
        <v>172.578613</v>
      </c>
      <c r="L424" s="3">
        <v>22.696967</v>
      </c>
      <c r="M424" s="3">
        <v>13.299965</v>
      </c>
      <c r="N424" s="3">
        <v>600.753013</v>
      </c>
      <c r="O424" s="3">
        <v>10.056655</v>
      </c>
      <c r="P424" s="3">
        <v>83.164839</v>
      </c>
      <c r="Q424" s="3">
        <v>8.275313</v>
      </c>
      <c r="R424" s="3">
        <v>10.969736</v>
      </c>
      <c r="S424" s="3">
        <v>1.08308</v>
      </c>
      <c r="T424" s="3">
        <v>6.352538</v>
      </c>
      <c r="U424" s="3">
        <v>0.633598</v>
      </c>
      <c r="V424" s="3">
        <v>30.991321</v>
      </c>
      <c r="W424" s="3">
        <v>603.805297</v>
      </c>
      <c r="X424" s="3">
        <v>10.817591</v>
      </c>
      <c r="Y424" s="3">
        <v>89.413773</v>
      </c>
      <c r="Z424" s="3">
        <v>8.258386</v>
      </c>
      <c r="AA424" s="3">
        <v>11.727231</v>
      </c>
      <c r="AB424" s="3">
        <v>1.091934</v>
      </c>
      <c r="AC424" s="3">
        <v>6.947427</v>
      </c>
      <c r="AD424" s="3">
        <v>0.641671</v>
      </c>
      <c r="AE424" s="3">
        <v>15.944107</v>
      </c>
    </row>
    <row r="425" spans="1:31" ht="12.75">
      <c r="A425">
        <v>137552</v>
      </c>
      <c r="B425">
        <v>2010</v>
      </c>
      <c r="C425">
        <v>4</v>
      </c>
      <c r="D425">
        <v>7</v>
      </c>
      <c r="E425">
        <v>13</v>
      </c>
      <c r="F425">
        <v>12</v>
      </c>
      <c r="G425">
        <v>52</v>
      </c>
      <c r="H425" s="3">
        <v>9.991991</v>
      </c>
      <c r="I425" s="3">
        <v>599.519462</v>
      </c>
      <c r="J425" s="3">
        <v>20.733932</v>
      </c>
      <c r="K425" s="3">
        <v>171.758263</v>
      </c>
      <c r="L425" s="3">
        <v>22.288788</v>
      </c>
      <c r="M425" s="3">
        <v>13.123569</v>
      </c>
      <c r="N425" s="3">
        <v>600.176033</v>
      </c>
      <c r="O425" s="3">
        <v>9.918489</v>
      </c>
      <c r="P425" s="3">
        <v>82.15319</v>
      </c>
      <c r="Q425" s="3">
        <v>8.300053</v>
      </c>
      <c r="R425" s="3">
        <v>10.713646</v>
      </c>
      <c r="S425" s="3">
        <v>1.066673</v>
      </c>
      <c r="T425" s="3">
        <v>6.238035</v>
      </c>
      <c r="U425" s="3">
        <v>0.625264</v>
      </c>
      <c r="V425" s="3">
        <v>30.892136</v>
      </c>
      <c r="W425" s="3">
        <v>603.796955</v>
      </c>
      <c r="X425" s="3">
        <v>10.815443</v>
      </c>
      <c r="Y425" s="3">
        <v>89.605073</v>
      </c>
      <c r="Z425" s="3">
        <v>8.283647</v>
      </c>
      <c r="AA425" s="3">
        <v>11.575143</v>
      </c>
      <c r="AB425" s="3">
        <v>1.075267</v>
      </c>
      <c r="AC425" s="3">
        <v>6.885535</v>
      </c>
      <c r="AD425" s="3">
        <v>0.633077</v>
      </c>
      <c r="AE425" s="3">
        <v>15.835953</v>
      </c>
    </row>
    <row r="426" spans="1:31" ht="12.75">
      <c r="A426">
        <v>137553</v>
      </c>
      <c r="B426">
        <v>2010</v>
      </c>
      <c r="C426">
        <v>4</v>
      </c>
      <c r="D426">
        <v>7</v>
      </c>
      <c r="E426">
        <v>13</v>
      </c>
      <c r="F426">
        <v>22</v>
      </c>
      <c r="G426">
        <v>52</v>
      </c>
      <c r="H426" s="3">
        <v>9.991991</v>
      </c>
      <c r="I426" s="3">
        <v>599.519462</v>
      </c>
      <c r="J426" s="3">
        <v>20.766731</v>
      </c>
      <c r="K426" s="3">
        <v>172.455169</v>
      </c>
      <c r="L426" s="3">
        <v>22.571969</v>
      </c>
      <c r="M426" s="3">
        <v>12.474148</v>
      </c>
      <c r="N426" s="3">
        <v>600.35189</v>
      </c>
      <c r="O426" s="3">
        <v>9.960363</v>
      </c>
      <c r="P426" s="3">
        <v>82.77048</v>
      </c>
      <c r="Q426" s="3">
        <v>8.31698</v>
      </c>
      <c r="R426" s="3">
        <v>10.755161</v>
      </c>
      <c r="S426" s="3">
        <v>1.075007</v>
      </c>
      <c r="T426" s="3">
        <v>5.99717</v>
      </c>
      <c r="U426" s="3">
        <v>0.600004</v>
      </c>
      <c r="V426" s="3">
        <v>30.792533</v>
      </c>
      <c r="W426" s="3">
        <v>603.761778</v>
      </c>
      <c r="X426" s="3">
        <v>10.806367</v>
      </c>
      <c r="Y426" s="3">
        <v>89.684689</v>
      </c>
      <c r="Z426" s="3">
        <v>8.300053</v>
      </c>
      <c r="AA426" s="3">
        <v>11.816808</v>
      </c>
      <c r="AB426" s="3">
        <v>1.092194</v>
      </c>
      <c r="AC426" s="3">
        <v>6.476979</v>
      </c>
      <c r="AD426" s="3">
        <v>0.599743</v>
      </c>
      <c r="AE426" s="3">
        <v>15.727889</v>
      </c>
    </row>
    <row r="427" spans="1:31" ht="12.75">
      <c r="A427">
        <v>137554</v>
      </c>
      <c r="B427">
        <v>2010</v>
      </c>
      <c r="C427">
        <v>4</v>
      </c>
      <c r="D427">
        <v>7</v>
      </c>
      <c r="E427">
        <v>13</v>
      </c>
      <c r="F427">
        <v>32</v>
      </c>
      <c r="G427">
        <v>52</v>
      </c>
      <c r="H427" s="3">
        <v>9.991991</v>
      </c>
      <c r="I427" s="3">
        <v>599.519462</v>
      </c>
      <c r="J427" s="3">
        <v>20.791108</v>
      </c>
      <c r="K427" s="3">
        <v>171.785914</v>
      </c>
      <c r="L427" s="3">
        <v>22.814997</v>
      </c>
      <c r="M427" s="3">
        <v>13.145347</v>
      </c>
      <c r="N427" s="3">
        <v>600.35726</v>
      </c>
      <c r="O427" s="3">
        <v>9.961734</v>
      </c>
      <c r="P427" s="3">
        <v>82.298269</v>
      </c>
      <c r="Q427" s="3">
        <v>8.26698</v>
      </c>
      <c r="R427" s="3">
        <v>10.920783</v>
      </c>
      <c r="S427" s="3">
        <v>1.091674</v>
      </c>
      <c r="T427" s="3">
        <v>6.320455</v>
      </c>
      <c r="U427" s="3">
        <v>0.633337</v>
      </c>
      <c r="V427" s="3">
        <v>30.692915</v>
      </c>
      <c r="W427" s="3">
        <v>603.850802</v>
      </c>
      <c r="X427" s="3">
        <v>10.829374</v>
      </c>
      <c r="Y427" s="3">
        <v>89.487646</v>
      </c>
      <c r="Z427" s="3">
        <v>8.250053</v>
      </c>
      <c r="AA427" s="3">
        <v>11.894214</v>
      </c>
      <c r="AB427" s="3">
        <v>1.108861</v>
      </c>
      <c r="AC427" s="3">
        <v>6.824891</v>
      </c>
      <c r="AD427" s="3">
        <v>0.633077</v>
      </c>
      <c r="AE427" s="3">
        <v>15.619595</v>
      </c>
    </row>
    <row r="428" spans="1:31" ht="12.75">
      <c r="A428">
        <v>137555</v>
      </c>
      <c r="B428">
        <v>2010</v>
      </c>
      <c r="C428">
        <v>4</v>
      </c>
      <c r="D428">
        <v>7</v>
      </c>
      <c r="E428">
        <v>13</v>
      </c>
      <c r="F428">
        <v>42</v>
      </c>
      <c r="G428">
        <v>52</v>
      </c>
      <c r="H428" s="3">
        <v>9.991991</v>
      </c>
      <c r="I428" s="3">
        <v>599.519462</v>
      </c>
      <c r="J428" s="3">
        <v>20.747127</v>
      </c>
      <c r="K428" s="3">
        <v>176.421147</v>
      </c>
      <c r="L428" s="3">
        <v>18.047983</v>
      </c>
      <c r="M428" s="3">
        <v>12.835993</v>
      </c>
      <c r="N428" s="3">
        <v>600.080584</v>
      </c>
      <c r="O428" s="3">
        <v>9.895622</v>
      </c>
      <c r="P428" s="3">
        <v>84.145847</v>
      </c>
      <c r="Q428" s="3">
        <v>8.508127</v>
      </c>
      <c r="R428" s="3">
        <v>8.617073</v>
      </c>
      <c r="S428" s="3">
        <v>0.867193</v>
      </c>
      <c r="T428" s="3">
        <v>6.113786</v>
      </c>
      <c r="U428" s="3">
        <v>0.616671</v>
      </c>
      <c r="V428" s="3">
        <v>30.593959</v>
      </c>
      <c r="W428" s="3">
        <v>603.936804</v>
      </c>
      <c r="X428" s="3">
        <v>10.851505</v>
      </c>
      <c r="Y428" s="3">
        <v>92.2753</v>
      </c>
      <c r="Z428" s="3">
        <v>8.491721</v>
      </c>
      <c r="AA428" s="3">
        <v>9.43091</v>
      </c>
      <c r="AB428" s="3">
        <v>0.875526</v>
      </c>
      <c r="AC428" s="3">
        <v>6.722207</v>
      </c>
      <c r="AD428" s="3">
        <v>0.624744</v>
      </c>
      <c r="AE428" s="3">
        <v>15.51108</v>
      </c>
    </row>
    <row r="429" spans="1:31" ht="12.75">
      <c r="A429">
        <v>137556</v>
      </c>
      <c r="B429">
        <v>2010</v>
      </c>
      <c r="C429">
        <v>4</v>
      </c>
      <c r="D429">
        <v>7</v>
      </c>
      <c r="E429">
        <v>13</v>
      </c>
      <c r="F429">
        <v>52</v>
      </c>
      <c r="G429">
        <v>52</v>
      </c>
      <c r="H429" s="3">
        <v>9.991991</v>
      </c>
      <c r="I429" s="3">
        <v>599.519462</v>
      </c>
      <c r="J429" s="3">
        <v>20.785232</v>
      </c>
      <c r="K429" s="3">
        <v>175.220624</v>
      </c>
      <c r="L429" s="3">
        <v>19.269084</v>
      </c>
      <c r="M429" s="3">
        <v>13.195321</v>
      </c>
      <c r="N429" s="3">
        <v>600.18358</v>
      </c>
      <c r="O429" s="3">
        <v>9.92025</v>
      </c>
      <c r="P429" s="3">
        <v>83.676853</v>
      </c>
      <c r="Q429" s="3">
        <v>8.44146</v>
      </c>
      <c r="R429" s="3">
        <v>9.139204</v>
      </c>
      <c r="S429" s="3">
        <v>0.916933</v>
      </c>
      <c r="T429" s="3">
        <v>6.306481</v>
      </c>
      <c r="U429" s="3">
        <v>0.633598</v>
      </c>
      <c r="V429" s="3">
        <v>30.494757</v>
      </c>
      <c r="W429" s="3">
        <v>603.989749</v>
      </c>
      <c r="X429" s="3">
        <v>10.864982</v>
      </c>
      <c r="Y429" s="3">
        <v>91.543771</v>
      </c>
      <c r="Z429" s="3">
        <v>8.424794</v>
      </c>
      <c r="AA429" s="3">
        <v>10.12988</v>
      </c>
      <c r="AB429" s="3">
        <v>0.934121</v>
      </c>
      <c r="AC429" s="3">
        <v>6.88884</v>
      </c>
      <c r="AD429" s="3">
        <v>0.633077</v>
      </c>
      <c r="AE429" s="3">
        <v>15.40243</v>
      </c>
    </row>
    <row r="430" spans="1:31" ht="12.75">
      <c r="A430">
        <v>137557</v>
      </c>
      <c r="B430">
        <v>2010</v>
      </c>
      <c r="C430">
        <v>4</v>
      </c>
      <c r="D430">
        <v>7</v>
      </c>
      <c r="E430">
        <v>14</v>
      </c>
      <c r="F430">
        <v>2</v>
      </c>
      <c r="G430">
        <v>52</v>
      </c>
      <c r="H430" s="3">
        <v>9.991991</v>
      </c>
      <c r="I430" s="3">
        <v>599.519462</v>
      </c>
      <c r="J430" s="3">
        <v>20.65776</v>
      </c>
      <c r="K430" s="3">
        <v>173.346528</v>
      </c>
      <c r="L430" s="3">
        <v>20.011664</v>
      </c>
      <c r="M430" s="3">
        <v>13.054749</v>
      </c>
      <c r="N430" s="3">
        <v>599.908769</v>
      </c>
      <c r="O430" s="3">
        <v>9.854941</v>
      </c>
      <c r="P430" s="3">
        <v>82.743951</v>
      </c>
      <c r="Q430" s="3">
        <v>8.408387</v>
      </c>
      <c r="R430" s="3">
        <v>9.513587</v>
      </c>
      <c r="S430" s="3">
        <v>0.958339</v>
      </c>
      <c r="T430" s="3">
        <v>6.213087</v>
      </c>
      <c r="U430" s="3">
        <v>0.625264</v>
      </c>
      <c r="V430" s="3">
        <v>30.396207</v>
      </c>
      <c r="W430" s="3">
        <v>603.748259</v>
      </c>
      <c r="X430" s="3">
        <v>10.802819</v>
      </c>
      <c r="Y430" s="3">
        <v>90.602577</v>
      </c>
      <c r="Z430" s="3">
        <v>8.39146</v>
      </c>
      <c r="AA430" s="3">
        <v>10.498077</v>
      </c>
      <c r="AB430" s="3">
        <v>0.967194</v>
      </c>
      <c r="AC430" s="3">
        <v>6.841661</v>
      </c>
      <c r="AD430" s="3">
        <v>0.633337</v>
      </c>
      <c r="AE430" s="3">
        <v>15.294402</v>
      </c>
    </row>
    <row r="431" spans="1:31" ht="12.75">
      <c r="A431">
        <v>137558</v>
      </c>
      <c r="B431">
        <v>2010</v>
      </c>
      <c r="C431">
        <v>4</v>
      </c>
      <c r="D431">
        <v>7</v>
      </c>
      <c r="E431">
        <v>14</v>
      </c>
      <c r="F431">
        <v>12</v>
      </c>
      <c r="G431">
        <v>52</v>
      </c>
      <c r="H431" s="3">
        <v>9.991991</v>
      </c>
      <c r="I431" s="3">
        <v>599.519462</v>
      </c>
      <c r="J431" s="3">
        <v>20.702368</v>
      </c>
      <c r="K431" s="3">
        <v>173.697614</v>
      </c>
      <c r="L431" s="3">
        <v>19.9471</v>
      </c>
      <c r="M431" s="3">
        <v>13.211092</v>
      </c>
      <c r="N431" s="3">
        <v>599.942573</v>
      </c>
      <c r="O431" s="3">
        <v>9.863041</v>
      </c>
      <c r="P431" s="3">
        <v>82.729109</v>
      </c>
      <c r="Q431" s="3">
        <v>8.400054</v>
      </c>
      <c r="R431" s="3">
        <v>9.531741</v>
      </c>
      <c r="S431" s="3">
        <v>0.9586</v>
      </c>
      <c r="T431" s="3">
        <v>6.289392</v>
      </c>
      <c r="U431" s="3">
        <v>0.633337</v>
      </c>
      <c r="V431" s="3">
        <v>30.297577</v>
      </c>
      <c r="W431" s="3">
        <v>603.889701</v>
      </c>
      <c r="X431" s="3">
        <v>10.839327</v>
      </c>
      <c r="Y431" s="3">
        <v>90.968505</v>
      </c>
      <c r="Z431" s="3">
        <v>8.383647</v>
      </c>
      <c r="AA431" s="3">
        <v>10.415359</v>
      </c>
      <c r="AB431" s="3">
        <v>0.966673</v>
      </c>
      <c r="AC431" s="3">
        <v>6.921699</v>
      </c>
      <c r="AD431" s="3">
        <v>0.641671</v>
      </c>
      <c r="AE431" s="3">
        <v>15.186009</v>
      </c>
    </row>
    <row r="432" spans="1:31" ht="12.75">
      <c r="A432">
        <v>137559</v>
      </c>
      <c r="B432">
        <v>2010</v>
      </c>
      <c r="C432">
        <v>4</v>
      </c>
      <c r="D432">
        <v>7</v>
      </c>
      <c r="E432">
        <v>14</v>
      </c>
      <c r="F432">
        <v>22</v>
      </c>
      <c r="G432">
        <v>52</v>
      </c>
      <c r="H432" s="3">
        <v>9.991991</v>
      </c>
      <c r="I432" s="3">
        <v>599.519462</v>
      </c>
      <c r="J432" s="3">
        <v>20.634778</v>
      </c>
      <c r="K432" s="3">
        <v>173.765836</v>
      </c>
      <c r="L432" s="3">
        <v>19.332504</v>
      </c>
      <c r="M432" s="3">
        <v>13.082202</v>
      </c>
      <c r="N432" s="3">
        <v>599.74258</v>
      </c>
      <c r="O432" s="3">
        <v>9.81573</v>
      </c>
      <c r="P432" s="3">
        <v>82.624965</v>
      </c>
      <c r="Q432" s="3">
        <v>8.425054</v>
      </c>
      <c r="R432" s="3">
        <v>9.224519</v>
      </c>
      <c r="S432" s="3">
        <v>0.93386</v>
      </c>
      <c r="T432" s="3">
        <v>6.229362</v>
      </c>
      <c r="U432" s="3">
        <v>0.633077</v>
      </c>
      <c r="V432" s="3">
        <v>30.19942</v>
      </c>
      <c r="W432" s="3">
        <v>603.810835</v>
      </c>
      <c r="X432" s="3">
        <v>10.819048</v>
      </c>
      <c r="Y432" s="3">
        <v>91.140872</v>
      </c>
      <c r="Z432" s="3">
        <v>8.416721</v>
      </c>
      <c r="AA432" s="3">
        <v>10.107985</v>
      </c>
      <c r="AB432" s="3">
        <v>0.942194</v>
      </c>
      <c r="AC432" s="3">
        <v>6.85284</v>
      </c>
      <c r="AD432" s="3">
        <v>0.633077</v>
      </c>
      <c r="AE432" s="3">
        <v>15.077819</v>
      </c>
    </row>
    <row r="433" spans="1:31" ht="12.75">
      <c r="A433">
        <v>137560</v>
      </c>
      <c r="B433">
        <v>2010</v>
      </c>
      <c r="C433">
        <v>4</v>
      </c>
      <c r="D433">
        <v>7</v>
      </c>
      <c r="E433">
        <v>14</v>
      </c>
      <c r="F433">
        <v>32</v>
      </c>
      <c r="G433">
        <v>52</v>
      </c>
      <c r="H433" s="3">
        <v>9.991991</v>
      </c>
      <c r="I433" s="3">
        <v>599.519462</v>
      </c>
      <c r="J433" s="3">
        <v>20.591112</v>
      </c>
      <c r="K433" s="3">
        <v>173.89528</v>
      </c>
      <c r="L433" s="3">
        <v>18.978432</v>
      </c>
      <c r="M433" s="3">
        <v>12.870605</v>
      </c>
      <c r="N433" s="3">
        <v>599.807322</v>
      </c>
      <c r="O433" s="3">
        <v>9.83097</v>
      </c>
      <c r="P433" s="3">
        <v>83.050624</v>
      </c>
      <c r="Q433" s="3">
        <v>8.458387</v>
      </c>
      <c r="R433" s="3">
        <v>9.069325</v>
      </c>
      <c r="S433" s="3">
        <v>0.916933</v>
      </c>
      <c r="T433" s="3">
        <v>6.110064</v>
      </c>
      <c r="U433" s="3">
        <v>0.616671</v>
      </c>
      <c r="V433" s="3">
        <v>30.10111</v>
      </c>
      <c r="W433" s="3">
        <v>603.581285</v>
      </c>
      <c r="X433" s="3">
        <v>10.760142</v>
      </c>
      <c r="Y433" s="3">
        <v>90.844656</v>
      </c>
      <c r="Z433" s="3">
        <v>8.44146</v>
      </c>
      <c r="AA433" s="3">
        <v>9.909107</v>
      </c>
      <c r="AB433" s="3">
        <v>0.925787</v>
      </c>
      <c r="AC433" s="3">
        <v>6.760541</v>
      </c>
      <c r="AD433" s="3">
        <v>0.624744</v>
      </c>
      <c r="AE433" s="3">
        <v>14.970217</v>
      </c>
    </row>
    <row r="434" spans="1:31" ht="12.75">
      <c r="A434">
        <v>137561</v>
      </c>
      <c r="B434">
        <v>2010</v>
      </c>
      <c r="C434">
        <v>4</v>
      </c>
      <c r="D434">
        <v>7</v>
      </c>
      <c r="E434">
        <v>14</v>
      </c>
      <c r="F434">
        <v>42</v>
      </c>
      <c r="G434">
        <v>52</v>
      </c>
      <c r="H434" s="3">
        <v>9.991991</v>
      </c>
      <c r="I434" s="3">
        <v>599.519462</v>
      </c>
      <c r="J434" s="3">
        <v>20.723027</v>
      </c>
      <c r="K434" s="3">
        <v>173.886122</v>
      </c>
      <c r="L434" s="3">
        <v>20.238522</v>
      </c>
      <c r="M434" s="3">
        <v>12.937423</v>
      </c>
      <c r="N434" s="3">
        <v>600.291597</v>
      </c>
      <c r="O434" s="3">
        <v>9.946119</v>
      </c>
      <c r="P434" s="3">
        <v>83.42049</v>
      </c>
      <c r="Q434" s="3">
        <v>8.400054</v>
      </c>
      <c r="R434" s="3">
        <v>9.756717</v>
      </c>
      <c r="S434" s="3">
        <v>0.975267</v>
      </c>
      <c r="T434" s="3">
        <v>6.20324</v>
      </c>
      <c r="U434" s="3">
        <v>0.616671</v>
      </c>
      <c r="V434" s="3">
        <v>30.001649</v>
      </c>
      <c r="W434" s="3">
        <v>603.64687</v>
      </c>
      <c r="X434" s="3">
        <v>10.776907</v>
      </c>
      <c r="Y434" s="3">
        <v>90.465632</v>
      </c>
      <c r="Z434" s="3">
        <v>8.39172</v>
      </c>
      <c r="AA434" s="3">
        <v>10.481805</v>
      </c>
      <c r="AB434" s="3">
        <v>0.975527</v>
      </c>
      <c r="AC434" s="3">
        <v>6.734183</v>
      </c>
      <c r="AD434" s="3">
        <v>0.624744</v>
      </c>
      <c r="AE434" s="3">
        <v>14.862448</v>
      </c>
    </row>
    <row r="435" spans="1:31" ht="12.75">
      <c r="A435">
        <v>137562</v>
      </c>
      <c r="B435">
        <v>2010</v>
      </c>
      <c r="C435">
        <v>4</v>
      </c>
      <c r="D435">
        <v>7</v>
      </c>
      <c r="E435">
        <v>14</v>
      </c>
      <c r="F435">
        <v>55</v>
      </c>
      <c r="G435">
        <v>22</v>
      </c>
      <c r="H435" s="3">
        <v>12.492007</v>
      </c>
      <c r="I435" s="3">
        <v>749.520422</v>
      </c>
      <c r="J435" s="3">
        <v>21.049204</v>
      </c>
      <c r="K435" s="3">
        <v>220.981991</v>
      </c>
      <c r="L435" s="3">
        <v>19.126825</v>
      </c>
      <c r="M435" s="3">
        <v>22.83257</v>
      </c>
      <c r="N435" s="3">
        <v>601.44096</v>
      </c>
      <c r="O435" s="3">
        <v>10.224912</v>
      </c>
      <c r="P435" s="3">
        <v>107.350215</v>
      </c>
      <c r="Q435" s="3">
        <v>10.53314</v>
      </c>
      <c r="R435" s="3">
        <v>9.27936</v>
      </c>
      <c r="S435" s="3">
        <v>0.900527</v>
      </c>
      <c r="T435" s="3">
        <v>11.096342</v>
      </c>
      <c r="U435" s="3">
        <v>1.05834</v>
      </c>
      <c r="V435" s="3">
        <v>29.873837</v>
      </c>
      <c r="W435" s="3">
        <v>603.829703</v>
      </c>
      <c r="X435" s="3">
        <v>10.824292</v>
      </c>
      <c r="Y435" s="3">
        <v>113.631776</v>
      </c>
      <c r="Z435" s="3">
        <v>10.524807</v>
      </c>
      <c r="AA435" s="3">
        <v>9.847465</v>
      </c>
      <c r="AB435" s="3">
        <v>0.900787</v>
      </c>
      <c r="AC435" s="3">
        <v>11.736228</v>
      </c>
      <c r="AD435" s="3">
        <v>1.066413</v>
      </c>
      <c r="AE435" s="3">
        <v>14.727144</v>
      </c>
    </row>
    <row r="436" spans="1:31" ht="12.75">
      <c r="A436">
        <v>137563</v>
      </c>
      <c r="B436">
        <v>2010</v>
      </c>
      <c r="C436">
        <v>4</v>
      </c>
      <c r="D436">
        <v>7</v>
      </c>
      <c r="E436">
        <v>15</v>
      </c>
      <c r="F436">
        <v>5</v>
      </c>
      <c r="G436">
        <v>23</v>
      </c>
      <c r="H436" s="3">
        <v>9.991991</v>
      </c>
      <c r="I436" s="3">
        <v>599.519462</v>
      </c>
      <c r="J436" s="3">
        <v>21.459941</v>
      </c>
      <c r="K436" s="3">
        <v>180.468708</v>
      </c>
      <c r="L436" s="3">
        <v>20.324858</v>
      </c>
      <c r="M436" s="3">
        <v>13.633278</v>
      </c>
      <c r="N436" s="3">
        <v>602.572268</v>
      </c>
      <c r="O436" s="3">
        <v>10.504229</v>
      </c>
      <c r="P436" s="3">
        <v>88.294057</v>
      </c>
      <c r="Q436" s="3">
        <v>8.41646</v>
      </c>
      <c r="R436" s="3">
        <v>9.953625</v>
      </c>
      <c r="S436" s="3">
        <v>0.942194</v>
      </c>
      <c r="T436" s="3">
        <v>6.710171</v>
      </c>
      <c r="U436" s="3">
        <v>0.633337</v>
      </c>
      <c r="V436" s="3">
        <v>29.768795</v>
      </c>
      <c r="W436" s="3">
        <v>604.339034</v>
      </c>
      <c r="X436" s="3">
        <v>10.955713</v>
      </c>
      <c r="Y436" s="3">
        <v>92.17465</v>
      </c>
      <c r="Z436" s="3">
        <v>8.408387</v>
      </c>
      <c r="AA436" s="3">
        <v>10.371233</v>
      </c>
      <c r="AB436" s="3">
        <v>0.950527</v>
      </c>
      <c r="AC436" s="3">
        <v>6.923107</v>
      </c>
      <c r="AD436" s="3">
        <v>0.633077</v>
      </c>
      <c r="AE436" s="3">
        <v>14.617587</v>
      </c>
    </row>
    <row r="437" spans="1:31" ht="12.75">
      <c r="A437">
        <v>137564</v>
      </c>
      <c r="B437">
        <v>2010</v>
      </c>
      <c r="C437">
        <v>4</v>
      </c>
      <c r="D437">
        <v>7</v>
      </c>
      <c r="E437">
        <v>15</v>
      </c>
      <c r="F437">
        <v>15</v>
      </c>
      <c r="G437">
        <v>23</v>
      </c>
      <c r="H437" s="3">
        <v>9.991991</v>
      </c>
      <c r="I437" s="3">
        <v>599.519462</v>
      </c>
      <c r="J437" s="3">
        <v>21.325165</v>
      </c>
      <c r="K437" s="3">
        <v>178.955716</v>
      </c>
      <c r="L437" s="3">
        <v>20.512044</v>
      </c>
      <c r="M437" s="3">
        <v>13.611689</v>
      </c>
      <c r="N437" s="3">
        <v>602.384511</v>
      </c>
      <c r="O437" s="3">
        <v>10.457239</v>
      </c>
      <c r="P437" s="3">
        <v>87.647664</v>
      </c>
      <c r="Q437" s="3">
        <v>8.400054</v>
      </c>
      <c r="R437" s="3">
        <v>10.054328</v>
      </c>
      <c r="S437" s="3">
        <v>0.950266</v>
      </c>
      <c r="T437" s="3">
        <v>6.785365</v>
      </c>
      <c r="U437" s="3">
        <v>0.641671</v>
      </c>
      <c r="V437" s="3">
        <v>29.664223</v>
      </c>
      <c r="W437" s="3">
        <v>604.000898</v>
      </c>
      <c r="X437" s="3">
        <v>10.867926</v>
      </c>
      <c r="Y437" s="3">
        <v>91.308052</v>
      </c>
      <c r="Z437" s="3">
        <v>8.39172</v>
      </c>
      <c r="AA437" s="3">
        <v>10.457716</v>
      </c>
      <c r="AB437" s="3">
        <v>0.967194</v>
      </c>
      <c r="AC437" s="3">
        <v>6.826324</v>
      </c>
      <c r="AD437" s="3">
        <v>0.633077</v>
      </c>
      <c r="AE437" s="3">
        <v>14.508908</v>
      </c>
    </row>
    <row r="438" spans="1:31" ht="12.75">
      <c r="A438">
        <v>137565</v>
      </c>
      <c r="B438">
        <v>2010</v>
      </c>
      <c r="C438">
        <v>4</v>
      </c>
      <c r="D438">
        <v>7</v>
      </c>
      <c r="E438">
        <v>15</v>
      </c>
      <c r="F438">
        <v>25</v>
      </c>
      <c r="G438">
        <v>23</v>
      </c>
      <c r="H438" s="3">
        <v>9.991991</v>
      </c>
      <c r="I438" s="3">
        <v>599.519462</v>
      </c>
      <c r="J438" s="3">
        <v>21.21717</v>
      </c>
      <c r="K438" s="3">
        <v>179.6536</v>
      </c>
      <c r="L438" s="3">
        <v>19.128485</v>
      </c>
      <c r="M438" s="3">
        <v>13.219814</v>
      </c>
      <c r="N438" s="3">
        <v>602.935975</v>
      </c>
      <c r="O438" s="3">
        <v>10.595761</v>
      </c>
      <c r="P438" s="3">
        <v>89.684314</v>
      </c>
      <c r="Q438" s="3">
        <v>8.475315</v>
      </c>
      <c r="R438" s="3">
        <v>9.598593</v>
      </c>
      <c r="S438" s="3">
        <v>0.900006</v>
      </c>
      <c r="T438" s="3">
        <v>6.589556</v>
      </c>
      <c r="U438" s="3">
        <v>0.616671</v>
      </c>
      <c r="V438" s="3">
        <v>29.558265</v>
      </c>
      <c r="W438" s="3">
        <v>603.037542</v>
      </c>
      <c r="X438" s="3">
        <v>10.621409</v>
      </c>
      <c r="Y438" s="3">
        <v>89.969286</v>
      </c>
      <c r="Z438" s="3">
        <v>8.466981</v>
      </c>
      <c r="AA438" s="3">
        <v>9.529892</v>
      </c>
      <c r="AB438" s="3">
        <v>0.900266</v>
      </c>
      <c r="AC438" s="3">
        <v>6.630258</v>
      </c>
      <c r="AD438" s="3">
        <v>0.624744</v>
      </c>
      <c r="AE438" s="3">
        <v>14.402694</v>
      </c>
    </row>
    <row r="439" spans="1:31" ht="12.75">
      <c r="A439">
        <v>137566</v>
      </c>
      <c r="B439">
        <v>2010</v>
      </c>
      <c r="C439">
        <v>4</v>
      </c>
      <c r="D439">
        <v>7</v>
      </c>
      <c r="E439">
        <v>15</v>
      </c>
      <c r="F439">
        <v>35</v>
      </c>
      <c r="G439">
        <v>23</v>
      </c>
      <c r="H439" s="3">
        <v>9.991991</v>
      </c>
      <c r="I439" s="3">
        <v>599.519462</v>
      </c>
      <c r="J439" s="3">
        <v>21.121125</v>
      </c>
      <c r="K439" s="3">
        <v>178.610167</v>
      </c>
      <c r="L439" s="3">
        <v>19.266119</v>
      </c>
      <c r="M439" s="3">
        <v>13.164455</v>
      </c>
      <c r="N439" s="3">
        <v>603.290303</v>
      </c>
      <c r="O439" s="3">
        <v>10.685742</v>
      </c>
      <c r="P439" s="3">
        <v>90.375498</v>
      </c>
      <c r="Q439" s="3">
        <v>8.46646</v>
      </c>
      <c r="R439" s="3">
        <v>9.772496</v>
      </c>
      <c r="S439" s="3">
        <v>0.90886</v>
      </c>
      <c r="T439" s="3">
        <v>6.622107</v>
      </c>
      <c r="U439" s="3">
        <v>0.616671</v>
      </c>
      <c r="V439" s="3">
        <v>29.451408</v>
      </c>
      <c r="W439" s="3">
        <v>602.297467</v>
      </c>
      <c r="X439" s="3">
        <v>10.435383</v>
      </c>
      <c r="Y439" s="3">
        <v>88.234668</v>
      </c>
      <c r="Z439" s="3">
        <v>8.458387</v>
      </c>
      <c r="AA439" s="3">
        <v>9.493623</v>
      </c>
      <c r="AB439" s="3">
        <v>0.90886</v>
      </c>
      <c r="AC439" s="3">
        <v>6.542348</v>
      </c>
      <c r="AD439" s="3">
        <v>0.624744</v>
      </c>
      <c r="AE439" s="3">
        <v>14.29834</v>
      </c>
    </row>
    <row r="440" spans="1:31" ht="12.75">
      <c r="A440">
        <v>137567</v>
      </c>
      <c r="B440">
        <v>2010</v>
      </c>
      <c r="C440">
        <v>4</v>
      </c>
      <c r="D440">
        <v>7</v>
      </c>
      <c r="E440">
        <v>15</v>
      </c>
      <c r="F440">
        <v>45</v>
      </c>
      <c r="G440">
        <v>23</v>
      </c>
      <c r="H440" s="3">
        <v>9.991991</v>
      </c>
      <c r="I440" s="3">
        <v>599.519462</v>
      </c>
      <c r="J440" s="3">
        <v>21.106461</v>
      </c>
      <c r="K440" s="3">
        <v>177.323022</v>
      </c>
      <c r="L440" s="3">
        <v>20.18659</v>
      </c>
      <c r="M440" s="3">
        <v>13.386535</v>
      </c>
      <c r="N440" s="3">
        <v>603.749698</v>
      </c>
      <c r="O440" s="3">
        <v>10.803371</v>
      </c>
      <c r="P440" s="3">
        <v>90.806923</v>
      </c>
      <c r="Q440" s="3">
        <v>8.41646</v>
      </c>
      <c r="R440" s="3">
        <v>10.262529</v>
      </c>
      <c r="S440" s="3">
        <v>0.942194</v>
      </c>
      <c r="T440" s="3">
        <v>6.876808</v>
      </c>
      <c r="U440" s="3">
        <v>0.633337</v>
      </c>
      <c r="V440" s="3">
        <v>29.343374</v>
      </c>
      <c r="W440" s="3">
        <v>601.76364</v>
      </c>
      <c r="X440" s="3">
        <v>10.30309</v>
      </c>
      <c r="Y440" s="3">
        <v>86.516099</v>
      </c>
      <c r="Z440" s="3">
        <v>8.399793</v>
      </c>
      <c r="AA440" s="3">
        <v>9.924061</v>
      </c>
      <c r="AB440" s="3">
        <v>0.95886</v>
      </c>
      <c r="AC440" s="3">
        <v>6.509727</v>
      </c>
      <c r="AD440" s="3">
        <v>0.633337</v>
      </c>
      <c r="AE440" s="3">
        <v>14.195309</v>
      </c>
    </row>
    <row r="441" spans="1:31" ht="12.75">
      <c r="A441">
        <v>137568</v>
      </c>
      <c r="B441">
        <v>2010</v>
      </c>
      <c r="C441">
        <v>4</v>
      </c>
      <c r="D441">
        <v>7</v>
      </c>
      <c r="E441">
        <v>15</v>
      </c>
      <c r="F441">
        <v>55</v>
      </c>
      <c r="G441">
        <v>23</v>
      </c>
      <c r="H441" s="3">
        <v>9.991991</v>
      </c>
      <c r="I441" s="3">
        <v>599.519462</v>
      </c>
      <c r="J441" s="3">
        <v>20.936986</v>
      </c>
      <c r="K441" s="3">
        <v>176.790924</v>
      </c>
      <c r="L441" s="3">
        <v>19.003762</v>
      </c>
      <c r="M441" s="3">
        <v>13.407098</v>
      </c>
      <c r="N441" s="3">
        <v>603.481186</v>
      </c>
      <c r="O441" s="3">
        <v>10.734501</v>
      </c>
      <c r="P441" s="3">
        <v>90.659432</v>
      </c>
      <c r="Q441" s="3">
        <v>8.46646</v>
      </c>
      <c r="R441" s="3">
        <v>9.723411</v>
      </c>
      <c r="S441" s="3">
        <v>0.892193</v>
      </c>
      <c r="T441" s="3">
        <v>6.875396</v>
      </c>
      <c r="U441" s="3">
        <v>0.633337</v>
      </c>
      <c r="V441" s="3">
        <v>29.236029</v>
      </c>
      <c r="W441" s="3">
        <v>601.35359</v>
      </c>
      <c r="X441" s="3">
        <v>10.202485</v>
      </c>
      <c r="Y441" s="3">
        <v>86.131491</v>
      </c>
      <c r="Z441" s="3">
        <v>8.450054</v>
      </c>
      <c r="AA441" s="3">
        <v>9.280351</v>
      </c>
      <c r="AB441" s="3">
        <v>0.900266</v>
      </c>
      <c r="AC441" s="3">
        <v>6.531702</v>
      </c>
      <c r="AD441" s="3">
        <v>0.641671</v>
      </c>
      <c r="AE441" s="3">
        <v>14.093284</v>
      </c>
    </row>
    <row r="442" spans="1:31" ht="12.75">
      <c r="A442">
        <v>137569</v>
      </c>
      <c r="B442">
        <v>2010</v>
      </c>
      <c r="C442">
        <v>4</v>
      </c>
      <c r="D442">
        <v>7</v>
      </c>
      <c r="E442">
        <v>16</v>
      </c>
      <c r="F442">
        <v>5</v>
      </c>
      <c r="G442">
        <v>23</v>
      </c>
      <c r="H442" s="3">
        <v>9.991991</v>
      </c>
      <c r="I442" s="3">
        <v>599.519462</v>
      </c>
      <c r="J442" s="3">
        <v>20.900759</v>
      </c>
      <c r="K442" s="3">
        <v>174.719001</v>
      </c>
      <c r="L442" s="3">
        <v>20.81029</v>
      </c>
      <c r="M442" s="3">
        <v>13.310536</v>
      </c>
      <c r="N442" s="3">
        <v>603.540168</v>
      </c>
      <c r="O442" s="3">
        <v>10.749522</v>
      </c>
      <c r="P442" s="3">
        <v>89.834148</v>
      </c>
      <c r="Q442" s="3">
        <v>8.374793</v>
      </c>
      <c r="R442" s="3">
        <v>10.689568</v>
      </c>
      <c r="S442" s="3">
        <v>0.98386</v>
      </c>
      <c r="T442" s="3">
        <v>6.884762</v>
      </c>
      <c r="U442" s="3">
        <v>0.633337</v>
      </c>
      <c r="V442" s="3">
        <v>29.128534</v>
      </c>
      <c r="W442" s="3">
        <v>601.143368</v>
      </c>
      <c r="X442" s="3">
        <v>10.151237</v>
      </c>
      <c r="Y442" s="3">
        <v>84.884852</v>
      </c>
      <c r="Z442" s="3">
        <v>8.358126</v>
      </c>
      <c r="AA442" s="3">
        <v>10.120723</v>
      </c>
      <c r="AB442" s="3">
        <v>1.000788</v>
      </c>
      <c r="AC442" s="3">
        <v>6.425774</v>
      </c>
      <c r="AD442" s="3">
        <v>0.633077</v>
      </c>
      <c r="AE442" s="3">
        <v>13.991772</v>
      </c>
    </row>
    <row r="443" spans="1:31" ht="12.75">
      <c r="A443">
        <v>137570</v>
      </c>
      <c r="B443">
        <v>2010</v>
      </c>
      <c r="C443">
        <v>4</v>
      </c>
      <c r="D443">
        <v>7</v>
      </c>
      <c r="E443">
        <v>16</v>
      </c>
      <c r="F443">
        <v>15</v>
      </c>
      <c r="G443">
        <v>23</v>
      </c>
      <c r="H443" s="3">
        <v>9.991991</v>
      </c>
      <c r="I443" s="3">
        <v>599.519462</v>
      </c>
      <c r="J443" s="3">
        <v>20.966017</v>
      </c>
      <c r="K443" s="3">
        <v>176.98325</v>
      </c>
      <c r="L443" s="3">
        <v>19.081427</v>
      </c>
      <c r="M443" s="3">
        <v>13.424902</v>
      </c>
      <c r="N443" s="3">
        <v>603.675576</v>
      </c>
      <c r="O443" s="3">
        <v>10.784457</v>
      </c>
      <c r="P443" s="3">
        <v>91.042819</v>
      </c>
      <c r="Q443" s="3">
        <v>8.458387</v>
      </c>
      <c r="R443" s="3">
        <v>9.780396</v>
      </c>
      <c r="S443" s="3">
        <v>0.900006</v>
      </c>
      <c r="T443" s="3">
        <v>6.933007</v>
      </c>
      <c r="U443" s="3">
        <v>0.633598</v>
      </c>
      <c r="V443" s="3">
        <v>29.020689</v>
      </c>
      <c r="W443" s="3">
        <v>601.267768</v>
      </c>
      <c r="X443" s="3">
        <v>10.181561</v>
      </c>
      <c r="Y443" s="3">
        <v>85.940431</v>
      </c>
      <c r="Z443" s="3">
        <v>8.441721</v>
      </c>
      <c r="AA443" s="3">
        <v>9.301031</v>
      </c>
      <c r="AB443" s="3">
        <v>0.916673</v>
      </c>
      <c r="AC443" s="3">
        <v>6.491895</v>
      </c>
      <c r="AD443" s="3">
        <v>0.633598</v>
      </c>
      <c r="AE443" s="3">
        <v>13.889956</v>
      </c>
    </row>
    <row r="444" spans="1:31" ht="12.75">
      <c r="A444">
        <v>137571</v>
      </c>
      <c r="B444">
        <v>2010</v>
      </c>
      <c r="C444">
        <v>4</v>
      </c>
      <c r="D444">
        <v>7</v>
      </c>
      <c r="E444">
        <v>16</v>
      </c>
      <c r="F444">
        <v>25</v>
      </c>
      <c r="G444">
        <v>23</v>
      </c>
      <c r="H444" s="3">
        <v>9.991991</v>
      </c>
      <c r="I444" s="3">
        <v>599.519462</v>
      </c>
      <c r="J444" s="3">
        <v>21.141831</v>
      </c>
      <c r="K444" s="3">
        <v>176.336253</v>
      </c>
      <c r="L444" s="3">
        <v>21.28831</v>
      </c>
      <c r="M444" s="3">
        <v>13.622019</v>
      </c>
      <c r="N444" s="3">
        <v>604.307295</v>
      </c>
      <c r="O444" s="3">
        <v>10.947786</v>
      </c>
      <c r="P444" s="3">
        <v>91.257645</v>
      </c>
      <c r="Q444" s="3">
        <v>8.358387</v>
      </c>
      <c r="R444" s="3">
        <v>11.076244</v>
      </c>
      <c r="S444" s="3">
        <v>1.000006</v>
      </c>
      <c r="T444" s="3">
        <v>7.055085</v>
      </c>
      <c r="U444" s="3">
        <v>0.633598</v>
      </c>
      <c r="V444" s="3">
        <v>28.911211</v>
      </c>
      <c r="W444" s="3">
        <v>601.318832</v>
      </c>
      <c r="X444" s="3">
        <v>10.194045</v>
      </c>
      <c r="Y444" s="3">
        <v>85.078609</v>
      </c>
      <c r="Z444" s="3">
        <v>8.350053</v>
      </c>
      <c r="AA444" s="3">
        <v>10.212066</v>
      </c>
      <c r="AB444" s="3">
        <v>1.000267</v>
      </c>
      <c r="AC444" s="3">
        <v>6.566934</v>
      </c>
      <c r="AD444" s="3">
        <v>0.641671</v>
      </c>
      <c r="AE444" s="3">
        <v>13.788016</v>
      </c>
    </row>
    <row r="445" spans="1:39" ht="12.75">
      <c r="A445">
        <v>137572</v>
      </c>
      <c r="B445">
        <v>2010</v>
      </c>
      <c r="C445">
        <v>4</v>
      </c>
      <c r="D445">
        <v>7</v>
      </c>
      <c r="E445">
        <v>16</v>
      </c>
      <c r="F445">
        <v>35</v>
      </c>
      <c r="G445">
        <v>23</v>
      </c>
      <c r="H445" s="3">
        <v>9.991991</v>
      </c>
      <c r="I445" s="3">
        <v>599.519462</v>
      </c>
      <c r="J445" s="3">
        <v>21.233092</v>
      </c>
      <c r="K445" s="3">
        <v>180.195641</v>
      </c>
      <c r="L445" s="3">
        <v>18.719274</v>
      </c>
      <c r="M445" s="3">
        <v>13.244307</v>
      </c>
      <c r="N445" s="3">
        <v>604.443367</v>
      </c>
      <c r="O445" s="3">
        <v>10.983231</v>
      </c>
      <c r="P445" s="3">
        <v>93.142532</v>
      </c>
      <c r="Q445" s="3">
        <v>8.500315</v>
      </c>
      <c r="R445" s="3">
        <v>9.717592</v>
      </c>
      <c r="S445" s="3">
        <v>0.875006</v>
      </c>
      <c r="T445" s="3">
        <v>6.882924</v>
      </c>
      <c r="U445" s="3">
        <v>0.616671</v>
      </c>
      <c r="V445" s="3">
        <v>28.801379</v>
      </c>
      <c r="W445" s="3">
        <v>601.546875</v>
      </c>
      <c r="X445" s="3">
        <v>10.249862</v>
      </c>
      <c r="Y445" s="3">
        <v>87.05311</v>
      </c>
      <c r="Z445" s="3">
        <v>8.491461</v>
      </c>
      <c r="AA445" s="3">
        <v>9.001682</v>
      </c>
      <c r="AB445" s="3">
        <v>0.88386</v>
      </c>
      <c r="AC445" s="3">
        <v>6.361383</v>
      </c>
      <c r="AD445" s="3">
        <v>0.616671</v>
      </c>
      <c r="AE445" s="3">
        <v>13.685517</v>
      </c>
      <c r="AH445" s="7" t="s">
        <v>26</v>
      </c>
      <c r="AI445" s="7" t="s">
        <v>27</v>
      </c>
      <c r="AJ445" s="4"/>
      <c r="AK445" s="4"/>
      <c r="AL445" s="4"/>
      <c r="AM445" s="3"/>
    </row>
    <row r="446" spans="1:39" ht="12.75">
      <c r="A446">
        <v>137573</v>
      </c>
      <c r="B446">
        <v>2010</v>
      </c>
      <c r="C446">
        <v>4</v>
      </c>
      <c r="D446">
        <v>7</v>
      </c>
      <c r="E446">
        <v>16</v>
      </c>
      <c r="F446">
        <v>45</v>
      </c>
      <c r="G446">
        <v>23</v>
      </c>
      <c r="H446" s="3">
        <v>9.991991</v>
      </c>
      <c r="I446" s="3">
        <v>599.519462</v>
      </c>
      <c r="J446" s="3">
        <v>21.365093</v>
      </c>
      <c r="K446" s="3">
        <v>177.72552</v>
      </c>
      <c r="L446" s="3">
        <v>22.14387</v>
      </c>
      <c r="M446" s="3">
        <v>13.608802</v>
      </c>
      <c r="N446" s="3">
        <v>604.959154</v>
      </c>
      <c r="O446" s="3">
        <v>11.118571</v>
      </c>
      <c r="P446" s="3">
        <v>92.447134</v>
      </c>
      <c r="Q446" s="3">
        <v>8.333387</v>
      </c>
      <c r="R446" s="3">
        <v>11.505692</v>
      </c>
      <c r="S446" s="3">
        <v>1.025007</v>
      </c>
      <c r="T446" s="3">
        <v>7.143288</v>
      </c>
      <c r="U446" s="3">
        <v>0.633598</v>
      </c>
      <c r="V446" s="3">
        <v>28.690193</v>
      </c>
      <c r="W446" s="3">
        <v>601.533654</v>
      </c>
      <c r="X446" s="3">
        <v>10.246522</v>
      </c>
      <c r="Y446" s="3">
        <v>85.278385</v>
      </c>
      <c r="Z446" s="3">
        <v>8.31672</v>
      </c>
      <c r="AA446" s="3">
        <v>10.638178</v>
      </c>
      <c r="AB446" s="3">
        <v>1.041673</v>
      </c>
      <c r="AC446" s="3">
        <v>6.465515</v>
      </c>
      <c r="AD446" s="3">
        <v>0.633598</v>
      </c>
      <c r="AE446" s="3">
        <v>13.583052</v>
      </c>
      <c r="AH446" s="5">
        <f>SUM(R399:R449)</f>
        <v>472.882551</v>
      </c>
      <c r="AI446" s="5">
        <f>SUM(AA399:AA449)</f>
        <v>476.87581100000006</v>
      </c>
      <c r="AJ446" s="4"/>
      <c r="AK446" s="4"/>
      <c r="AL446" s="4"/>
      <c r="AM446" s="3"/>
    </row>
    <row r="447" spans="1:39" ht="12.75">
      <c r="A447">
        <v>137574</v>
      </c>
      <c r="B447">
        <v>2010</v>
      </c>
      <c r="C447">
        <v>4</v>
      </c>
      <c r="D447">
        <v>7</v>
      </c>
      <c r="E447">
        <v>16</v>
      </c>
      <c r="F447">
        <v>55</v>
      </c>
      <c r="G447">
        <v>23</v>
      </c>
      <c r="H447" s="3">
        <v>9.991991</v>
      </c>
      <c r="I447" s="3">
        <v>599.519462</v>
      </c>
      <c r="J447" s="3">
        <v>21.419264</v>
      </c>
      <c r="K447" s="3">
        <v>180.076703</v>
      </c>
      <c r="L447" s="3">
        <v>20.17176</v>
      </c>
      <c r="M447" s="3">
        <v>13.770276</v>
      </c>
      <c r="N447" s="3">
        <v>605.393075</v>
      </c>
      <c r="O447" s="3">
        <v>11.233634</v>
      </c>
      <c r="P447" s="3">
        <v>94.478459</v>
      </c>
      <c r="Q447" s="3">
        <v>8.424793</v>
      </c>
      <c r="R447" s="3">
        <v>10.581041</v>
      </c>
      <c r="S447" s="3">
        <v>0.93386</v>
      </c>
      <c r="T447" s="3">
        <v>7.186652</v>
      </c>
      <c r="U447" s="3">
        <v>0.633337</v>
      </c>
      <c r="V447" s="3">
        <v>28.577857</v>
      </c>
      <c r="W447" s="3">
        <v>601.284562</v>
      </c>
      <c r="X447" s="3">
        <v>10.185629</v>
      </c>
      <c r="Y447" s="3">
        <v>85.598245</v>
      </c>
      <c r="Z447" s="3">
        <v>8.41646</v>
      </c>
      <c r="AA447" s="3">
        <v>9.590719</v>
      </c>
      <c r="AB447" s="3">
        <v>0.93386</v>
      </c>
      <c r="AC447" s="3">
        <v>6.583624</v>
      </c>
      <c r="AD447" s="3">
        <v>0.641671</v>
      </c>
      <c r="AE447" s="3">
        <v>13.481196</v>
      </c>
      <c r="AH447" s="4"/>
      <c r="AI447" s="4"/>
      <c r="AJ447" s="4"/>
      <c r="AK447" s="4"/>
      <c r="AL447" s="4"/>
      <c r="AM447" s="2" t="s">
        <v>28</v>
      </c>
    </row>
    <row r="448" spans="1:39" ht="12.75">
      <c r="A448">
        <v>137575</v>
      </c>
      <c r="B448">
        <v>2010</v>
      </c>
      <c r="C448">
        <v>4</v>
      </c>
      <c r="D448">
        <v>7</v>
      </c>
      <c r="E448">
        <v>17</v>
      </c>
      <c r="F448">
        <v>5</v>
      </c>
      <c r="G448">
        <v>23</v>
      </c>
      <c r="H448" s="3">
        <v>9.991991</v>
      </c>
      <c r="I448" s="3">
        <v>599.519462</v>
      </c>
      <c r="J448" s="3">
        <v>21.486955</v>
      </c>
      <c r="K448" s="3">
        <v>181.624482</v>
      </c>
      <c r="L448" s="3">
        <v>19.469639</v>
      </c>
      <c r="M448" s="3">
        <v>13.600297</v>
      </c>
      <c r="N448" s="3">
        <v>605.59986</v>
      </c>
      <c r="O448" s="3">
        <v>11.289025</v>
      </c>
      <c r="P448" s="3">
        <v>95.47544</v>
      </c>
      <c r="Q448" s="3">
        <v>8.475054</v>
      </c>
      <c r="R448" s="3">
        <v>10.206591</v>
      </c>
      <c r="S448" s="3">
        <v>0.891672</v>
      </c>
      <c r="T448" s="3">
        <v>7.115697</v>
      </c>
      <c r="U448" s="3">
        <v>0.625264</v>
      </c>
      <c r="V448" s="3">
        <v>28.464967</v>
      </c>
      <c r="W448" s="3">
        <v>601.335036</v>
      </c>
      <c r="X448" s="3">
        <v>10.19793</v>
      </c>
      <c r="Y448" s="3">
        <v>86.149042</v>
      </c>
      <c r="Z448" s="3">
        <v>8.458387</v>
      </c>
      <c r="AA448" s="3">
        <v>9.263048</v>
      </c>
      <c r="AB448" s="3">
        <v>0.900006</v>
      </c>
      <c r="AC448" s="3">
        <v>6.484599</v>
      </c>
      <c r="AD448" s="3">
        <v>0.633598</v>
      </c>
      <c r="AE448" s="3">
        <v>13.379216</v>
      </c>
      <c r="AH448" s="7" t="s">
        <v>29</v>
      </c>
      <c r="AI448" s="7" t="s">
        <v>30</v>
      </c>
      <c r="AJ448" s="7" t="s">
        <v>31</v>
      </c>
      <c r="AK448" s="7" t="s">
        <v>32</v>
      </c>
      <c r="AL448" s="7"/>
      <c r="AM448" s="2" t="s">
        <v>33</v>
      </c>
    </row>
    <row r="449" spans="1:39" ht="12.75">
      <c r="A449">
        <v>999999</v>
      </c>
      <c r="B449">
        <v>2010</v>
      </c>
      <c r="C449">
        <v>4</v>
      </c>
      <c r="D449">
        <v>8</v>
      </c>
      <c r="E449">
        <v>1</v>
      </c>
      <c r="F449">
        <v>9</v>
      </c>
      <c r="G449">
        <v>43</v>
      </c>
      <c r="H449" s="3">
        <v>484.328136</v>
      </c>
      <c r="I449" s="3">
        <v>29059.688166</v>
      </c>
      <c r="J449" s="3">
        <v>1.095022</v>
      </c>
      <c r="K449" s="3">
        <v>0</v>
      </c>
      <c r="L449" s="3">
        <v>0</v>
      </c>
      <c r="M449" s="3">
        <v>530.365735</v>
      </c>
      <c r="N449" s="3">
        <v>310.170634</v>
      </c>
      <c r="O449" s="3">
        <v>0.483277</v>
      </c>
      <c r="P449" s="3">
        <v>0</v>
      </c>
      <c r="Q449" s="3">
        <v>0</v>
      </c>
      <c r="R449" s="3">
        <v>0</v>
      </c>
      <c r="S449" s="3">
        <v>0</v>
      </c>
      <c r="T449" s="3">
        <v>234.071364</v>
      </c>
      <c r="U449" s="3">
        <v>484.328136</v>
      </c>
      <c r="V449" s="3">
        <v>28.230899</v>
      </c>
      <c r="W449" s="3">
        <v>344.735788</v>
      </c>
      <c r="X449" s="3">
        <v>0.611745</v>
      </c>
      <c r="Y449" s="3">
        <v>0</v>
      </c>
      <c r="Z449" s="3">
        <v>0</v>
      </c>
      <c r="AA449" s="3">
        <v>0</v>
      </c>
      <c r="AB449" s="3">
        <v>0</v>
      </c>
      <c r="AC449" s="3">
        <v>296.294371</v>
      </c>
      <c r="AD449" s="3">
        <v>484.328136</v>
      </c>
      <c r="AE449" s="3">
        <v>13.082928</v>
      </c>
      <c r="AH449" s="5">
        <f>SUM(P399:P449)</f>
        <v>3777.9284039999993</v>
      </c>
      <c r="AI449" s="5">
        <f>SUM(Y399:Y449)</f>
        <v>3759.28181</v>
      </c>
      <c r="AJ449" s="5">
        <f>AH449+AI449</f>
        <v>7537.210213999999</v>
      </c>
      <c r="AK449" s="5">
        <f>AJ449+AH446+AI446</f>
        <v>8486.968576</v>
      </c>
      <c r="AL449" s="4"/>
      <c r="AM449" s="6">
        <f>SUM(AK1:AK449)/1000</f>
        <v>72.80402318299998</v>
      </c>
    </row>
    <row r="450" spans="1:31" ht="12.75">
      <c r="A450" s="1" t="s">
        <v>0</v>
      </c>
      <c r="B450" s="1" t="s">
        <v>1</v>
      </c>
      <c r="C450" s="1" t="s">
        <v>2</v>
      </c>
      <c r="D450" s="1" t="s">
        <v>3</v>
      </c>
      <c r="E450" s="1" t="s">
        <v>4</v>
      </c>
      <c r="F450" s="1" t="s">
        <v>5</v>
      </c>
      <c r="G450" s="1" t="s">
        <v>6</v>
      </c>
      <c r="H450" s="2" t="s">
        <v>7</v>
      </c>
      <c r="I450" s="2" t="s">
        <v>8</v>
      </c>
      <c r="J450" s="2" t="s">
        <v>9</v>
      </c>
      <c r="K450" s="2" t="s">
        <v>10</v>
      </c>
      <c r="L450" s="2" t="s">
        <v>11</v>
      </c>
      <c r="M450" s="2" t="s">
        <v>12</v>
      </c>
      <c r="N450" s="2" t="s">
        <v>13</v>
      </c>
      <c r="O450" s="2" t="s">
        <v>14</v>
      </c>
      <c r="P450" s="2" t="s">
        <v>15</v>
      </c>
      <c r="Q450" s="2" t="s">
        <v>16</v>
      </c>
      <c r="R450" s="2" t="s">
        <v>17</v>
      </c>
      <c r="S450" s="2" t="s">
        <v>16</v>
      </c>
      <c r="T450" s="2" t="s">
        <v>18</v>
      </c>
      <c r="U450" s="2" t="s">
        <v>16</v>
      </c>
      <c r="V450" s="2" t="s">
        <v>19</v>
      </c>
      <c r="W450" s="2" t="s">
        <v>20</v>
      </c>
      <c r="X450" s="2" t="s">
        <v>21</v>
      </c>
      <c r="Y450" s="2" t="s">
        <v>22</v>
      </c>
      <c r="Z450" s="2" t="s">
        <v>16</v>
      </c>
      <c r="AA450" s="2" t="s">
        <v>23</v>
      </c>
      <c r="AB450" s="2" t="s">
        <v>16</v>
      </c>
      <c r="AC450" s="2" t="s">
        <v>24</v>
      </c>
      <c r="AD450" s="2" t="s">
        <v>16</v>
      </c>
      <c r="AE450" s="2" t="s">
        <v>25</v>
      </c>
    </row>
    <row r="451" spans="1:31" ht="12.75">
      <c r="A451">
        <v>137576</v>
      </c>
      <c r="B451">
        <v>2010</v>
      </c>
      <c r="C451">
        <v>4</v>
      </c>
      <c r="D451">
        <v>8</v>
      </c>
      <c r="E451">
        <v>6</v>
      </c>
      <c r="F451">
        <v>37</v>
      </c>
      <c r="G451">
        <v>1</v>
      </c>
      <c r="H451" s="3">
        <v>55892797.011409</v>
      </c>
      <c r="I451" s="3">
        <v>3353567820.68456</v>
      </c>
      <c r="J451" s="3">
        <v>0</v>
      </c>
      <c r="K451" s="3">
        <v>0</v>
      </c>
      <c r="L451" s="3">
        <v>0</v>
      </c>
      <c r="M451" s="3">
        <v>0</v>
      </c>
      <c r="N451" s="3">
        <v>68.799357</v>
      </c>
      <c r="O451" s="3">
        <v>0</v>
      </c>
      <c r="P451" s="3">
        <v>0</v>
      </c>
      <c r="Q451" s="3">
        <v>0</v>
      </c>
      <c r="R451" s="3">
        <v>0</v>
      </c>
      <c r="S451" s="3">
        <v>0</v>
      </c>
      <c r="T451" s="3">
        <v>0</v>
      </c>
      <c r="U451" s="3">
        <v>55892797.011409</v>
      </c>
      <c r="V451" s="3">
        <v>28.230899</v>
      </c>
      <c r="W451" s="3">
        <v>75.940951</v>
      </c>
      <c r="X451" s="3">
        <v>0</v>
      </c>
      <c r="Y451" s="3">
        <v>0</v>
      </c>
      <c r="Z451" s="3">
        <v>0</v>
      </c>
      <c r="AA451" s="3">
        <v>0</v>
      </c>
      <c r="AB451" s="3">
        <v>0</v>
      </c>
      <c r="AC451" s="3">
        <v>0</v>
      </c>
      <c r="AD451" s="3">
        <v>55892797.011409</v>
      </c>
      <c r="AE451" s="3">
        <v>13.082928</v>
      </c>
    </row>
    <row r="452" spans="1:31" ht="12.75">
      <c r="A452">
        <v>137577</v>
      </c>
      <c r="B452">
        <v>2010</v>
      </c>
      <c r="C452">
        <v>4</v>
      </c>
      <c r="D452">
        <v>8</v>
      </c>
      <c r="E452">
        <v>8</v>
      </c>
      <c r="F452">
        <v>24</v>
      </c>
      <c r="G452">
        <v>11</v>
      </c>
      <c r="H452" s="3">
        <v>107.159019</v>
      </c>
      <c r="I452" s="3">
        <v>6429.541149</v>
      </c>
      <c r="J452" s="3">
        <v>0</v>
      </c>
      <c r="K452" s="3">
        <v>0</v>
      </c>
      <c r="L452" s="3">
        <v>0</v>
      </c>
      <c r="M452" s="3">
        <v>0</v>
      </c>
      <c r="N452" s="3">
        <v>60.769836</v>
      </c>
      <c r="O452" s="3">
        <v>0</v>
      </c>
      <c r="P452" s="3">
        <v>0</v>
      </c>
      <c r="Q452" s="3">
        <v>0</v>
      </c>
      <c r="R452" s="3">
        <v>0</v>
      </c>
      <c r="S452" s="3">
        <v>0</v>
      </c>
      <c r="T452" s="3">
        <v>0</v>
      </c>
      <c r="U452" s="3">
        <v>107.159019</v>
      </c>
      <c r="V452" s="3">
        <v>28.230899</v>
      </c>
      <c r="W452" s="3">
        <v>66.935664</v>
      </c>
      <c r="X452" s="3">
        <v>0</v>
      </c>
      <c r="Y452" s="3">
        <v>0</v>
      </c>
      <c r="Z452" s="3">
        <v>0</v>
      </c>
      <c r="AA452" s="3">
        <v>0</v>
      </c>
      <c r="AB452" s="3">
        <v>0</v>
      </c>
      <c r="AC452" s="3">
        <v>0</v>
      </c>
      <c r="AD452" s="3">
        <v>107.159019</v>
      </c>
      <c r="AE452" s="3">
        <v>13.082928</v>
      </c>
    </row>
    <row r="453" spans="1:31" ht="12.75">
      <c r="A453">
        <v>137578</v>
      </c>
      <c r="B453">
        <v>2010</v>
      </c>
      <c r="C453">
        <v>4</v>
      </c>
      <c r="D453">
        <v>8</v>
      </c>
      <c r="E453">
        <v>8</v>
      </c>
      <c r="F453">
        <v>34</v>
      </c>
      <c r="G453">
        <v>11</v>
      </c>
      <c r="H453" s="3">
        <v>9.991991</v>
      </c>
      <c r="I453" s="3">
        <v>599.519462</v>
      </c>
      <c r="J453" s="3">
        <v>0</v>
      </c>
      <c r="K453" s="3">
        <v>0</v>
      </c>
      <c r="L453" s="3">
        <v>0</v>
      </c>
      <c r="M453" s="3">
        <v>0</v>
      </c>
      <c r="N453" s="3">
        <v>57.081876</v>
      </c>
      <c r="O453" s="3">
        <v>0</v>
      </c>
      <c r="P453" s="3">
        <v>0</v>
      </c>
      <c r="Q453" s="3">
        <v>0</v>
      </c>
      <c r="R453" s="3">
        <v>0</v>
      </c>
      <c r="S453" s="3">
        <v>0</v>
      </c>
      <c r="T453" s="3">
        <v>0</v>
      </c>
      <c r="U453" s="3">
        <v>9.991991</v>
      </c>
      <c r="V453" s="3">
        <v>28.230899</v>
      </c>
      <c r="W453" s="3">
        <v>60.95269</v>
      </c>
      <c r="X453" s="3">
        <v>0</v>
      </c>
      <c r="Y453" s="3">
        <v>0</v>
      </c>
      <c r="Z453" s="3">
        <v>0</v>
      </c>
      <c r="AA453" s="3">
        <v>0</v>
      </c>
      <c r="AB453" s="3">
        <v>0</v>
      </c>
      <c r="AC453" s="3">
        <v>0</v>
      </c>
      <c r="AD453" s="3">
        <v>9.991991</v>
      </c>
      <c r="AE453" s="3">
        <v>13.082928</v>
      </c>
    </row>
    <row r="454" spans="1:31" ht="12.75">
      <c r="A454">
        <v>137579</v>
      </c>
      <c r="B454">
        <v>2010</v>
      </c>
      <c r="C454">
        <v>4</v>
      </c>
      <c r="D454">
        <v>8</v>
      </c>
      <c r="E454">
        <v>8</v>
      </c>
      <c r="F454">
        <v>45</v>
      </c>
      <c r="G454">
        <v>23</v>
      </c>
      <c r="H454" s="3">
        <v>11.200072</v>
      </c>
      <c r="I454" s="3">
        <v>672.004301</v>
      </c>
      <c r="J454" s="3">
        <v>0</v>
      </c>
      <c r="K454" s="3">
        <v>0</v>
      </c>
      <c r="L454" s="3">
        <v>0</v>
      </c>
      <c r="M454" s="3">
        <v>1E-06</v>
      </c>
      <c r="N454" s="3">
        <v>120.712403</v>
      </c>
      <c r="O454" s="3">
        <v>0</v>
      </c>
      <c r="P454" s="3">
        <v>0</v>
      </c>
      <c r="Q454" s="3">
        <v>0</v>
      </c>
      <c r="R454" s="3">
        <v>0</v>
      </c>
      <c r="S454" s="3">
        <v>0</v>
      </c>
      <c r="T454" s="3">
        <v>1E-06</v>
      </c>
      <c r="U454" s="3">
        <v>11.200072</v>
      </c>
      <c r="V454" s="3">
        <v>28.230899</v>
      </c>
      <c r="W454" s="3">
        <v>109.841198</v>
      </c>
      <c r="X454" s="3">
        <v>0</v>
      </c>
      <c r="Y454" s="3">
        <v>0</v>
      </c>
      <c r="Z454" s="3">
        <v>0</v>
      </c>
      <c r="AA454" s="3">
        <v>0</v>
      </c>
      <c r="AB454" s="3">
        <v>0</v>
      </c>
      <c r="AC454" s="3">
        <v>0</v>
      </c>
      <c r="AD454" s="3">
        <v>11.200072</v>
      </c>
      <c r="AE454" s="3">
        <v>13.082928</v>
      </c>
    </row>
    <row r="455" spans="1:31" ht="12.75">
      <c r="A455">
        <v>137580</v>
      </c>
      <c r="B455">
        <v>2010</v>
      </c>
      <c r="C455">
        <v>4</v>
      </c>
      <c r="D455">
        <v>8</v>
      </c>
      <c r="E455">
        <v>8</v>
      </c>
      <c r="F455">
        <v>55</v>
      </c>
      <c r="G455">
        <v>23</v>
      </c>
      <c r="H455" s="3">
        <v>9.991731</v>
      </c>
      <c r="I455" s="3">
        <v>599.503837</v>
      </c>
      <c r="J455" s="3">
        <v>0.232111</v>
      </c>
      <c r="K455" s="3">
        <v>0</v>
      </c>
      <c r="L455" s="3">
        <v>0</v>
      </c>
      <c r="M455" s="3">
        <v>2.30758</v>
      </c>
      <c r="N455" s="3">
        <v>396.9405</v>
      </c>
      <c r="O455" s="3">
        <v>0.217259</v>
      </c>
      <c r="P455" s="3">
        <v>0</v>
      </c>
      <c r="Q455" s="3">
        <v>0</v>
      </c>
      <c r="R455" s="3">
        <v>0</v>
      </c>
      <c r="S455" s="3">
        <v>0</v>
      </c>
      <c r="T455" s="3">
        <v>2.160245</v>
      </c>
      <c r="U455" s="3">
        <v>9.991731</v>
      </c>
      <c r="V455" s="3">
        <v>28.228727</v>
      </c>
      <c r="W455" s="3">
        <v>317.15559</v>
      </c>
      <c r="X455" s="3">
        <v>0.014852</v>
      </c>
      <c r="Y455" s="3">
        <v>0</v>
      </c>
      <c r="Z455" s="3">
        <v>0</v>
      </c>
      <c r="AA455" s="3">
        <v>0</v>
      </c>
      <c r="AB455" s="3">
        <v>0</v>
      </c>
      <c r="AC455" s="3">
        <v>0.147335</v>
      </c>
      <c r="AD455" s="3">
        <v>9.991731</v>
      </c>
      <c r="AE455" s="3">
        <v>13.082779</v>
      </c>
    </row>
    <row r="456" spans="1:31" ht="12.75">
      <c r="A456">
        <v>137581</v>
      </c>
      <c r="B456">
        <v>2010</v>
      </c>
      <c r="C456">
        <v>4</v>
      </c>
      <c r="D456">
        <v>8</v>
      </c>
      <c r="E456">
        <v>9</v>
      </c>
      <c r="F456">
        <v>0</v>
      </c>
      <c r="G456">
        <v>23</v>
      </c>
      <c r="H456" s="3">
        <v>4.991699</v>
      </c>
      <c r="I456" s="3">
        <v>299.501917</v>
      </c>
      <c r="J456" s="3">
        <v>4.409931</v>
      </c>
      <c r="K456" s="3">
        <v>0</v>
      </c>
      <c r="L456" s="3">
        <v>0</v>
      </c>
      <c r="M456" s="3">
        <v>21.980557</v>
      </c>
      <c r="N456" s="3">
        <v>557.316519</v>
      </c>
      <c r="O456" s="3">
        <v>3.610861</v>
      </c>
      <c r="P456" s="3">
        <v>0</v>
      </c>
      <c r="Q456" s="3">
        <v>0</v>
      </c>
      <c r="R456" s="3">
        <v>0</v>
      </c>
      <c r="S456" s="3">
        <v>0</v>
      </c>
      <c r="T456" s="3">
        <v>18.001602</v>
      </c>
      <c r="U456" s="3">
        <v>4.991699</v>
      </c>
      <c r="V456" s="3">
        <v>28.210673</v>
      </c>
      <c r="W456" s="3">
        <v>499.136916</v>
      </c>
      <c r="X456" s="3">
        <v>0.79907</v>
      </c>
      <c r="Y456" s="3">
        <v>0</v>
      </c>
      <c r="Z456" s="3">
        <v>0</v>
      </c>
      <c r="AA456" s="3">
        <v>0</v>
      </c>
      <c r="AB456" s="3">
        <v>0</v>
      </c>
      <c r="AC456" s="3">
        <v>3.978955</v>
      </c>
      <c r="AD456" s="3">
        <v>4.991699</v>
      </c>
      <c r="AE456" s="3">
        <v>13.078784</v>
      </c>
    </row>
    <row r="457" spans="1:31" ht="12.75">
      <c r="A457">
        <v>137582</v>
      </c>
      <c r="B457">
        <v>2010</v>
      </c>
      <c r="C457">
        <v>4</v>
      </c>
      <c r="D457">
        <v>8</v>
      </c>
      <c r="E457">
        <v>9</v>
      </c>
      <c r="F457">
        <v>15</v>
      </c>
      <c r="G457">
        <v>23</v>
      </c>
      <c r="H457" s="3">
        <v>14.992023</v>
      </c>
      <c r="I457" s="3">
        <v>899.521382</v>
      </c>
      <c r="J457" s="3">
        <v>13.342882</v>
      </c>
      <c r="K457" s="3">
        <v>179.261793</v>
      </c>
      <c r="L457" s="3">
        <v>11.076878</v>
      </c>
      <c r="M457" s="3">
        <v>9.669911</v>
      </c>
      <c r="N457" s="3">
        <v>592.428074</v>
      </c>
      <c r="O457" s="3">
        <v>8.259491</v>
      </c>
      <c r="P457" s="3">
        <v>111.187414</v>
      </c>
      <c r="Q457" s="3">
        <v>13.391752</v>
      </c>
      <c r="R457" s="3">
        <v>7.150512</v>
      </c>
      <c r="S457" s="3">
        <v>0.9586</v>
      </c>
      <c r="T457" s="3">
        <v>5.481395</v>
      </c>
      <c r="U457" s="3">
        <v>0.641671</v>
      </c>
      <c r="V457" s="3">
        <v>28.08678</v>
      </c>
      <c r="W457" s="3">
        <v>571.195068</v>
      </c>
      <c r="X457" s="3">
        <v>5.083391</v>
      </c>
      <c r="Y457" s="3">
        <v>68.074379</v>
      </c>
      <c r="Z457" s="3">
        <v>13.374825</v>
      </c>
      <c r="AA457" s="3">
        <v>3.926366</v>
      </c>
      <c r="AB457" s="3">
        <v>0.975527</v>
      </c>
      <c r="AC457" s="3">
        <v>4.188516</v>
      </c>
      <c r="AD457" s="3">
        <v>0.641671</v>
      </c>
      <c r="AE457" s="3">
        <v>13.002533</v>
      </c>
    </row>
    <row r="458" spans="1:31" ht="12.75">
      <c r="A458">
        <v>137583</v>
      </c>
      <c r="B458">
        <v>2010</v>
      </c>
      <c r="C458">
        <v>4</v>
      </c>
      <c r="D458">
        <v>8</v>
      </c>
      <c r="E458">
        <v>9</v>
      </c>
      <c r="F458">
        <v>30</v>
      </c>
      <c r="G458">
        <v>23</v>
      </c>
      <c r="H458" s="3">
        <v>14.991763</v>
      </c>
      <c r="I458" s="3">
        <v>899.505756</v>
      </c>
      <c r="J458" s="3">
        <v>17.267047</v>
      </c>
      <c r="K458" s="3">
        <v>184.374586</v>
      </c>
      <c r="L458" s="3">
        <v>15.343989</v>
      </c>
      <c r="M458" s="3">
        <v>59.131806</v>
      </c>
      <c r="N458" s="3">
        <v>597.315335</v>
      </c>
      <c r="O458" s="3">
        <v>9.264604</v>
      </c>
      <c r="P458" s="3">
        <v>99.120127</v>
      </c>
      <c r="Q458" s="3">
        <v>10.883403</v>
      </c>
      <c r="R458" s="3">
        <v>8.286735</v>
      </c>
      <c r="S458" s="3">
        <v>0.900527</v>
      </c>
      <c r="T458" s="3">
        <v>31.479839</v>
      </c>
      <c r="U458" s="3">
        <v>3.207833</v>
      </c>
      <c r="V458" s="3">
        <v>27.947811</v>
      </c>
      <c r="W458" s="3">
        <v>591.271233</v>
      </c>
      <c r="X458" s="3">
        <v>8.002443</v>
      </c>
      <c r="Y458" s="3">
        <v>85.254459</v>
      </c>
      <c r="Z458" s="3">
        <v>10.866736</v>
      </c>
      <c r="AA458" s="3">
        <v>7.057254</v>
      </c>
      <c r="AB458" s="3">
        <v>0.90886</v>
      </c>
      <c r="AC458" s="3">
        <v>27.651967</v>
      </c>
      <c r="AD458" s="3">
        <v>3.216166</v>
      </c>
      <c r="AE458" s="3">
        <v>12.882496</v>
      </c>
    </row>
    <row r="459" spans="1:31" ht="12.75">
      <c r="A459">
        <v>137584</v>
      </c>
      <c r="B459">
        <v>2010</v>
      </c>
      <c r="C459">
        <v>4</v>
      </c>
      <c r="D459">
        <v>8</v>
      </c>
      <c r="E459">
        <v>9</v>
      </c>
      <c r="F459">
        <v>40</v>
      </c>
      <c r="G459">
        <v>23</v>
      </c>
      <c r="H459" s="3">
        <v>9.991731</v>
      </c>
      <c r="I459" s="3">
        <v>599.503837</v>
      </c>
      <c r="J459" s="3">
        <v>18.441094</v>
      </c>
      <c r="K459" s="3">
        <v>153.825041</v>
      </c>
      <c r="L459" s="3">
        <v>18.605549</v>
      </c>
      <c r="M459" s="3">
        <v>11.826945</v>
      </c>
      <c r="N459" s="3">
        <v>599.836596</v>
      </c>
      <c r="O459" s="3">
        <v>9.837844</v>
      </c>
      <c r="P459" s="3">
        <v>82.168164</v>
      </c>
      <c r="Q459" s="3">
        <v>8.36672</v>
      </c>
      <c r="R459" s="3">
        <v>9.888021</v>
      </c>
      <c r="S459" s="3">
        <v>0.991933</v>
      </c>
      <c r="T459" s="3">
        <v>6.242132</v>
      </c>
      <c r="U459" s="3">
        <v>0.633077</v>
      </c>
      <c r="V459" s="3">
        <v>27.849433</v>
      </c>
      <c r="W459" s="3">
        <v>594.291585</v>
      </c>
      <c r="X459" s="3">
        <v>8.60325</v>
      </c>
      <c r="Y459" s="3">
        <v>71.656878</v>
      </c>
      <c r="Z459" s="3">
        <v>8.350314</v>
      </c>
      <c r="AA459" s="3">
        <v>8.717528</v>
      </c>
      <c r="AB459" s="3">
        <v>1.000006</v>
      </c>
      <c r="AC459" s="3">
        <v>5.584812</v>
      </c>
      <c r="AD459" s="3">
        <v>0.64141</v>
      </c>
      <c r="AE459" s="3">
        <v>12.796464</v>
      </c>
    </row>
    <row r="460" spans="1:31" ht="12.75">
      <c r="A460">
        <v>137585</v>
      </c>
      <c r="B460">
        <v>2010</v>
      </c>
      <c r="C460">
        <v>4</v>
      </c>
      <c r="D460">
        <v>8</v>
      </c>
      <c r="E460">
        <v>9</v>
      </c>
      <c r="F460">
        <v>55</v>
      </c>
      <c r="G460">
        <v>23</v>
      </c>
      <c r="H460" s="3">
        <v>14.991763</v>
      </c>
      <c r="I460" s="3">
        <v>899.505757</v>
      </c>
      <c r="J460" s="3">
        <v>18.848344</v>
      </c>
      <c r="K460" s="3">
        <v>182.729402</v>
      </c>
      <c r="L460" s="3">
        <v>16.551003</v>
      </c>
      <c r="M460" s="3">
        <v>83.275081</v>
      </c>
      <c r="N460" s="3">
        <v>600.0674</v>
      </c>
      <c r="O460" s="3">
        <v>9.895429</v>
      </c>
      <c r="P460" s="3">
        <v>96.222443</v>
      </c>
      <c r="Q460" s="3">
        <v>9.875063</v>
      </c>
      <c r="R460" s="3">
        <v>8.719732</v>
      </c>
      <c r="S460" s="3">
        <v>0.883599</v>
      </c>
      <c r="T460" s="3">
        <v>43.402227</v>
      </c>
      <c r="U460" s="3">
        <v>4.2331</v>
      </c>
      <c r="V460" s="3">
        <v>27.701001</v>
      </c>
      <c r="W460" s="3">
        <v>595.906538</v>
      </c>
      <c r="X460" s="3">
        <v>8.952914</v>
      </c>
      <c r="Y460" s="3">
        <v>86.506959</v>
      </c>
      <c r="Z460" s="3">
        <v>9.866469</v>
      </c>
      <c r="AA460" s="3">
        <v>7.83127</v>
      </c>
      <c r="AB460" s="3">
        <v>0.88386</v>
      </c>
      <c r="AC460" s="3">
        <v>39.872855</v>
      </c>
      <c r="AD460" s="3">
        <v>4.241433</v>
      </c>
      <c r="AE460" s="3">
        <v>12.66217</v>
      </c>
    </row>
    <row r="461" spans="1:31" ht="12.75">
      <c r="A461">
        <v>137586</v>
      </c>
      <c r="B461">
        <v>2010</v>
      </c>
      <c r="C461">
        <v>4</v>
      </c>
      <c r="D461">
        <v>8</v>
      </c>
      <c r="E461">
        <v>10</v>
      </c>
      <c r="F461">
        <v>12</v>
      </c>
      <c r="G461">
        <v>53</v>
      </c>
      <c r="H461" s="3">
        <v>17.491779</v>
      </c>
      <c r="I461" s="3">
        <v>1049.506717</v>
      </c>
      <c r="J461" s="3">
        <v>20.362606</v>
      </c>
      <c r="K461" s="3">
        <v>182.227339</v>
      </c>
      <c r="L461" s="3">
        <v>19.032827</v>
      </c>
      <c r="M461" s="3">
        <v>154.908383</v>
      </c>
      <c r="N461" s="3">
        <v>602.767022</v>
      </c>
      <c r="O461" s="3">
        <v>10.557803</v>
      </c>
      <c r="P461" s="3">
        <v>94.242661</v>
      </c>
      <c r="Q461" s="3">
        <v>9.150059</v>
      </c>
      <c r="R461" s="3">
        <v>9.808522</v>
      </c>
      <c r="S461" s="3">
        <v>0.942194</v>
      </c>
      <c r="T461" s="3">
        <v>80.618337</v>
      </c>
      <c r="U461" s="3">
        <v>7.399527</v>
      </c>
      <c r="V461" s="3">
        <v>27.51624</v>
      </c>
      <c r="W461" s="3">
        <v>599.686095</v>
      </c>
      <c r="X461" s="3">
        <v>9.804803</v>
      </c>
      <c r="Y461" s="3">
        <v>87.984678</v>
      </c>
      <c r="Z461" s="3">
        <v>9.141725</v>
      </c>
      <c r="AA461" s="3">
        <v>9.224306</v>
      </c>
      <c r="AB461" s="3">
        <v>0.950527</v>
      </c>
      <c r="AC461" s="3">
        <v>74.290046</v>
      </c>
      <c r="AD461" s="3">
        <v>7.399527</v>
      </c>
      <c r="AE461" s="3">
        <v>12.490586</v>
      </c>
    </row>
    <row r="462" spans="1:31" ht="12.75">
      <c r="A462">
        <v>137587</v>
      </c>
      <c r="B462">
        <v>2010</v>
      </c>
      <c r="C462">
        <v>4</v>
      </c>
      <c r="D462">
        <v>8</v>
      </c>
      <c r="E462">
        <v>10</v>
      </c>
      <c r="F462">
        <v>27</v>
      </c>
      <c r="G462">
        <v>53</v>
      </c>
      <c r="H462" s="3">
        <v>14.991763</v>
      </c>
      <c r="I462" s="3">
        <v>899.505757</v>
      </c>
      <c r="J462" s="3">
        <v>21.186393</v>
      </c>
      <c r="K462" s="3">
        <v>180.56538</v>
      </c>
      <c r="L462" s="3">
        <v>21.118729</v>
      </c>
      <c r="M462" s="3">
        <v>115.930346</v>
      </c>
      <c r="N462" s="3">
        <v>604.727299</v>
      </c>
      <c r="O462" s="3">
        <v>11.059178</v>
      </c>
      <c r="P462" s="3">
        <v>94.17108</v>
      </c>
      <c r="Q462" s="3">
        <v>8.625316</v>
      </c>
      <c r="R462" s="3">
        <v>10.892772</v>
      </c>
      <c r="S462" s="3">
        <v>0.9836</v>
      </c>
      <c r="T462" s="3">
        <v>60.729571</v>
      </c>
      <c r="U462" s="3">
        <v>5.382847</v>
      </c>
      <c r="V462" s="3">
        <v>27.350352</v>
      </c>
      <c r="W462" s="3">
        <v>601.040385</v>
      </c>
      <c r="X462" s="3">
        <v>10.127215</v>
      </c>
      <c r="Y462" s="3">
        <v>86.3943</v>
      </c>
      <c r="Z462" s="3">
        <v>8.608388</v>
      </c>
      <c r="AA462" s="3">
        <v>10.225957</v>
      </c>
      <c r="AB462" s="3">
        <v>1.000267</v>
      </c>
      <c r="AC462" s="3">
        <v>55.200774</v>
      </c>
      <c r="AD462" s="3">
        <v>5.383107</v>
      </c>
      <c r="AE462" s="3">
        <v>12.338678</v>
      </c>
    </row>
    <row r="463" spans="1:31" ht="12.75">
      <c r="A463">
        <v>137588</v>
      </c>
      <c r="B463">
        <v>2010</v>
      </c>
      <c r="C463">
        <v>4</v>
      </c>
      <c r="D463">
        <v>8</v>
      </c>
      <c r="E463">
        <v>10</v>
      </c>
      <c r="F463">
        <v>40</v>
      </c>
      <c r="G463">
        <v>23</v>
      </c>
      <c r="H463" s="3">
        <v>12.491747</v>
      </c>
      <c r="I463" s="3">
        <v>749.504797</v>
      </c>
      <c r="J463" s="3">
        <v>21.345409</v>
      </c>
      <c r="K463" s="3">
        <v>182.157954</v>
      </c>
      <c r="L463" s="3">
        <v>19.713272</v>
      </c>
      <c r="M463" s="3">
        <v>64.769468</v>
      </c>
      <c r="N463" s="3">
        <v>604.892326</v>
      </c>
      <c r="O463" s="3">
        <v>11.101639</v>
      </c>
      <c r="P463" s="3">
        <v>94.842115</v>
      </c>
      <c r="Q463" s="3">
        <v>8.566721</v>
      </c>
      <c r="R463" s="3">
        <v>10.203671</v>
      </c>
      <c r="S463" s="3">
        <v>0.9086</v>
      </c>
      <c r="T463" s="3">
        <v>33.634323</v>
      </c>
      <c r="U463" s="3">
        <v>3.016426</v>
      </c>
      <c r="V463" s="3">
        <v>27.211582</v>
      </c>
      <c r="W463" s="3">
        <v>601.521357</v>
      </c>
      <c r="X463" s="3">
        <v>10.24377</v>
      </c>
      <c r="Y463" s="3">
        <v>87.315839</v>
      </c>
      <c r="Z463" s="3">
        <v>8.550055</v>
      </c>
      <c r="AA463" s="3">
        <v>9.509601</v>
      </c>
      <c r="AB463" s="3">
        <v>0.917193</v>
      </c>
      <c r="AC463" s="3">
        <v>31.135145</v>
      </c>
      <c r="AD463" s="3">
        <v>3.024499</v>
      </c>
      <c r="AE463" s="3">
        <v>12.210631</v>
      </c>
    </row>
    <row r="464" spans="1:31" ht="12.75">
      <c r="A464">
        <v>137589</v>
      </c>
      <c r="B464">
        <v>2010</v>
      </c>
      <c r="C464">
        <v>4</v>
      </c>
      <c r="D464">
        <v>8</v>
      </c>
      <c r="E464">
        <v>10</v>
      </c>
      <c r="F464">
        <v>50</v>
      </c>
      <c r="G464">
        <v>23</v>
      </c>
      <c r="H464" s="3">
        <v>9.991731</v>
      </c>
      <c r="I464" s="3">
        <v>599.503837</v>
      </c>
      <c r="J464" s="3">
        <v>20.999935</v>
      </c>
      <c r="K464" s="3">
        <v>178.104363</v>
      </c>
      <c r="L464" s="3">
        <v>18.41097</v>
      </c>
      <c r="M464" s="3">
        <v>13.311807</v>
      </c>
      <c r="N464" s="3">
        <v>603.767789</v>
      </c>
      <c r="O464" s="3">
        <v>10.808385</v>
      </c>
      <c r="P464" s="3">
        <v>91.711458</v>
      </c>
      <c r="Q464" s="3">
        <v>8.491721</v>
      </c>
      <c r="R464" s="3">
        <v>9.494345</v>
      </c>
      <c r="S464" s="3">
        <v>0.866672</v>
      </c>
      <c r="T464" s="3">
        <v>6.790317</v>
      </c>
      <c r="U464" s="3">
        <v>0.633337</v>
      </c>
      <c r="V464" s="3">
        <v>27.103498</v>
      </c>
      <c r="W464" s="3">
        <v>601.308482</v>
      </c>
      <c r="X464" s="3">
        <v>10.19155</v>
      </c>
      <c r="Y464" s="3">
        <v>86.392905</v>
      </c>
      <c r="Z464" s="3">
        <v>8.483648</v>
      </c>
      <c r="AA464" s="3">
        <v>8.916625</v>
      </c>
      <c r="AB464" s="3">
        <v>0.866672</v>
      </c>
      <c r="AC464" s="3">
        <v>6.52149</v>
      </c>
      <c r="AD464" s="3">
        <v>0.64141</v>
      </c>
      <c r="AE464" s="3">
        <v>12.108715</v>
      </c>
    </row>
    <row r="465" spans="1:31" ht="12.75">
      <c r="A465">
        <v>137590</v>
      </c>
      <c r="B465">
        <v>2010</v>
      </c>
      <c r="C465">
        <v>4</v>
      </c>
      <c r="D465">
        <v>8</v>
      </c>
      <c r="E465">
        <v>11</v>
      </c>
      <c r="F465">
        <v>5</v>
      </c>
      <c r="G465">
        <v>23</v>
      </c>
      <c r="H465" s="3">
        <v>14.991763</v>
      </c>
      <c r="I465" s="3">
        <v>899.505757</v>
      </c>
      <c r="J465" s="3">
        <v>20.636185</v>
      </c>
      <c r="K465" s="3">
        <v>189.367204</v>
      </c>
      <c r="L465" s="3">
        <v>21.12202</v>
      </c>
      <c r="M465" s="3">
        <v>98.878724</v>
      </c>
      <c r="N465" s="3">
        <v>602.698603</v>
      </c>
      <c r="O465" s="3">
        <v>10.537065</v>
      </c>
      <c r="P465" s="3">
        <v>96.67547</v>
      </c>
      <c r="Q465" s="3">
        <v>9.275059</v>
      </c>
      <c r="R465" s="3">
        <v>10.757</v>
      </c>
      <c r="S465" s="3">
        <v>1.016934</v>
      </c>
      <c r="T465" s="3">
        <v>50.534728</v>
      </c>
      <c r="U465" s="3">
        <v>4.69977</v>
      </c>
      <c r="V465" s="3">
        <v>26.945442</v>
      </c>
      <c r="W465" s="3">
        <v>600.925572</v>
      </c>
      <c r="X465" s="3">
        <v>10.09912</v>
      </c>
      <c r="Y465" s="3">
        <v>92.691734</v>
      </c>
      <c r="Z465" s="3">
        <v>9.258393</v>
      </c>
      <c r="AA465" s="3">
        <v>10.36502</v>
      </c>
      <c r="AB465" s="3">
        <v>1.025267</v>
      </c>
      <c r="AC465" s="3">
        <v>48.343996</v>
      </c>
      <c r="AD465" s="3">
        <v>4.708103</v>
      </c>
      <c r="AE465" s="3">
        <v>11.957229</v>
      </c>
    </row>
    <row r="466" spans="1:31" ht="12.75">
      <c r="A466">
        <v>137591</v>
      </c>
      <c r="B466">
        <v>2010</v>
      </c>
      <c r="C466">
        <v>4</v>
      </c>
      <c r="D466">
        <v>8</v>
      </c>
      <c r="E466">
        <v>11</v>
      </c>
      <c r="F466">
        <v>15</v>
      </c>
      <c r="G466">
        <v>23</v>
      </c>
      <c r="H466" s="3">
        <v>9.991991</v>
      </c>
      <c r="I466" s="3">
        <v>599.519462</v>
      </c>
      <c r="J466" s="3">
        <v>20.953053</v>
      </c>
      <c r="K466" s="3">
        <v>175.819504</v>
      </c>
      <c r="L466" s="3">
        <v>20.612207</v>
      </c>
      <c r="M466" s="3">
        <v>12.933984</v>
      </c>
      <c r="N466" s="3">
        <v>603.319315</v>
      </c>
      <c r="O466" s="3">
        <v>10.693658</v>
      </c>
      <c r="P466" s="3">
        <v>89.815944</v>
      </c>
      <c r="Q466" s="3">
        <v>8.408387</v>
      </c>
      <c r="R466" s="3">
        <v>10.505363</v>
      </c>
      <c r="S466" s="3">
        <v>0.966933</v>
      </c>
      <c r="T466" s="3">
        <v>6.532986</v>
      </c>
      <c r="U466" s="3">
        <v>0.616671</v>
      </c>
      <c r="V466" s="3">
        <v>26.838505</v>
      </c>
      <c r="W466" s="3">
        <v>601.585713</v>
      </c>
      <c r="X466" s="3">
        <v>10.259396</v>
      </c>
      <c r="Y466" s="3">
        <v>86.00356</v>
      </c>
      <c r="Z466" s="3">
        <v>8.39172</v>
      </c>
      <c r="AA466" s="3">
        <v>10.106844</v>
      </c>
      <c r="AB466" s="3">
        <v>0.975267</v>
      </c>
      <c r="AC466" s="3">
        <v>6.400998</v>
      </c>
      <c r="AD466" s="3">
        <v>0.625004</v>
      </c>
      <c r="AE466" s="3">
        <v>11.854635</v>
      </c>
    </row>
    <row r="467" spans="1:31" ht="12.75">
      <c r="A467">
        <v>137592</v>
      </c>
      <c r="B467">
        <v>2010</v>
      </c>
      <c r="C467">
        <v>4</v>
      </c>
      <c r="D467">
        <v>8</v>
      </c>
      <c r="E467">
        <v>11</v>
      </c>
      <c r="F467">
        <v>25</v>
      </c>
      <c r="G467">
        <v>23</v>
      </c>
      <c r="H467" s="3">
        <v>9.991991</v>
      </c>
      <c r="I467" s="3">
        <v>599.519462</v>
      </c>
      <c r="J467" s="3">
        <v>20.452597</v>
      </c>
      <c r="K467" s="3">
        <v>172.330904</v>
      </c>
      <c r="L467" s="3">
        <v>19.096152</v>
      </c>
      <c r="M467" s="3">
        <v>12.936086</v>
      </c>
      <c r="N467" s="3">
        <v>602.095665</v>
      </c>
      <c r="O467" s="3">
        <v>10.385432</v>
      </c>
      <c r="P467" s="3">
        <v>87.532524</v>
      </c>
      <c r="Q467" s="3">
        <v>8.441721</v>
      </c>
      <c r="R467" s="3">
        <v>9.664632</v>
      </c>
      <c r="S467" s="3">
        <v>0.916933</v>
      </c>
      <c r="T467" s="3">
        <v>6.574557</v>
      </c>
      <c r="U467" s="3">
        <v>0.633337</v>
      </c>
      <c r="V467" s="3">
        <v>26.734651</v>
      </c>
      <c r="W467" s="3">
        <v>600.796791</v>
      </c>
      <c r="X467" s="3">
        <v>10.067165</v>
      </c>
      <c r="Y467" s="3">
        <v>84.79838</v>
      </c>
      <c r="Z467" s="3">
        <v>8.425054</v>
      </c>
      <c r="AA467" s="3">
        <v>9.43152</v>
      </c>
      <c r="AB467" s="3">
        <v>0.9336</v>
      </c>
      <c r="AC467" s="3">
        <v>6.361529</v>
      </c>
      <c r="AD467" s="3">
        <v>0.633337</v>
      </c>
      <c r="AE467" s="3">
        <v>11.753963</v>
      </c>
    </row>
    <row r="468" spans="1:31" ht="12.75">
      <c r="A468">
        <v>137593</v>
      </c>
      <c r="B468">
        <v>2010</v>
      </c>
      <c r="C468">
        <v>4</v>
      </c>
      <c r="D468">
        <v>8</v>
      </c>
      <c r="E468">
        <v>11</v>
      </c>
      <c r="F468">
        <v>35</v>
      </c>
      <c r="G468">
        <v>23</v>
      </c>
      <c r="H468" s="3">
        <v>9.991731</v>
      </c>
      <c r="I468" s="3">
        <v>599.503837</v>
      </c>
      <c r="J468" s="3">
        <v>20.363582</v>
      </c>
      <c r="K468" s="3">
        <v>171.536879</v>
      </c>
      <c r="L468" s="3">
        <v>19.20749</v>
      </c>
      <c r="M468" s="3">
        <v>12.721168</v>
      </c>
      <c r="N468" s="3">
        <v>602.084526</v>
      </c>
      <c r="O468" s="3">
        <v>10.382722</v>
      </c>
      <c r="P468" s="3">
        <v>87.429059</v>
      </c>
      <c r="Q468" s="3">
        <v>8.44146</v>
      </c>
      <c r="R468" s="3">
        <v>9.830626</v>
      </c>
      <c r="S468" s="3">
        <v>0.93386</v>
      </c>
      <c r="T468" s="3">
        <v>6.480524</v>
      </c>
      <c r="U468" s="3">
        <v>0.61641</v>
      </c>
      <c r="V468" s="3">
        <v>26.630824</v>
      </c>
      <c r="W468" s="3">
        <v>600.437402</v>
      </c>
      <c r="X468" s="3">
        <v>9.98086</v>
      </c>
      <c r="Y468" s="3">
        <v>84.10782</v>
      </c>
      <c r="Z468" s="3">
        <v>8.433387</v>
      </c>
      <c r="AA468" s="3">
        <v>9.376864</v>
      </c>
      <c r="AB468" s="3">
        <v>0.9336</v>
      </c>
      <c r="AC468" s="3">
        <v>6.240644</v>
      </c>
      <c r="AD468" s="3">
        <v>0.624744</v>
      </c>
      <c r="AE468" s="3">
        <v>11.654154</v>
      </c>
    </row>
    <row r="469" spans="1:31" ht="12.75">
      <c r="A469">
        <v>137594</v>
      </c>
      <c r="B469">
        <v>2010</v>
      </c>
      <c r="C469">
        <v>4</v>
      </c>
      <c r="D469">
        <v>8</v>
      </c>
      <c r="E469">
        <v>11</v>
      </c>
      <c r="F469">
        <v>45</v>
      </c>
      <c r="G469">
        <v>23</v>
      </c>
      <c r="H469" s="3">
        <v>9.991991</v>
      </c>
      <c r="I469" s="3">
        <v>599.519462</v>
      </c>
      <c r="J469" s="3">
        <v>20.449086</v>
      </c>
      <c r="K469" s="3">
        <v>171.36471</v>
      </c>
      <c r="L469" s="3">
        <v>20.227045</v>
      </c>
      <c r="M469" s="3">
        <v>12.734198</v>
      </c>
      <c r="N469" s="3">
        <v>602.622997</v>
      </c>
      <c r="O469" s="3">
        <v>10.517198</v>
      </c>
      <c r="P469" s="3">
        <v>88.147574</v>
      </c>
      <c r="Q469" s="3">
        <v>8.400054</v>
      </c>
      <c r="R469" s="3">
        <v>10.353181</v>
      </c>
      <c r="S469" s="3">
        <v>0.975267</v>
      </c>
      <c r="T469" s="3">
        <v>6.586218</v>
      </c>
      <c r="U469" s="3">
        <v>0.616671</v>
      </c>
      <c r="V469" s="3">
        <v>26.525652</v>
      </c>
      <c r="W469" s="3">
        <v>600.232581</v>
      </c>
      <c r="X469" s="3">
        <v>9.931887</v>
      </c>
      <c r="Y469" s="3">
        <v>83.217135</v>
      </c>
      <c r="Z469" s="3">
        <v>8.383387</v>
      </c>
      <c r="AA469" s="3">
        <v>9.873863</v>
      </c>
      <c r="AB469" s="3">
        <v>0.991933</v>
      </c>
      <c r="AC469" s="3">
        <v>6.1479800000000004</v>
      </c>
      <c r="AD469" s="3">
        <v>0.616671</v>
      </c>
      <c r="AE469" s="3">
        <v>11.554835</v>
      </c>
    </row>
    <row r="470" spans="1:31" ht="12.75">
      <c r="A470">
        <v>137595</v>
      </c>
      <c r="B470">
        <v>2010</v>
      </c>
      <c r="C470">
        <v>4</v>
      </c>
      <c r="D470">
        <v>8</v>
      </c>
      <c r="E470">
        <v>11</v>
      </c>
      <c r="F470">
        <v>57</v>
      </c>
      <c r="G470">
        <v>53</v>
      </c>
      <c r="H470" s="3">
        <v>12.492007</v>
      </c>
      <c r="I470" s="3">
        <v>749.520422</v>
      </c>
      <c r="J470" s="3">
        <v>20.656495</v>
      </c>
      <c r="K470" s="3">
        <v>224.936648</v>
      </c>
      <c r="L470" s="3">
        <v>19.760072</v>
      </c>
      <c r="M470" s="3">
        <v>13.338815</v>
      </c>
      <c r="N470" s="3">
        <v>603.440211</v>
      </c>
      <c r="O470" s="3">
        <v>10.724666</v>
      </c>
      <c r="P470" s="3">
        <v>116.865775</v>
      </c>
      <c r="Q470" s="3">
        <v>10.916737</v>
      </c>
      <c r="R470" s="3">
        <v>10.176949</v>
      </c>
      <c r="S470" s="3">
        <v>0.941933</v>
      </c>
      <c r="T470" s="3">
        <v>6.927429</v>
      </c>
      <c r="U470" s="3">
        <v>0.633337</v>
      </c>
      <c r="V470" s="3">
        <v>26.391593</v>
      </c>
      <c r="W470" s="3">
        <v>600.230158</v>
      </c>
      <c r="X470" s="3">
        <v>9.931829</v>
      </c>
      <c r="Y470" s="3">
        <v>108.070872</v>
      </c>
      <c r="Z470" s="3">
        <v>10.90007</v>
      </c>
      <c r="AA470" s="3">
        <v>9.583123</v>
      </c>
      <c r="AB470" s="3">
        <v>0.9586</v>
      </c>
      <c r="AC470" s="3">
        <v>6.411386</v>
      </c>
      <c r="AD470" s="3">
        <v>0.633337</v>
      </c>
      <c r="AE470" s="3">
        <v>11.430688</v>
      </c>
    </row>
    <row r="471" spans="1:31" ht="12.75">
      <c r="A471">
        <v>137596</v>
      </c>
      <c r="B471">
        <v>2010</v>
      </c>
      <c r="C471">
        <v>4</v>
      </c>
      <c r="D471">
        <v>8</v>
      </c>
      <c r="E471">
        <v>12</v>
      </c>
      <c r="F471">
        <v>12</v>
      </c>
      <c r="G471">
        <v>53</v>
      </c>
      <c r="H471" s="3">
        <v>14.991763</v>
      </c>
      <c r="I471" s="3">
        <v>899.505757</v>
      </c>
      <c r="J471" s="3">
        <v>21.059632</v>
      </c>
      <c r="K471" s="3">
        <v>281.557068</v>
      </c>
      <c r="L471" s="3">
        <v>20.584775</v>
      </c>
      <c r="M471" s="3">
        <v>13.577978</v>
      </c>
      <c r="N471" s="3">
        <v>603.984565</v>
      </c>
      <c r="O471" s="3">
        <v>10.864019</v>
      </c>
      <c r="P471" s="3">
        <v>145.356804</v>
      </c>
      <c r="Q471" s="3">
        <v>13.391752</v>
      </c>
      <c r="R471" s="3">
        <v>10.633213</v>
      </c>
      <c r="S471" s="3">
        <v>0.966933</v>
      </c>
      <c r="T471" s="3">
        <v>6.881523</v>
      </c>
      <c r="U471" s="3">
        <v>0.633077</v>
      </c>
      <c r="V471" s="3">
        <v>26.228633</v>
      </c>
      <c r="W471" s="3">
        <v>601.319992</v>
      </c>
      <c r="X471" s="3">
        <v>10.195613</v>
      </c>
      <c r="Y471" s="3">
        <v>136.200264</v>
      </c>
      <c r="Z471" s="3">
        <v>13.383419</v>
      </c>
      <c r="AA471" s="3">
        <v>9.951562</v>
      </c>
      <c r="AB471" s="3">
        <v>0.966933</v>
      </c>
      <c r="AC471" s="3">
        <v>6.696454</v>
      </c>
      <c r="AD471" s="3">
        <v>0.64141</v>
      </c>
      <c r="AE471" s="3">
        <v>11.277753</v>
      </c>
    </row>
    <row r="472" spans="1:31" ht="12.75">
      <c r="A472">
        <v>137597</v>
      </c>
      <c r="B472">
        <v>2010</v>
      </c>
      <c r="C472">
        <v>4</v>
      </c>
      <c r="D472">
        <v>8</v>
      </c>
      <c r="E472">
        <v>12</v>
      </c>
      <c r="F472">
        <v>25</v>
      </c>
      <c r="G472">
        <v>23</v>
      </c>
      <c r="H472" s="3">
        <v>12.491747</v>
      </c>
      <c r="I472" s="3">
        <v>749.504797</v>
      </c>
      <c r="J472" s="3">
        <v>21.021951</v>
      </c>
      <c r="K472" s="3">
        <v>223.000209</v>
      </c>
      <c r="L472" s="3">
        <v>21.325313</v>
      </c>
      <c r="M472" s="3">
        <v>18.27087</v>
      </c>
      <c r="N472" s="3">
        <v>603.183649</v>
      </c>
      <c r="O472" s="3">
        <v>10.659058</v>
      </c>
      <c r="P472" s="3">
        <v>113.090077</v>
      </c>
      <c r="Q472" s="3">
        <v>10.641735</v>
      </c>
      <c r="R472" s="3">
        <v>10.762903</v>
      </c>
      <c r="S472" s="3">
        <v>0.991933</v>
      </c>
      <c r="T472" s="3">
        <v>9.296364</v>
      </c>
      <c r="U472" s="3">
        <v>0.858078</v>
      </c>
      <c r="V472" s="3">
        <v>26.095395</v>
      </c>
      <c r="W472" s="3">
        <v>602.00477</v>
      </c>
      <c r="X472" s="3">
        <v>10.362894</v>
      </c>
      <c r="Y472" s="3">
        <v>109.910132</v>
      </c>
      <c r="Z472" s="3">
        <v>10.624808</v>
      </c>
      <c r="AA472" s="3">
        <v>10.56241</v>
      </c>
      <c r="AB472" s="3">
        <v>1.009381</v>
      </c>
      <c r="AC472" s="3">
        <v>8.974506</v>
      </c>
      <c r="AD472" s="3">
        <v>0.857558</v>
      </c>
      <c r="AE472" s="3">
        <v>11.148217</v>
      </c>
    </row>
    <row r="473" spans="1:31" ht="12.75">
      <c r="A473">
        <v>137598</v>
      </c>
      <c r="B473">
        <v>2010</v>
      </c>
      <c r="C473">
        <v>4</v>
      </c>
      <c r="D473">
        <v>8</v>
      </c>
      <c r="E473">
        <v>12</v>
      </c>
      <c r="F473">
        <v>35</v>
      </c>
      <c r="G473">
        <v>23</v>
      </c>
      <c r="H473" s="3">
        <v>9.991731</v>
      </c>
      <c r="I473" s="3">
        <v>599.503837</v>
      </c>
      <c r="J473" s="3">
        <v>20.961483</v>
      </c>
      <c r="K473" s="3">
        <v>175.518837</v>
      </c>
      <c r="L473" s="3">
        <v>20.615931</v>
      </c>
      <c r="M473" s="3">
        <v>13.307129</v>
      </c>
      <c r="N473" s="3">
        <v>603.011532</v>
      </c>
      <c r="O473" s="3">
        <v>10.61529</v>
      </c>
      <c r="P473" s="3">
        <v>88.939638</v>
      </c>
      <c r="Q473" s="3">
        <v>8.39172</v>
      </c>
      <c r="R473" s="3">
        <v>10.41357</v>
      </c>
      <c r="S473" s="3">
        <v>0.967194</v>
      </c>
      <c r="T473" s="3">
        <v>6.712798</v>
      </c>
      <c r="U473" s="3">
        <v>0.632817</v>
      </c>
      <c r="V473" s="3">
        <v>25.989242</v>
      </c>
      <c r="W473" s="3">
        <v>601.937858</v>
      </c>
      <c r="X473" s="3">
        <v>10.346193</v>
      </c>
      <c r="Y473" s="3">
        <v>86.5792</v>
      </c>
      <c r="Z473" s="3">
        <v>8.374793</v>
      </c>
      <c r="AA473" s="3">
        <v>10.202361</v>
      </c>
      <c r="AB473" s="3">
        <v>0.975527</v>
      </c>
      <c r="AC473" s="3">
        <v>6.594331</v>
      </c>
      <c r="AD473" s="3">
        <v>0.64141</v>
      </c>
      <c r="AE473" s="3">
        <v>11.044755</v>
      </c>
    </row>
    <row r="474" spans="1:31" ht="12.75">
      <c r="A474">
        <v>137599</v>
      </c>
      <c r="B474">
        <v>2010</v>
      </c>
      <c r="C474">
        <v>4</v>
      </c>
      <c r="D474">
        <v>8</v>
      </c>
      <c r="E474">
        <v>12</v>
      </c>
      <c r="F474">
        <v>50</v>
      </c>
      <c r="G474">
        <v>23</v>
      </c>
      <c r="H474" s="3">
        <v>14.991763</v>
      </c>
      <c r="I474" s="3">
        <v>899.505757</v>
      </c>
      <c r="J474" s="3">
        <v>20.67623</v>
      </c>
      <c r="K474" s="3">
        <v>202.431</v>
      </c>
      <c r="L474" s="3">
        <v>18.927236</v>
      </c>
      <c r="M474" s="3">
        <v>88.607777</v>
      </c>
      <c r="N474" s="3">
        <v>602.243573</v>
      </c>
      <c r="O474" s="3">
        <v>10.423301</v>
      </c>
      <c r="P474" s="3">
        <v>101.94306</v>
      </c>
      <c r="Q474" s="3">
        <v>9.883136</v>
      </c>
      <c r="R474" s="3">
        <v>9.520024</v>
      </c>
      <c r="S474" s="3">
        <v>0.90912</v>
      </c>
      <c r="T474" s="3">
        <v>44.797211</v>
      </c>
      <c r="U474" s="3">
        <v>4.199506</v>
      </c>
      <c r="V474" s="3">
        <v>25.832892</v>
      </c>
      <c r="W474" s="3">
        <v>601.557166</v>
      </c>
      <c r="X474" s="3">
        <v>10.252928</v>
      </c>
      <c r="Y474" s="3">
        <v>100.487941</v>
      </c>
      <c r="Z474" s="3">
        <v>9.86699</v>
      </c>
      <c r="AA474" s="3">
        <v>9.407212</v>
      </c>
      <c r="AB474" s="3">
        <v>0.916933</v>
      </c>
      <c r="AC474" s="3">
        <v>43.810566</v>
      </c>
      <c r="AD474" s="3">
        <v>4.207839</v>
      </c>
      <c r="AE474" s="3">
        <v>10.890961</v>
      </c>
    </row>
    <row r="475" spans="1:31" ht="12.75">
      <c r="A475">
        <v>137600</v>
      </c>
      <c r="B475">
        <v>2010</v>
      </c>
      <c r="C475">
        <v>4</v>
      </c>
      <c r="D475">
        <v>8</v>
      </c>
      <c r="E475">
        <v>13</v>
      </c>
      <c r="F475">
        <v>0</v>
      </c>
      <c r="G475">
        <v>23</v>
      </c>
      <c r="H475" s="3">
        <v>9.991731</v>
      </c>
      <c r="I475" s="3">
        <v>599.503837</v>
      </c>
      <c r="J475" s="3">
        <v>23.979314</v>
      </c>
      <c r="K475" s="3">
        <v>0</v>
      </c>
      <c r="L475" s="3">
        <v>0</v>
      </c>
      <c r="M475" s="3">
        <v>0</v>
      </c>
      <c r="N475" s="3">
        <v>612.578867</v>
      </c>
      <c r="O475" s="3">
        <v>0</v>
      </c>
      <c r="P475" s="3">
        <v>0</v>
      </c>
      <c r="Q475" s="3">
        <v>7.708383</v>
      </c>
      <c r="R475" s="3">
        <v>0</v>
      </c>
      <c r="S475" s="3">
        <v>0.858599</v>
      </c>
      <c r="T475" s="3">
        <v>0</v>
      </c>
      <c r="U475" s="3">
        <v>1.424749</v>
      </c>
      <c r="V475" s="3">
        <v>0</v>
      </c>
      <c r="W475" s="3">
        <v>602.315399</v>
      </c>
      <c r="X475" s="3">
        <v>10.440096</v>
      </c>
      <c r="Y475" s="3">
        <v>80.306729</v>
      </c>
      <c r="Z475" s="3">
        <v>7.691716</v>
      </c>
      <c r="AA475" s="3">
        <v>9.14082</v>
      </c>
      <c r="AB475" s="3">
        <v>0.866933</v>
      </c>
      <c r="AC475" s="3">
        <v>14.865355</v>
      </c>
      <c r="AD475" s="3">
        <v>1.433082</v>
      </c>
      <c r="AE475" s="3">
        <v>10.78656</v>
      </c>
    </row>
    <row r="476" spans="1:31" ht="12.75">
      <c r="A476">
        <v>137601</v>
      </c>
      <c r="B476">
        <v>2010</v>
      </c>
      <c r="C476">
        <v>4</v>
      </c>
      <c r="D476">
        <v>8</v>
      </c>
      <c r="E476">
        <v>13</v>
      </c>
      <c r="F476">
        <v>12</v>
      </c>
      <c r="G476">
        <v>53</v>
      </c>
      <c r="H476" s="3">
        <v>12.491747</v>
      </c>
      <c r="I476" s="3">
        <v>749.504797</v>
      </c>
      <c r="J476" s="3">
        <v>26.544877</v>
      </c>
      <c r="K476" s="3">
        <v>0</v>
      </c>
      <c r="L476" s="3">
        <v>0</v>
      </c>
      <c r="M476" s="3">
        <v>0</v>
      </c>
      <c r="N476" s="3">
        <v>619.811196</v>
      </c>
      <c r="O476" s="3">
        <v>0</v>
      </c>
      <c r="P476" s="3">
        <v>0</v>
      </c>
      <c r="Q476" s="3">
        <v>7.566976</v>
      </c>
      <c r="R476" s="3">
        <v>0</v>
      </c>
      <c r="S476" s="3">
        <v>0.916673</v>
      </c>
      <c r="T476" s="3">
        <v>0</v>
      </c>
      <c r="U476" s="3">
        <v>4.008099</v>
      </c>
      <c r="V476" s="3">
        <v>0</v>
      </c>
      <c r="W476" s="3">
        <v>601.897941</v>
      </c>
      <c r="X476" s="3">
        <v>10.336585</v>
      </c>
      <c r="Y476" s="3">
        <v>77.727928</v>
      </c>
      <c r="Z476" s="3">
        <v>7.558382</v>
      </c>
      <c r="AA476" s="3">
        <v>9.47283</v>
      </c>
      <c r="AB476" s="3">
        <v>0.916933</v>
      </c>
      <c r="AC476" s="3">
        <v>41.916515</v>
      </c>
      <c r="AD476" s="3">
        <v>4.016432</v>
      </c>
      <c r="AE476" s="3">
        <v>10.657353</v>
      </c>
    </row>
    <row r="477" spans="1:31" ht="12.75">
      <c r="A477">
        <v>137602</v>
      </c>
      <c r="B477">
        <v>2010</v>
      </c>
      <c r="C477">
        <v>4</v>
      </c>
      <c r="D477">
        <v>8</v>
      </c>
      <c r="E477">
        <v>13</v>
      </c>
      <c r="F477">
        <v>22</v>
      </c>
      <c r="G477">
        <v>53</v>
      </c>
      <c r="H477" s="3">
        <v>9.991731</v>
      </c>
      <c r="I477" s="3">
        <v>599.503837</v>
      </c>
      <c r="J477" s="3">
        <v>31.231709</v>
      </c>
      <c r="K477" s="3">
        <v>0</v>
      </c>
      <c r="L477" s="3">
        <v>0</v>
      </c>
      <c r="M477" s="3">
        <v>0</v>
      </c>
      <c r="N477" s="3">
        <v>631.885806</v>
      </c>
      <c r="O477" s="3">
        <v>0</v>
      </c>
      <c r="P477" s="3">
        <v>0</v>
      </c>
      <c r="Q477" s="3">
        <v>6.083112</v>
      </c>
      <c r="R477" s="3">
        <v>0</v>
      </c>
      <c r="S477" s="3">
        <v>0.917193</v>
      </c>
      <c r="T477" s="3">
        <v>0</v>
      </c>
      <c r="U477" s="3">
        <v>2.991425</v>
      </c>
      <c r="V477" s="3">
        <v>0</v>
      </c>
      <c r="W477" s="3">
        <v>602.227835</v>
      </c>
      <c r="X477" s="3">
        <v>10.418429</v>
      </c>
      <c r="Y477" s="3">
        <v>63.331301</v>
      </c>
      <c r="Z477" s="3">
        <v>6.075039</v>
      </c>
      <c r="AA477" s="3">
        <v>9.628525</v>
      </c>
      <c r="AB477" s="3">
        <v>0.916933</v>
      </c>
      <c r="AC477" s="3">
        <v>31.137905</v>
      </c>
      <c r="AD477" s="3">
        <v>2.999759</v>
      </c>
      <c r="AE477" s="3">
        <v>10.553169</v>
      </c>
    </row>
    <row r="478" spans="1:31" ht="12.75">
      <c r="A478">
        <v>137603</v>
      </c>
      <c r="B478">
        <v>2010</v>
      </c>
      <c r="C478">
        <v>4</v>
      </c>
      <c r="D478">
        <v>8</v>
      </c>
      <c r="E478">
        <v>13</v>
      </c>
      <c r="F478">
        <v>32</v>
      </c>
      <c r="G478">
        <v>53</v>
      </c>
      <c r="H478" s="3">
        <v>9.991731</v>
      </c>
      <c r="I478" s="3">
        <v>599.503837</v>
      </c>
      <c r="J478" s="3">
        <v>34.251609</v>
      </c>
      <c r="K478" s="3">
        <v>0</v>
      </c>
      <c r="L478" s="3">
        <v>0</v>
      </c>
      <c r="M478" s="3">
        <v>0</v>
      </c>
      <c r="N478" s="3">
        <v>638.444262</v>
      </c>
      <c r="O478" s="3">
        <v>0</v>
      </c>
      <c r="P478" s="3">
        <v>0</v>
      </c>
      <c r="Q478" s="3">
        <v>8.400054</v>
      </c>
      <c r="R478" s="3">
        <v>0</v>
      </c>
      <c r="S478" s="3">
        <v>0.9586</v>
      </c>
      <c r="T478" s="3">
        <v>0</v>
      </c>
      <c r="U478" s="3">
        <v>0.633077</v>
      </c>
      <c r="V478" s="3">
        <v>0</v>
      </c>
      <c r="W478" s="3">
        <v>601.871215</v>
      </c>
      <c r="X478" s="3">
        <v>10.329615</v>
      </c>
      <c r="Y478" s="3">
        <v>86.405914</v>
      </c>
      <c r="Z478" s="3">
        <v>8.374793</v>
      </c>
      <c r="AA478" s="3">
        <v>10.256386</v>
      </c>
      <c r="AB478" s="3">
        <v>0.98386</v>
      </c>
      <c r="AC478" s="3">
        <v>6.548246</v>
      </c>
      <c r="AD478" s="3">
        <v>0.633077</v>
      </c>
      <c r="AE478" s="3">
        <v>10.449873</v>
      </c>
    </row>
    <row r="479" spans="1:31" ht="12.75">
      <c r="A479">
        <v>137604</v>
      </c>
      <c r="B479">
        <v>2010</v>
      </c>
      <c r="C479">
        <v>4</v>
      </c>
      <c r="D479">
        <v>8</v>
      </c>
      <c r="E479">
        <v>13</v>
      </c>
      <c r="F479">
        <v>42</v>
      </c>
      <c r="G479">
        <v>53</v>
      </c>
      <c r="H479" s="3">
        <v>9.991731</v>
      </c>
      <c r="I479" s="3">
        <v>599.503837</v>
      </c>
      <c r="J479" s="3">
        <v>34.902064</v>
      </c>
      <c r="K479" s="3">
        <v>0</v>
      </c>
      <c r="L479" s="3">
        <v>0</v>
      </c>
      <c r="M479" s="3">
        <v>0</v>
      </c>
      <c r="N479" s="3">
        <v>639.948094</v>
      </c>
      <c r="O479" s="3">
        <v>0</v>
      </c>
      <c r="P479" s="3">
        <v>0</v>
      </c>
      <c r="Q479" s="3">
        <v>8.408387</v>
      </c>
      <c r="R479" s="3">
        <v>0</v>
      </c>
      <c r="S479" s="3">
        <v>0.9336</v>
      </c>
      <c r="T479" s="3">
        <v>0</v>
      </c>
      <c r="U479" s="3">
        <v>0.649744</v>
      </c>
      <c r="V479" s="3">
        <v>0</v>
      </c>
      <c r="W479" s="3">
        <v>601.258287</v>
      </c>
      <c r="X479" s="3">
        <v>10.179223</v>
      </c>
      <c r="Y479" s="3">
        <v>85.360077</v>
      </c>
      <c r="Z479" s="3">
        <v>8.391981</v>
      </c>
      <c r="AA479" s="3">
        <v>9.73267</v>
      </c>
      <c r="AB479" s="3">
        <v>0.950006</v>
      </c>
      <c r="AC479" s="3">
        <v>6.615605</v>
      </c>
      <c r="AD479" s="3">
        <v>0.649744</v>
      </c>
      <c r="AE479" s="3">
        <v>10.34808</v>
      </c>
    </row>
    <row r="480" spans="1:31" ht="12.75">
      <c r="A480">
        <v>137605</v>
      </c>
      <c r="B480">
        <v>2010</v>
      </c>
      <c r="C480">
        <v>4</v>
      </c>
      <c r="D480">
        <v>8</v>
      </c>
      <c r="E480">
        <v>13</v>
      </c>
      <c r="F480">
        <v>57</v>
      </c>
      <c r="G480">
        <v>53</v>
      </c>
      <c r="H480" s="3">
        <v>14.991763</v>
      </c>
      <c r="I480" s="3">
        <v>899.505757</v>
      </c>
      <c r="J480" s="3">
        <v>36.85393</v>
      </c>
      <c r="K480" s="3">
        <v>0</v>
      </c>
      <c r="L480" s="3">
        <v>0</v>
      </c>
      <c r="M480" s="3">
        <v>0</v>
      </c>
      <c r="N480" s="3">
        <v>643.273586</v>
      </c>
      <c r="O480" s="3">
        <v>0</v>
      </c>
      <c r="P480" s="3">
        <v>0</v>
      </c>
      <c r="Q480" s="3">
        <v>10.450067</v>
      </c>
      <c r="R480" s="3">
        <v>0</v>
      </c>
      <c r="S480" s="3">
        <v>1.016934</v>
      </c>
      <c r="T480" s="3">
        <v>0</v>
      </c>
      <c r="U480" s="3">
        <v>3.524762</v>
      </c>
      <c r="V480" s="3">
        <v>0</v>
      </c>
      <c r="W480" s="3">
        <v>601.486035</v>
      </c>
      <c r="X480" s="3">
        <v>10.235711</v>
      </c>
      <c r="Y480" s="3">
        <v>106.101659</v>
      </c>
      <c r="Z480" s="3">
        <v>10.43314</v>
      </c>
      <c r="AA480" s="3">
        <v>10.486087</v>
      </c>
      <c r="AB480" s="3">
        <v>1.025527</v>
      </c>
      <c r="AC480" s="3">
        <v>36.859674</v>
      </c>
      <c r="AD480" s="3">
        <v>3.533096</v>
      </c>
      <c r="AE480" s="3">
        <v>10.194545</v>
      </c>
    </row>
    <row r="481" spans="1:31" ht="12.75">
      <c r="A481">
        <v>137606</v>
      </c>
      <c r="B481">
        <v>2010</v>
      </c>
      <c r="C481">
        <v>4</v>
      </c>
      <c r="D481">
        <v>8</v>
      </c>
      <c r="E481">
        <v>14</v>
      </c>
      <c r="F481">
        <v>10</v>
      </c>
      <c r="G481">
        <v>23</v>
      </c>
      <c r="H481" s="3">
        <v>12.491747</v>
      </c>
      <c r="I481" s="3">
        <v>749.504797</v>
      </c>
      <c r="J481" s="3">
        <v>39.635208</v>
      </c>
      <c r="K481" s="3">
        <v>0</v>
      </c>
      <c r="L481" s="3">
        <v>0</v>
      </c>
      <c r="M481" s="3">
        <v>0</v>
      </c>
      <c r="N481" s="3">
        <v>647.57721</v>
      </c>
      <c r="O481" s="3">
        <v>0</v>
      </c>
      <c r="P481" s="3">
        <v>0</v>
      </c>
      <c r="Q481" s="3">
        <v>8.641722</v>
      </c>
      <c r="R481" s="3">
        <v>0</v>
      </c>
      <c r="S481" s="3">
        <v>0.883599</v>
      </c>
      <c r="T481" s="3">
        <v>0</v>
      </c>
      <c r="U481" s="3">
        <v>2.966425</v>
      </c>
      <c r="V481" s="3">
        <v>0</v>
      </c>
      <c r="W481" s="3">
        <v>602.356453</v>
      </c>
      <c r="X481" s="3">
        <v>10.450206</v>
      </c>
      <c r="Y481" s="3">
        <v>89.845543</v>
      </c>
      <c r="Z481" s="3">
        <v>8.625055</v>
      </c>
      <c r="AA481" s="3">
        <v>9.405053</v>
      </c>
      <c r="AB481" s="3">
        <v>0.891933</v>
      </c>
      <c r="AC481" s="3">
        <v>31.288263</v>
      </c>
      <c r="AD481" s="3">
        <v>2.974759</v>
      </c>
      <c r="AE481" s="3">
        <v>10.063917</v>
      </c>
    </row>
    <row r="482" spans="1:31" ht="12.75">
      <c r="A482">
        <v>137607</v>
      </c>
      <c r="B482">
        <v>2010</v>
      </c>
      <c r="C482">
        <v>4</v>
      </c>
      <c r="D482">
        <v>8</v>
      </c>
      <c r="E482">
        <v>14</v>
      </c>
      <c r="F482">
        <v>22</v>
      </c>
      <c r="G482">
        <v>53</v>
      </c>
      <c r="H482" s="3">
        <v>12.491747</v>
      </c>
      <c r="I482" s="3">
        <v>749.504797</v>
      </c>
      <c r="J482" s="3">
        <v>40.480487</v>
      </c>
      <c r="K482" s="3">
        <v>0</v>
      </c>
      <c r="L482" s="3">
        <v>0</v>
      </c>
      <c r="M482" s="3">
        <v>0</v>
      </c>
      <c r="N482" s="3">
        <v>648.854575</v>
      </c>
      <c r="O482" s="3">
        <v>0</v>
      </c>
      <c r="P482" s="3">
        <v>0</v>
      </c>
      <c r="Q482" s="3">
        <v>8.575315</v>
      </c>
      <c r="R482" s="3">
        <v>0</v>
      </c>
      <c r="S482" s="3">
        <v>1.166935</v>
      </c>
      <c r="T482" s="3">
        <v>0</v>
      </c>
      <c r="U482" s="3">
        <v>2.749497</v>
      </c>
      <c r="V482" s="3">
        <v>0</v>
      </c>
      <c r="W482" s="3">
        <v>602.479123</v>
      </c>
      <c r="X482" s="3">
        <v>10.4808</v>
      </c>
      <c r="Y482" s="3">
        <v>89.427859</v>
      </c>
      <c r="Z482" s="3">
        <v>8.558388</v>
      </c>
      <c r="AA482" s="3">
        <v>12.461869</v>
      </c>
      <c r="AB482" s="3">
        <v>1.183862</v>
      </c>
      <c r="AC482" s="3">
        <v>29.03075</v>
      </c>
      <c r="AD482" s="3">
        <v>2.749497</v>
      </c>
      <c r="AE482" s="3">
        <v>9.932907</v>
      </c>
    </row>
    <row r="483" spans="1:31" ht="12.75">
      <c r="A483">
        <v>137608</v>
      </c>
      <c r="B483">
        <v>2010</v>
      </c>
      <c r="C483">
        <v>4</v>
      </c>
      <c r="D483">
        <v>8</v>
      </c>
      <c r="E483">
        <v>14</v>
      </c>
      <c r="F483">
        <v>32</v>
      </c>
      <c r="G483">
        <v>53</v>
      </c>
      <c r="H483" s="3">
        <v>9.991575</v>
      </c>
      <c r="I483" s="3">
        <v>599.494477</v>
      </c>
      <c r="J483" s="3">
        <v>40.822481</v>
      </c>
      <c r="K483" s="3">
        <v>0</v>
      </c>
      <c r="L483" s="3">
        <v>0</v>
      </c>
      <c r="M483" s="3">
        <v>0</v>
      </c>
      <c r="N483" s="3">
        <v>649.457142</v>
      </c>
      <c r="O483" s="3">
        <v>0</v>
      </c>
      <c r="P483" s="3">
        <v>0</v>
      </c>
      <c r="Q483" s="3">
        <v>5.691571</v>
      </c>
      <c r="R483" s="3">
        <v>0</v>
      </c>
      <c r="S483" s="3">
        <v>0.86693</v>
      </c>
      <c r="T483" s="3">
        <v>0</v>
      </c>
      <c r="U483" s="3">
        <v>3.433074</v>
      </c>
      <c r="V483" s="3">
        <v>0</v>
      </c>
      <c r="W483" s="3">
        <v>602.297324</v>
      </c>
      <c r="X483" s="3">
        <v>10.435648</v>
      </c>
      <c r="Y483" s="3">
        <v>59.219383</v>
      </c>
      <c r="Z483" s="3">
        <v>5.674645</v>
      </c>
      <c r="AA483" s="3">
        <v>9.322637</v>
      </c>
      <c r="AB483" s="3">
        <v>0.883856</v>
      </c>
      <c r="AC483" s="3">
        <v>35.725612</v>
      </c>
      <c r="AD483" s="3">
        <v>3.433074</v>
      </c>
      <c r="AE483" s="3">
        <v>9.828551</v>
      </c>
    </row>
    <row r="484" spans="1:39" ht="12.75">
      <c r="A484">
        <v>137609</v>
      </c>
      <c r="B484">
        <v>2010</v>
      </c>
      <c r="C484">
        <v>4</v>
      </c>
      <c r="D484">
        <v>8</v>
      </c>
      <c r="E484">
        <v>14</v>
      </c>
      <c r="F484">
        <v>42</v>
      </c>
      <c r="G484">
        <v>53</v>
      </c>
      <c r="H484" s="3">
        <v>9.991695</v>
      </c>
      <c r="I484" s="3">
        <v>599.50168</v>
      </c>
      <c r="J484" s="3">
        <v>40.571503</v>
      </c>
      <c r="K484" s="3">
        <v>0</v>
      </c>
      <c r="L484" s="3">
        <v>0</v>
      </c>
      <c r="M484" s="3">
        <v>0</v>
      </c>
      <c r="N484" s="3">
        <v>649.198447</v>
      </c>
      <c r="O484" s="3">
        <v>0</v>
      </c>
      <c r="P484" s="3">
        <v>0</v>
      </c>
      <c r="Q484" s="3">
        <v>8.225021</v>
      </c>
      <c r="R484" s="3">
        <v>0</v>
      </c>
      <c r="S484" s="3">
        <v>0.958857</v>
      </c>
      <c r="T484" s="3">
        <v>0</v>
      </c>
      <c r="U484" s="3">
        <v>0.807817</v>
      </c>
      <c r="V484" s="3">
        <v>0</v>
      </c>
      <c r="W484" s="3">
        <v>601.976793</v>
      </c>
      <c r="X484" s="3">
        <v>10.355789</v>
      </c>
      <c r="Y484" s="3">
        <v>84.927575</v>
      </c>
      <c r="Z484" s="3">
        <v>8.208615</v>
      </c>
      <c r="AA484" s="3">
        <v>10.166545</v>
      </c>
      <c r="AB484" s="3">
        <v>0.974742</v>
      </c>
      <c r="AC484" s="3">
        <v>8.378399</v>
      </c>
      <c r="AD484" s="3">
        <v>0.808338</v>
      </c>
      <c r="AE484" s="3">
        <v>9.724993</v>
      </c>
      <c r="AM484">
        <f>AN497*AM487</f>
        <v>164.48291336324328</v>
      </c>
    </row>
    <row r="485" spans="1:31" ht="12.75">
      <c r="A485">
        <v>137610</v>
      </c>
      <c r="B485">
        <v>2010</v>
      </c>
      <c r="C485">
        <v>4</v>
      </c>
      <c r="D485">
        <v>8</v>
      </c>
      <c r="E485">
        <v>14</v>
      </c>
      <c r="F485">
        <v>52</v>
      </c>
      <c r="G485">
        <v>53</v>
      </c>
      <c r="H485" s="3">
        <v>9.991731</v>
      </c>
      <c r="I485" s="3">
        <v>599.503837</v>
      </c>
      <c r="J485" s="3">
        <v>40.292914</v>
      </c>
      <c r="K485" s="3">
        <v>0</v>
      </c>
      <c r="L485" s="3">
        <v>0</v>
      </c>
      <c r="M485" s="3">
        <v>0</v>
      </c>
      <c r="N485" s="3">
        <v>648.948638</v>
      </c>
      <c r="O485" s="3">
        <v>0</v>
      </c>
      <c r="P485" s="3">
        <v>0</v>
      </c>
      <c r="Q485" s="3">
        <v>6.74171</v>
      </c>
      <c r="R485" s="3">
        <v>0</v>
      </c>
      <c r="S485" s="3">
        <v>1.775272</v>
      </c>
      <c r="T485" s="3">
        <v>0</v>
      </c>
      <c r="U485" s="3">
        <v>1.474749</v>
      </c>
      <c r="V485" s="3">
        <v>0</v>
      </c>
      <c r="W485" s="3">
        <v>601.496044</v>
      </c>
      <c r="X485" s="3">
        <v>10.237797</v>
      </c>
      <c r="Y485" s="3">
        <v>68.954436</v>
      </c>
      <c r="Z485" s="3">
        <v>6.724783</v>
      </c>
      <c r="AA485" s="3">
        <v>18.248982</v>
      </c>
      <c r="AB485" s="3">
        <v>1.783866</v>
      </c>
      <c r="AC485" s="3">
        <v>15.089638</v>
      </c>
      <c r="AD485" s="3">
        <v>1.483082</v>
      </c>
      <c r="AE485" s="3">
        <v>9.622615</v>
      </c>
    </row>
    <row r="486" spans="1:31" ht="12.75">
      <c r="A486">
        <v>137611</v>
      </c>
      <c r="B486">
        <v>2010</v>
      </c>
      <c r="C486">
        <v>4</v>
      </c>
      <c r="D486">
        <v>8</v>
      </c>
      <c r="E486">
        <v>15</v>
      </c>
      <c r="F486">
        <v>2</v>
      </c>
      <c r="G486">
        <v>53</v>
      </c>
      <c r="H486" s="3">
        <v>9.991731</v>
      </c>
      <c r="I486" s="3">
        <v>599.503837</v>
      </c>
      <c r="J486" s="3">
        <v>40.258547</v>
      </c>
      <c r="K486" s="3">
        <v>0</v>
      </c>
      <c r="L486" s="3">
        <v>0</v>
      </c>
      <c r="M486" s="3">
        <v>0</v>
      </c>
      <c r="N486" s="3">
        <v>648.898771</v>
      </c>
      <c r="O486" s="3">
        <v>0</v>
      </c>
      <c r="P486" s="3">
        <v>0</v>
      </c>
      <c r="Q486" s="3">
        <v>8.425054</v>
      </c>
      <c r="R486" s="3">
        <v>0</v>
      </c>
      <c r="S486" s="3">
        <v>0.9336</v>
      </c>
      <c r="T486" s="3">
        <v>0</v>
      </c>
      <c r="U486" s="3">
        <v>0.633077</v>
      </c>
      <c r="V486" s="3">
        <v>0</v>
      </c>
      <c r="W486" s="3">
        <v>601.497261</v>
      </c>
      <c r="X486" s="3">
        <v>10.237541</v>
      </c>
      <c r="Y486" s="3">
        <v>85.988558</v>
      </c>
      <c r="Z486" s="3">
        <v>8.408387</v>
      </c>
      <c r="AA486" s="3">
        <v>9.774616</v>
      </c>
      <c r="AB486" s="3">
        <v>0.950266</v>
      </c>
      <c r="AC486" s="3">
        <v>6.526858</v>
      </c>
      <c r="AD486" s="3">
        <v>0.633077</v>
      </c>
      <c r="AE486" s="3">
        <v>9.520239</v>
      </c>
    </row>
    <row r="487" spans="1:39" ht="12.75">
      <c r="A487">
        <v>137612</v>
      </c>
      <c r="B487">
        <v>2010</v>
      </c>
      <c r="C487">
        <v>4</v>
      </c>
      <c r="D487">
        <v>8</v>
      </c>
      <c r="E487">
        <v>15</v>
      </c>
      <c r="F487">
        <v>12</v>
      </c>
      <c r="G487">
        <v>53</v>
      </c>
      <c r="H487" s="3">
        <v>9.991731</v>
      </c>
      <c r="I487" s="3">
        <v>599.503837</v>
      </c>
      <c r="J487" s="3">
        <v>40.016334</v>
      </c>
      <c r="K487" s="3">
        <v>0</v>
      </c>
      <c r="L487" s="3">
        <v>0</v>
      </c>
      <c r="M487" s="3">
        <v>0</v>
      </c>
      <c r="N487" s="3">
        <v>648.555046</v>
      </c>
      <c r="O487" s="3">
        <v>0</v>
      </c>
      <c r="P487" s="3">
        <v>0</v>
      </c>
      <c r="Q487" s="3">
        <v>8.400054</v>
      </c>
      <c r="R487" s="3">
        <v>0</v>
      </c>
      <c r="S487" s="3">
        <v>0.9586</v>
      </c>
      <c r="T487" s="3">
        <v>0</v>
      </c>
      <c r="U487" s="3">
        <v>0.633077</v>
      </c>
      <c r="V487" s="3">
        <v>0</v>
      </c>
      <c r="W487" s="3">
        <v>601.412472</v>
      </c>
      <c r="X487" s="3">
        <v>10.216822</v>
      </c>
      <c r="Y487" s="3">
        <v>85.504382</v>
      </c>
      <c r="Z487" s="3">
        <v>8.374793</v>
      </c>
      <c r="AA487" s="3">
        <v>9.99608</v>
      </c>
      <c r="AB487" s="3">
        <v>0.975527</v>
      </c>
      <c r="AC487" s="3">
        <v>6.580474</v>
      </c>
      <c r="AD487" s="3">
        <v>0.64141</v>
      </c>
      <c r="AE487" s="3">
        <v>9.418071</v>
      </c>
      <c r="AM487">
        <f>4.9/3.7</f>
        <v>1.3243243243243243</v>
      </c>
    </row>
    <row r="488" spans="1:39" ht="12.75">
      <c r="A488">
        <v>137613</v>
      </c>
      <c r="B488">
        <v>2010</v>
      </c>
      <c r="C488">
        <v>4</v>
      </c>
      <c r="D488">
        <v>8</v>
      </c>
      <c r="E488">
        <v>15</v>
      </c>
      <c r="F488">
        <v>22</v>
      </c>
      <c r="G488">
        <v>53</v>
      </c>
      <c r="H488" s="3">
        <v>9.991731</v>
      </c>
      <c r="I488" s="3">
        <v>599.503837</v>
      </c>
      <c r="J488" s="3">
        <v>39.872878</v>
      </c>
      <c r="K488" s="3">
        <v>0</v>
      </c>
      <c r="L488" s="3">
        <v>0</v>
      </c>
      <c r="M488" s="3">
        <v>0</v>
      </c>
      <c r="N488" s="3">
        <v>648.381092</v>
      </c>
      <c r="O488" s="3">
        <v>0</v>
      </c>
      <c r="P488" s="3">
        <v>0</v>
      </c>
      <c r="Q488" s="3">
        <v>8.441721</v>
      </c>
      <c r="R488" s="3">
        <v>0</v>
      </c>
      <c r="S488" s="3">
        <v>0.916933</v>
      </c>
      <c r="T488" s="3">
        <v>0</v>
      </c>
      <c r="U488" s="3">
        <v>0.633077</v>
      </c>
      <c r="V488" s="3">
        <v>0</v>
      </c>
      <c r="W488" s="3">
        <v>601.279882</v>
      </c>
      <c r="X488" s="3">
        <v>10.184542</v>
      </c>
      <c r="Y488" s="3">
        <v>85.822665</v>
      </c>
      <c r="Z488" s="3">
        <v>8.433127</v>
      </c>
      <c r="AA488" s="3">
        <v>9.358975</v>
      </c>
      <c r="AB488" s="3">
        <v>0.917193</v>
      </c>
      <c r="AC488" s="3">
        <v>6.576431</v>
      </c>
      <c r="AD488" s="3">
        <v>0.64141</v>
      </c>
      <c r="AE488" s="3">
        <v>9.316226</v>
      </c>
      <c r="AM488">
        <f>3.657/4.881</f>
        <v>0.7492317148125384</v>
      </c>
    </row>
    <row r="489" spans="1:31" ht="12.75">
      <c r="A489">
        <v>137614</v>
      </c>
      <c r="B489">
        <v>2010</v>
      </c>
      <c r="C489">
        <v>4</v>
      </c>
      <c r="D489">
        <v>8</v>
      </c>
      <c r="E489">
        <v>15</v>
      </c>
      <c r="F489">
        <v>32</v>
      </c>
      <c r="G489">
        <v>53</v>
      </c>
      <c r="H489" s="3">
        <v>9.991731</v>
      </c>
      <c r="I489" s="3">
        <v>599.503837</v>
      </c>
      <c r="J489" s="3">
        <v>40.011399</v>
      </c>
      <c r="K489" s="3">
        <v>0</v>
      </c>
      <c r="L489" s="3">
        <v>0</v>
      </c>
      <c r="M489" s="3">
        <v>0</v>
      </c>
      <c r="N489" s="3">
        <v>648.594578</v>
      </c>
      <c r="O489" s="3">
        <v>0</v>
      </c>
      <c r="P489" s="3">
        <v>0</v>
      </c>
      <c r="Q489" s="3">
        <v>8.516461</v>
      </c>
      <c r="R489" s="3">
        <v>0</v>
      </c>
      <c r="S489" s="3">
        <v>0.850266</v>
      </c>
      <c r="T489" s="3">
        <v>0</v>
      </c>
      <c r="U489" s="3">
        <v>0.625004</v>
      </c>
      <c r="V489" s="3">
        <v>0</v>
      </c>
      <c r="W489" s="3">
        <v>601.28613</v>
      </c>
      <c r="X489" s="3">
        <v>10.186057</v>
      </c>
      <c r="Y489" s="3">
        <v>86.474847</v>
      </c>
      <c r="Z489" s="3">
        <v>8.500054</v>
      </c>
      <c r="AA489" s="3">
        <v>8.76955</v>
      </c>
      <c r="AB489" s="3">
        <v>0.858339</v>
      </c>
      <c r="AC489" s="3">
        <v>6.529908</v>
      </c>
      <c r="AD489" s="3">
        <v>0.633337</v>
      </c>
      <c r="AE489" s="3">
        <v>9.214365</v>
      </c>
    </row>
    <row r="490" spans="1:31" ht="12.75">
      <c r="A490">
        <v>137615</v>
      </c>
      <c r="B490">
        <v>2010</v>
      </c>
      <c r="C490">
        <v>4</v>
      </c>
      <c r="D490">
        <v>8</v>
      </c>
      <c r="E490">
        <v>15</v>
      </c>
      <c r="F490">
        <v>42</v>
      </c>
      <c r="G490">
        <v>53</v>
      </c>
      <c r="H490" s="3">
        <v>9.991731</v>
      </c>
      <c r="I490" s="3">
        <v>599.503837</v>
      </c>
      <c r="J490" s="3">
        <v>40.141371</v>
      </c>
      <c r="K490" s="3">
        <v>0</v>
      </c>
      <c r="L490" s="3">
        <v>0</v>
      </c>
      <c r="M490" s="3">
        <v>0</v>
      </c>
      <c r="N490" s="3">
        <v>648.793619</v>
      </c>
      <c r="O490" s="3">
        <v>0</v>
      </c>
      <c r="P490" s="3">
        <v>0</v>
      </c>
      <c r="Q490" s="3">
        <v>8.383387</v>
      </c>
      <c r="R490" s="3">
        <v>0</v>
      </c>
      <c r="S490" s="3">
        <v>0.975006</v>
      </c>
      <c r="T490" s="3">
        <v>0</v>
      </c>
      <c r="U490" s="3">
        <v>0.633337</v>
      </c>
      <c r="V490" s="3">
        <v>0</v>
      </c>
      <c r="W490" s="3">
        <v>601.2974</v>
      </c>
      <c r="X490" s="3">
        <v>10.188631</v>
      </c>
      <c r="Y490" s="3">
        <v>85.173348</v>
      </c>
      <c r="Z490" s="3">
        <v>8.366981</v>
      </c>
      <c r="AA490" s="3">
        <v>10.058829</v>
      </c>
      <c r="AB490" s="3">
        <v>0.98334</v>
      </c>
      <c r="AC490" s="3">
        <v>6.569357</v>
      </c>
      <c r="AD490" s="3">
        <v>0.64141</v>
      </c>
      <c r="AE490" s="3">
        <v>9.112479</v>
      </c>
    </row>
    <row r="491" spans="1:31" ht="12.75">
      <c r="A491">
        <v>137616</v>
      </c>
      <c r="B491">
        <v>2010</v>
      </c>
      <c r="C491">
        <v>4</v>
      </c>
      <c r="D491">
        <v>8</v>
      </c>
      <c r="E491">
        <v>15</v>
      </c>
      <c r="F491">
        <v>52</v>
      </c>
      <c r="G491">
        <v>53</v>
      </c>
      <c r="H491" s="3">
        <v>9.991731</v>
      </c>
      <c r="I491" s="3">
        <v>599.503837</v>
      </c>
      <c r="J491" s="3">
        <v>40.056813</v>
      </c>
      <c r="K491" s="3">
        <v>0</v>
      </c>
      <c r="L491" s="3">
        <v>0</v>
      </c>
      <c r="M491" s="3">
        <v>0</v>
      </c>
      <c r="N491" s="3">
        <v>648.6816</v>
      </c>
      <c r="O491" s="3">
        <v>0</v>
      </c>
      <c r="P491" s="3">
        <v>0</v>
      </c>
      <c r="Q491" s="3">
        <v>8.424794</v>
      </c>
      <c r="R491" s="3">
        <v>0</v>
      </c>
      <c r="S491" s="3">
        <v>0.9336</v>
      </c>
      <c r="T491" s="3">
        <v>0</v>
      </c>
      <c r="U491" s="3">
        <v>0.633337</v>
      </c>
      <c r="V491" s="3">
        <v>0</v>
      </c>
      <c r="W491" s="3">
        <v>601.244388</v>
      </c>
      <c r="X491" s="3">
        <v>10.175814</v>
      </c>
      <c r="Y491" s="3">
        <v>85.474697</v>
      </c>
      <c r="Z491" s="3">
        <v>8.408387</v>
      </c>
      <c r="AA491" s="3">
        <v>9.701124</v>
      </c>
      <c r="AB491" s="3">
        <v>0.950266</v>
      </c>
      <c r="AC491" s="3">
        <v>6.496637</v>
      </c>
      <c r="AD491" s="3">
        <v>0.633077</v>
      </c>
      <c r="AE491" s="3">
        <v>9.010721</v>
      </c>
    </row>
    <row r="492" spans="1:31" ht="12.75">
      <c r="A492">
        <v>137617</v>
      </c>
      <c r="B492">
        <v>2010</v>
      </c>
      <c r="C492">
        <v>4</v>
      </c>
      <c r="D492">
        <v>8</v>
      </c>
      <c r="E492">
        <v>16</v>
      </c>
      <c r="F492">
        <v>2</v>
      </c>
      <c r="G492">
        <v>53</v>
      </c>
      <c r="H492" s="3">
        <v>9.991731</v>
      </c>
      <c r="I492" s="3">
        <v>599.503837</v>
      </c>
      <c r="J492" s="3">
        <v>40.184901</v>
      </c>
      <c r="K492" s="3">
        <v>0</v>
      </c>
      <c r="L492" s="3">
        <v>0</v>
      </c>
      <c r="M492" s="3">
        <v>0</v>
      </c>
      <c r="N492" s="3">
        <v>648.80577</v>
      </c>
      <c r="O492" s="3">
        <v>0</v>
      </c>
      <c r="P492" s="3">
        <v>0</v>
      </c>
      <c r="Q492" s="3">
        <v>8.425314</v>
      </c>
      <c r="R492" s="3">
        <v>0</v>
      </c>
      <c r="S492" s="3">
        <v>0.949746</v>
      </c>
      <c r="T492" s="3">
        <v>0</v>
      </c>
      <c r="U492" s="3">
        <v>0.616671</v>
      </c>
      <c r="V492" s="3">
        <v>0</v>
      </c>
      <c r="W492" s="3">
        <v>601.443603</v>
      </c>
      <c r="X492" s="3">
        <v>10.224515</v>
      </c>
      <c r="Y492" s="3">
        <v>85.961447</v>
      </c>
      <c r="Z492" s="3">
        <v>8.408387</v>
      </c>
      <c r="AA492" s="3">
        <v>9.87078</v>
      </c>
      <c r="AB492" s="3">
        <v>0.966673</v>
      </c>
      <c r="AC492" s="3">
        <v>6.327891</v>
      </c>
      <c r="AD492" s="3">
        <v>0.616671</v>
      </c>
      <c r="AE492" s="3">
        <v>8.908476</v>
      </c>
    </row>
    <row r="493" spans="1:36" ht="12.75">
      <c r="A493">
        <v>137618</v>
      </c>
      <c r="B493">
        <v>2010</v>
      </c>
      <c r="C493">
        <v>4</v>
      </c>
      <c r="D493">
        <v>8</v>
      </c>
      <c r="E493">
        <v>16</v>
      </c>
      <c r="F493">
        <v>12</v>
      </c>
      <c r="G493">
        <v>53</v>
      </c>
      <c r="H493" s="3">
        <v>9.991731</v>
      </c>
      <c r="I493" s="3">
        <v>599.503837</v>
      </c>
      <c r="J493" s="3">
        <v>40.318127</v>
      </c>
      <c r="K493" s="3">
        <v>0</v>
      </c>
      <c r="L493" s="3">
        <v>0</v>
      </c>
      <c r="M493" s="3">
        <v>0</v>
      </c>
      <c r="N493" s="3">
        <v>648.949832</v>
      </c>
      <c r="O493" s="3">
        <v>0</v>
      </c>
      <c r="P493" s="3">
        <v>0</v>
      </c>
      <c r="Q493" s="3">
        <v>8.39172</v>
      </c>
      <c r="R493" s="3">
        <v>0</v>
      </c>
      <c r="S493" s="3">
        <v>0.966933</v>
      </c>
      <c r="T493" s="3">
        <v>0</v>
      </c>
      <c r="U493" s="3">
        <v>0.633077</v>
      </c>
      <c r="V493" s="3">
        <v>0</v>
      </c>
      <c r="W493" s="3">
        <v>601.580039</v>
      </c>
      <c r="X493" s="3">
        <v>10.258073</v>
      </c>
      <c r="Y493" s="3">
        <v>85.768618</v>
      </c>
      <c r="Z493" s="3">
        <v>8.374793</v>
      </c>
      <c r="AA493" s="3">
        <v>10.04547</v>
      </c>
      <c r="AB493" s="3">
        <v>0.975527</v>
      </c>
      <c r="AC493" s="3">
        <v>6.679125</v>
      </c>
      <c r="AD493" s="3">
        <v>0.64141</v>
      </c>
      <c r="AE493" s="3">
        <v>8.805895</v>
      </c>
      <c r="AJ493">
        <f>AJ495*AO497</f>
        <v>4949.004676448388</v>
      </c>
    </row>
    <row r="494" spans="1:40" ht="12.75">
      <c r="A494">
        <v>137619</v>
      </c>
      <c r="B494">
        <v>2010</v>
      </c>
      <c r="C494">
        <v>4</v>
      </c>
      <c r="D494">
        <v>8</v>
      </c>
      <c r="E494">
        <v>16</v>
      </c>
      <c r="F494">
        <v>22</v>
      </c>
      <c r="G494">
        <v>53</v>
      </c>
      <c r="H494" s="3">
        <v>9.991731</v>
      </c>
      <c r="I494" s="3">
        <v>599.503837</v>
      </c>
      <c r="J494" s="3">
        <v>73.229028</v>
      </c>
      <c r="K494" s="3">
        <v>0</v>
      </c>
      <c r="L494" s="3">
        <v>0</v>
      </c>
      <c r="M494" s="3">
        <v>0</v>
      </c>
      <c r="N494" s="3">
        <v>677.783912</v>
      </c>
      <c r="O494" s="3">
        <v>0</v>
      </c>
      <c r="P494" s="3">
        <v>0</v>
      </c>
      <c r="Q494" s="3">
        <v>8.408127</v>
      </c>
      <c r="R494" s="3">
        <v>0</v>
      </c>
      <c r="S494" s="3">
        <v>0.950527</v>
      </c>
      <c r="T494" s="3">
        <v>0</v>
      </c>
      <c r="U494" s="3">
        <v>0.633077</v>
      </c>
      <c r="V494" s="3">
        <v>0</v>
      </c>
      <c r="W494" s="3">
        <v>620.691159</v>
      </c>
      <c r="X494" s="3">
        <v>16.572948</v>
      </c>
      <c r="Y494" s="3">
        <v>137.576007</v>
      </c>
      <c r="Z494" s="3">
        <v>8.400054</v>
      </c>
      <c r="AA494" s="3">
        <v>14.50312</v>
      </c>
      <c r="AB494" s="3">
        <v>0.958339</v>
      </c>
      <c r="AC494" s="3">
        <v>13.457315</v>
      </c>
      <c r="AD494" s="3">
        <v>0.633337</v>
      </c>
      <c r="AE494" s="3">
        <v>8.640165</v>
      </c>
      <c r="AJ494" t="s">
        <v>37</v>
      </c>
      <c r="AN494" t="s">
        <v>42</v>
      </c>
    </row>
    <row r="495" spans="1:41" ht="12.75">
      <c r="A495">
        <v>137620</v>
      </c>
      <c r="B495">
        <v>2010</v>
      </c>
      <c r="C495">
        <v>4</v>
      </c>
      <c r="D495">
        <v>8</v>
      </c>
      <c r="E495">
        <v>16</v>
      </c>
      <c r="F495">
        <v>32</v>
      </c>
      <c r="G495">
        <v>53</v>
      </c>
      <c r="H495" s="3">
        <v>9.991731</v>
      </c>
      <c r="I495" s="3">
        <v>599.503837</v>
      </c>
      <c r="J495" s="3">
        <v>82.105455</v>
      </c>
      <c r="K495" s="3">
        <v>0</v>
      </c>
      <c r="L495" s="3">
        <v>0</v>
      </c>
      <c r="M495" s="3">
        <v>0</v>
      </c>
      <c r="N495" s="3">
        <v>682.049832</v>
      </c>
      <c r="O495" s="3">
        <v>0</v>
      </c>
      <c r="P495" s="3">
        <v>0</v>
      </c>
      <c r="Q495" s="3">
        <v>8.524794</v>
      </c>
      <c r="R495" s="3">
        <v>0</v>
      </c>
      <c r="S495" s="3">
        <v>0.850526</v>
      </c>
      <c r="T495" s="3">
        <v>0</v>
      </c>
      <c r="U495" s="3">
        <v>0.61641</v>
      </c>
      <c r="V495" s="3">
        <v>0</v>
      </c>
      <c r="W495" s="3">
        <v>635.399337</v>
      </c>
      <c r="X495" s="3">
        <v>22.353517</v>
      </c>
      <c r="Y495" s="3">
        <v>190.193497</v>
      </c>
      <c r="Z495" s="3">
        <v>8.508127</v>
      </c>
      <c r="AA495" s="3">
        <v>19.534029</v>
      </c>
      <c r="AB495" s="3">
        <v>0.867193</v>
      </c>
      <c r="AC495" s="3">
        <v>13.628887</v>
      </c>
      <c r="AD495" s="3">
        <v>0.61641</v>
      </c>
      <c r="AE495" s="3">
        <v>8.41663</v>
      </c>
      <c r="AJ495" s="3">
        <f>SUM(AA2:AA505)</f>
        <v>3973.324034</v>
      </c>
      <c r="AN495">
        <v>154.7</v>
      </c>
      <c r="AO495" s="3">
        <f>AH498+AI498+AJ493+AJ498+AL498+AM498</f>
        <v>154700</v>
      </c>
    </row>
    <row r="496" spans="1:41" ht="12.75">
      <c r="A496">
        <v>137621</v>
      </c>
      <c r="B496">
        <v>2010</v>
      </c>
      <c r="C496">
        <v>4</v>
      </c>
      <c r="D496">
        <v>8</v>
      </c>
      <c r="E496">
        <v>16</v>
      </c>
      <c r="F496">
        <v>42</v>
      </c>
      <c r="G496">
        <v>53</v>
      </c>
      <c r="H496" s="3">
        <v>9.991731</v>
      </c>
      <c r="I496" s="3">
        <v>599.503837</v>
      </c>
      <c r="J496" s="3">
        <v>83.951504</v>
      </c>
      <c r="K496" s="3">
        <v>0</v>
      </c>
      <c r="L496" s="3">
        <v>0</v>
      </c>
      <c r="M496" s="3">
        <v>0</v>
      </c>
      <c r="N496" s="3">
        <v>684.458874</v>
      </c>
      <c r="O496" s="3">
        <v>0</v>
      </c>
      <c r="P496" s="3">
        <v>0</v>
      </c>
      <c r="Q496" s="3">
        <v>8.358126</v>
      </c>
      <c r="R496" s="3">
        <v>0</v>
      </c>
      <c r="S496" s="3">
        <v>1.000267</v>
      </c>
      <c r="T496" s="3">
        <v>0</v>
      </c>
      <c r="U496" s="3">
        <v>0.633337</v>
      </c>
      <c r="V496" s="3">
        <v>0</v>
      </c>
      <c r="W496" s="3">
        <v>633.143194</v>
      </c>
      <c r="X496" s="3">
        <v>21.260878</v>
      </c>
      <c r="Y496" s="3">
        <v>177.237547</v>
      </c>
      <c r="Z496" s="3">
        <v>8.34172</v>
      </c>
      <c r="AA496" s="3">
        <v>21.719462</v>
      </c>
      <c r="AB496" s="3">
        <v>1.0086</v>
      </c>
      <c r="AC496" s="3">
        <v>13.480551</v>
      </c>
      <c r="AD496" s="3">
        <v>0.64141</v>
      </c>
      <c r="AE496" s="3">
        <v>8.204021</v>
      </c>
      <c r="AH496" t="s">
        <v>35</v>
      </c>
      <c r="AI496" t="s">
        <v>34</v>
      </c>
      <c r="AJ496" t="s">
        <v>36</v>
      </c>
      <c r="AL496" t="s">
        <v>38</v>
      </c>
      <c r="AM496" t="s">
        <v>39</v>
      </c>
      <c r="AN496" t="s">
        <v>40</v>
      </c>
      <c r="AO496" t="s">
        <v>41</v>
      </c>
    </row>
    <row r="497" spans="1:41" ht="12.75">
      <c r="A497">
        <v>137622</v>
      </c>
      <c r="B497">
        <v>2010</v>
      </c>
      <c r="C497">
        <v>4</v>
      </c>
      <c r="D497">
        <v>8</v>
      </c>
      <c r="E497">
        <v>16</v>
      </c>
      <c r="F497">
        <v>52</v>
      </c>
      <c r="G497">
        <v>53</v>
      </c>
      <c r="H497" s="3">
        <v>9.991731</v>
      </c>
      <c r="I497" s="3">
        <v>599.503837</v>
      </c>
      <c r="J497" s="3">
        <v>84.917595</v>
      </c>
      <c r="K497" s="3">
        <v>0</v>
      </c>
      <c r="L497" s="3">
        <v>0</v>
      </c>
      <c r="M497" s="3">
        <v>0</v>
      </c>
      <c r="N497" s="3">
        <v>686.006704</v>
      </c>
      <c r="O497" s="3">
        <v>0</v>
      </c>
      <c r="P497" s="3">
        <v>0</v>
      </c>
      <c r="Q497" s="3">
        <v>8.375054</v>
      </c>
      <c r="R497" s="3">
        <v>0</v>
      </c>
      <c r="S497" s="3">
        <v>0.98334</v>
      </c>
      <c r="T497" s="3">
        <v>0</v>
      </c>
      <c r="U497" s="3">
        <v>0.633337</v>
      </c>
      <c r="V497" s="3">
        <v>0</v>
      </c>
      <c r="W497" s="3">
        <v>630.999002</v>
      </c>
      <c r="X497" s="3">
        <v>20.267054</v>
      </c>
      <c r="Y497" s="3">
        <v>168.95224</v>
      </c>
      <c r="Z497" s="3">
        <v>8.350053</v>
      </c>
      <c r="AA497" s="3">
        <v>20.661082</v>
      </c>
      <c r="AB497" s="3">
        <v>1.000267</v>
      </c>
      <c r="AC497" s="3">
        <v>12.891947</v>
      </c>
      <c r="AD497" s="3">
        <v>0.64141</v>
      </c>
      <c r="AE497" s="3">
        <v>8.001351</v>
      </c>
      <c r="AH497" s="3">
        <f>SUM(T2:T505)</f>
        <v>21197.600676000005</v>
      </c>
      <c r="AI497" s="3">
        <f>SUM(AC2:AC505)</f>
        <v>23738.932260000023</v>
      </c>
      <c r="AJ497" s="3">
        <f>SUM(R2:R505)</f>
        <v>3607.0699470000004</v>
      </c>
      <c r="AL497" s="3">
        <f>SUM(P2:P505)</f>
        <v>34731.187086000005</v>
      </c>
      <c r="AM497" s="3">
        <f>SUM(Y2:Y505)</f>
        <v>36953.26955699999</v>
      </c>
      <c r="AN497" s="3">
        <f>(AH497+AI497+AJ497+AL497+AJ495+AM497)/1000</f>
        <v>124.20138356000002</v>
      </c>
      <c r="AO497">
        <f>AN495/AN497</f>
        <v>1.2455577833822318</v>
      </c>
    </row>
    <row r="498" spans="1:40" ht="12.75">
      <c r="A498">
        <v>137623</v>
      </c>
      <c r="B498">
        <v>2010</v>
      </c>
      <c r="C498">
        <v>4</v>
      </c>
      <c r="D498">
        <v>8</v>
      </c>
      <c r="E498">
        <v>17</v>
      </c>
      <c r="F498">
        <v>2</v>
      </c>
      <c r="G498">
        <v>53</v>
      </c>
      <c r="H498" s="3">
        <v>9.991731</v>
      </c>
      <c r="I498" s="3">
        <v>599.503837</v>
      </c>
      <c r="J498" s="3">
        <v>86.078665</v>
      </c>
      <c r="K498" s="3">
        <v>0</v>
      </c>
      <c r="L498" s="3">
        <v>0</v>
      </c>
      <c r="M498" s="3">
        <v>0</v>
      </c>
      <c r="N498" s="3">
        <v>687.344403</v>
      </c>
      <c r="O498" s="3">
        <v>0</v>
      </c>
      <c r="P498" s="3">
        <v>0</v>
      </c>
      <c r="Q498" s="3">
        <v>8.400054</v>
      </c>
      <c r="R498" s="3">
        <v>0</v>
      </c>
      <c r="S498" s="3">
        <v>0.9586</v>
      </c>
      <c r="T498" s="3">
        <v>0</v>
      </c>
      <c r="U498" s="3">
        <v>0.633077</v>
      </c>
      <c r="V498" s="3">
        <v>0</v>
      </c>
      <c r="W498" s="3">
        <v>629.720667</v>
      </c>
      <c r="X498" s="3">
        <v>19.693956</v>
      </c>
      <c r="Y498" s="3">
        <v>164.88842</v>
      </c>
      <c r="Z498" s="3">
        <v>8.383647</v>
      </c>
      <c r="AA498" s="3">
        <v>19.446964</v>
      </c>
      <c r="AB498" s="3">
        <v>0.975006</v>
      </c>
      <c r="AC498" s="3">
        <v>12.442797</v>
      </c>
      <c r="AD498" s="3">
        <v>0.633077</v>
      </c>
      <c r="AE498" s="3">
        <v>7.804411</v>
      </c>
      <c r="AH498">
        <f>AH497*AO497</f>
        <v>26402.836511020265</v>
      </c>
      <c r="AI498">
        <f>AI497*AO497</f>
        <v>29568.21184562658</v>
      </c>
      <c r="AJ498">
        <f>AJ497*AO497</f>
        <v>4492.814047689984</v>
      </c>
      <c r="AL498">
        <f>AL497*AO497</f>
        <v>43259.70040107176</v>
      </c>
      <c r="AM498">
        <f>AM497*AO497</f>
        <v>46027.43251814302</v>
      </c>
      <c r="AN498" s="3">
        <f>AN495-AN497</f>
        <v>30.498616439999964</v>
      </c>
    </row>
    <row r="499" spans="1:31" ht="12.75">
      <c r="A499">
        <v>137624</v>
      </c>
      <c r="B499">
        <v>2010</v>
      </c>
      <c r="C499">
        <v>4</v>
      </c>
      <c r="D499">
        <v>8</v>
      </c>
      <c r="E499">
        <v>18</v>
      </c>
      <c r="F499">
        <v>8</v>
      </c>
      <c r="G499">
        <v>21</v>
      </c>
      <c r="H499" s="3">
        <v>65.450419</v>
      </c>
      <c r="I499" s="3">
        <v>3927.025133</v>
      </c>
      <c r="J499" s="3">
        <v>21.818744</v>
      </c>
      <c r="K499" s="3">
        <v>0</v>
      </c>
      <c r="L499" s="3">
        <v>0</v>
      </c>
      <c r="M499" s="3">
        <v>0</v>
      </c>
      <c r="N499" s="3">
        <v>590.46037</v>
      </c>
      <c r="O499" s="3">
        <v>0</v>
      </c>
      <c r="P499" s="3">
        <v>0</v>
      </c>
      <c r="Q499" s="3">
        <v>0</v>
      </c>
      <c r="R499" s="3">
        <v>0</v>
      </c>
      <c r="S499" s="3">
        <v>0</v>
      </c>
      <c r="T499" s="3">
        <v>0</v>
      </c>
      <c r="U499" s="3">
        <v>65.450419</v>
      </c>
      <c r="V499" s="3">
        <v>0</v>
      </c>
      <c r="W499" s="3">
        <v>575.286449</v>
      </c>
      <c r="X499" s="3">
        <v>6.719956</v>
      </c>
      <c r="Y499" s="3">
        <v>0</v>
      </c>
      <c r="Z499" s="3">
        <v>0</v>
      </c>
      <c r="AA499" s="3">
        <v>0</v>
      </c>
      <c r="AB499" s="3">
        <v>0</v>
      </c>
      <c r="AC499" s="3">
        <v>439.871306</v>
      </c>
      <c r="AD499" s="3">
        <v>65.450419</v>
      </c>
      <c r="AE499" s="3">
        <v>7.364534</v>
      </c>
    </row>
    <row r="500" spans="1:31" ht="12.75">
      <c r="A500">
        <v>137625</v>
      </c>
      <c r="B500">
        <v>2010</v>
      </c>
      <c r="C500">
        <v>4</v>
      </c>
      <c r="D500">
        <v>8</v>
      </c>
      <c r="E500">
        <v>19</v>
      </c>
      <c r="F500">
        <v>3</v>
      </c>
      <c r="G500">
        <v>6</v>
      </c>
      <c r="H500" s="3">
        <v>54.741757</v>
      </c>
      <c r="I500" s="3">
        <v>3284.505396</v>
      </c>
      <c r="J500" s="3">
        <v>1.201485</v>
      </c>
      <c r="K500" s="3">
        <v>0</v>
      </c>
      <c r="L500" s="3">
        <v>0</v>
      </c>
      <c r="M500" s="3">
        <v>0</v>
      </c>
      <c r="N500" s="3">
        <v>470.683014</v>
      </c>
      <c r="O500" s="3">
        <v>0</v>
      </c>
      <c r="P500" s="3">
        <v>0</v>
      </c>
      <c r="Q500" s="3">
        <v>0</v>
      </c>
      <c r="R500" s="3">
        <v>0</v>
      </c>
      <c r="S500" s="3">
        <v>0</v>
      </c>
      <c r="T500" s="3">
        <v>0</v>
      </c>
      <c r="U500" s="3">
        <v>54.741757</v>
      </c>
      <c r="V500" s="3">
        <v>0</v>
      </c>
      <c r="W500" s="3">
        <v>508.140267</v>
      </c>
      <c r="X500" s="3">
        <v>0.885734</v>
      </c>
      <c r="Y500" s="3">
        <v>0</v>
      </c>
      <c r="Z500" s="3">
        <v>0</v>
      </c>
      <c r="AA500" s="3">
        <v>0</v>
      </c>
      <c r="AB500" s="3">
        <v>0</v>
      </c>
      <c r="AC500" s="3">
        <v>48.49035</v>
      </c>
      <c r="AD500" s="3">
        <v>54.741757</v>
      </c>
      <c r="AE500" s="3">
        <v>7.31604</v>
      </c>
    </row>
    <row r="501" spans="1:39" ht="12.75">
      <c r="A501">
        <v>137628</v>
      </c>
      <c r="B501">
        <v>2010</v>
      </c>
      <c r="C501">
        <v>4</v>
      </c>
      <c r="D501">
        <v>8</v>
      </c>
      <c r="E501">
        <v>19</v>
      </c>
      <c r="F501">
        <v>22</v>
      </c>
      <c r="G501">
        <v>46</v>
      </c>
      <c r="H501" s="3">
        <v>19.658459</v>
      </c>
      <c r="I501" s="3">
        <v>1179.507549</v>
      </c>
      <c r="J501" s="3">
        <v>0.408663</v>
      </c>
      <c r="K501" s="3">
        <v>0</v>
      </c>
      <c r="L501" s="3">
        <v>0</v>
      </c>
      <c r="M501" s="3">
        <v>0</v>
      </c>
      <c r="N501" s="3">
        <v>426.397576</v>
      </c>
      <c r="O501" s="3">
        <v>0</v>
      </c>
      <c r="P501" s="3">
        <v>0</v>
      </c>
      <c r="Q501" s="3">
        <v>0</v>
      </c>
      <c r="R501" s="3">
        <v>0</v>
      </c>
      <c r="S501" s="3">
        <v>0</v>
      </c>
      <c r="T501" s="3">
        <v>0</v>
      </c>
      <c r="U501" s="3">
        <v>19.658459</v>
      </c>
      <c r="V501" s="3">
        <v>0</v>
      </c>
      <c r="W501" s="3">
        <v>480.227679</v>
      </c>
      <c r="X501" s="3">
        <v>0.353646</v>
      </c>
      <c r="Y501" s="3">
        <v>0</v>
      </c>
      <c r="Z501" s="3">
        <v>0</v>
      </c>
      <c r="AA501" s="3">
        <v>0</v>
      </c>
      <c r="AB501" s="3">
        <v>0</v>
      </c>
      <c r="AC501" s="3">
        <v>6.952857</v>
      </c>
      <c r="AD501" s="3">
        <v>19.658459</v>
      </c>
      <c r="AE501" s="3">
        <v>7.309085</v>
      </c>
      <c r="AH501" s="7" t="s">
        <v>26</v>
      </c>
      <c r="AI501" s="7" t="s">
        <v>27</v>
      </c>
      <c r="AJ501" s="4"/>
      <c r="AK501" s="4"/>
      <c r="AL501" s="4"/>
      <c r="AM501" s="3"/>
    </row>
    <row r="502" spans="1:39" ht="12.75">
      <c r="A502">
        <v>137632</v>
      </c>
      <c r="B502">
        <v>2010</v>
      </c>
      <c r="C502">
        <v>4</v>
      </c>
      <c r="D502">
        <v>8</v>
      </c>
      <c r="E502">
        <v>19</v>
      </c>
      <c r="F502">
        <v>39</v>
      </c>
      <c r="G502">
        <v>23</v>
      </c>
      <c r="H502" s="3">
        <v>16.616513</v>
      </c>
      <c r="I502" s="3">
        <v>996.990756</v>
      </c>
      <c r="J502" s="3">
        <v>0.231983</v>
      </c>
      <c r="K502" s="3">
        <v>0</v>
      </c>
      <c r="L502" s="3">
        <v>0</v>
      </c>
      <c r="M502" s="3">
        <v>0</v>
      </c>
      <c r="N502" s="3">
        <v>405.359712</v>
      </c>
      <c r="O502" s="3">
        <v>0</v>
      </c>
      <c r="P502" s="3">
        <v>0</v>
      </c>
      <c r="Q502" s="3">
        <v>0</v>
      </c>
      <c r="R502" s="3">
        <v>0</v>
      </c>
      <c r="S502" s="3">
        <v>0</v>
      </c>
      <c r="T502" s="3">
        <v>0</v>
      </c>
      <c r="U502" s="3">
        <v>16.616513</v>
      </c>
      <c r="V502" s="3">
        <v>0</v>
      </c>
      <c r="W502" s="3">
        <v>464.190979</v>
      </c>
      <c r="X502" s="3">
        <v>0.207796</v>
      </c>
      <c r="Y502" s="3">
        <v>0</v>
      </c>
      <c r="Z502" s="3">
        <v>0</v>
      </c>
      <c r="AA502" s="3">
        <v>0</v>
      </c>
      <c r="AB502" s="3">
        <v>0</v>
      </c>
      <c r="AC502" s="3">
        <v>3.453236</v>
      </c>
      <c r="AD502" s="3">
        <v>16.616513</v>
      </c>
      <c r="AE502" s="3">
        <v>7.305631</v>
      </c>
      <c r="AH502" s="5">
        <f>SUM(R451:R505)</f>
        <v>177.061771</v>
      </c>
      <c r="AI502" s="5">
        <f>SUM(AA451:AA505)</f>
        <v>456.032171</v>
      </c>
      <c r="AJ502" s="4"/>
      <c r="AK502" s="4"/>
      <c r="AL502" s="4"/>
      <c r="AM502" s="3"/>
    </row>
    <row r="503" spans="1:39" ht="12.75">
      <c r="A503">
        <v>137633</v>
      </c>
      <c r="B503">
        <v>2010</v>
      </c>
      <c r="C503">
        <v>4</v>
      </c>
      <c r="D503">
        <v>8</v>
      </c>
      <c r="E503">
        <v>19</v>
      </c>
      <c r="F503">
        <v>44</v>
      </c>
      <c r="G503">
        <v>36</v>
      </c>
      <c r="H503" s="3">
        <v>5.200033</v>
      </c>
      <c r="I503" s="3">
        <v>312.001997</v>
      </c>
      <c r="J503" s="3">
        <v>0.158665</v>
      </c>
      <c r="K503" s="3">
        <v>0</v>
      </c>
      <c r="L503" s="3">
        <v>0</v>
      </c>
      <c r="M503" s="3">
        <v>0</v>
      </c>
      <c r="N503" s="3">
        <v>392.92905</v>
      </c>
      <c r="O503" s="3">
        <v>0</v>
      </c>
      <c r="P503" s="3">
        <v>0</v>
      </c>
      <c r="Q503" s="3">
        <v>0</v>
      </c>
      <c r="R503" s="3">
        <v>0</v>
      </c>
      <c r="S503" s="3">
        <v>0</v>
      </c>
      <c r="T503" s="3">
        <v>0</v>
      </c>
      <c r="U503" s="3">
        <v>5.200033</v>
      </c>
      <c r="V503" s="3">
        <v>0</v>
      </c>
      <c r="W503" s="3">
        <v>453.794916</v>
      </c>
      <c r="X503" s="3">
        <v>0.144367</v>
      </c>
      <c r="Y503" s="3">
        <v>0</v>
      </c>
      <c r="Z503" s="3">
        <v>0</v>
      </c>
      <c r="AA503" s="3">
        <v>0</v>
      </c>
      <c r="AB503" s="3">
        <v>0</v>
      </c>
      <c r="AC503" s="3">
        <v>0.75082</v>
      </c>
      <c r="AD503" s="3">
        <v>5.200033</v>
      </c>
      <c r="AE503" s="3">
        <v>7.304879</v>
      </c>
      <c r="AH503" s="4"/>
      <c r="AI503" s="4"/>
      <c r="AJ503" s="4"/>
      <c r="AK503" s="4"/>
      <c r="AL503" s="4"/>
      <c r="AM503" s="2" t="s">
        <v>28</v>
      </c>
    </row>
    <row r="504" spans="1:39" ht="12.75">
      <c r="A504">
        <v>137634</v>
      </c>
      <c r="B504">
        <v>2010</v>
      </c>
      <c r="C504">
        <v>4</v>
      </c>
      <c r="D504">
        <v>8</v>
      </c>
      <c r="E504">
        <v>19</v>
      </c>
      <c r="F504">
        <v>54</v>
      </c>
      <c r="G504">
        <v>58</v>
      </c>
      <c r="H504" s="3">
        <v>10.366473</v>
      </c>
      <c r="I504" s="3">
        <v>621.988356</v>
      </c>
      <c r="J504" s="3">
        <v>0.118594</v>
      </c>
      <c r="K504" s="3">
        <v>0</v>
      </c>
      <c r="L504" s="3">
        <v>0</v>
      </c>
      <c r="M504" s="3">
        <v>0</v>
      </c>
      <c r="N504" s="3">
        <v>383.75637</v>
      </c>
      <c r="O504" s="3">
        <v>0</v>
      </c>
      <c r="P504" s="3">
        <v>0</v>
      </c>
      <c r="Q504" s="3">
        <v>0</v>
      </c>
      <c r="R504" s="3">
        <v>0</v>
      </c>
      <c r="S504" s="3">
        <v>0</v>
      </c>
      <c r="T504" s="3">
        <v>0</v>
      </c>
      <c r="U504" s="3">
        <v>10.366473</v>
      </c>
      <c r="V504" s="3">
        <v>0</v>
      </c>
      <c r="W504" s="3">
        <v>445.65847</v>
      </c>
      <c r="X504" s="3">
        <v>0.108803</v>
      </c>
      <c r="Y504" s="3">
        <v>0</v>
      </c>
      <c r="Z504" s="3">
        <v>0</v>
      </c>
      <c r="AA504" s="3">
        <v>0</v>
      </c>
      <c r="AB504" s="3">
        <v>0</v>
      </c>
      <c r="AC504" s="3">
        <v>1.128056</v>
      </c>
      <c r="AD504" s="3">
        <v>10.366473</v>
      </c>
      <c r="AE504" s="3">
        <v>7.30375</v>
      </c>
      <c r="AH504" s="7" t="s">
        <v>29</v>
      </c>
      <c r="AI504" s="7" t="s">
        <v>30</v>
      </c>
      <c r="AJ504" s="7" t="s">
        <v>31</v>
      </c>
      <c r="AK504" s="7" t="s">
        <v>32</v>
      </c>
      <c r="AL504" s="7"/>
      <c r="AM504" s="2" t="s">
        <v>33</v>
      </c>
    </row>
    <row r="505" spans="1:40" ht="12.75">
      <c r="A505">
        <v>999999</v>
      </c>
      <c r="B505">
        <v>2010</v>
      </c>
      <c r="C505">
        <v>4</v>
      </c>
      <c r="D505">
        <v>9</v>
      </c>
      <c r="E505">
        <v>1</v>
      </c>
      <c r="F505">
        <v>11</v>
      </c>
      <c r="G505">
        <v>14</v>
      </c>
      <c r="H505" s="3">
        <v>316.243046</v>
      </c>
      <c r="I505" s="3">
        <v>18974.582772</v>
      </c>
      <c r="J505" s="3">
        <v>0.008281</v>
      </c>
      <c r="K505" s="3">
        <v>0</v>
      </c>
      <c r="L505" s="3">
        <v>0</v>
      </c>
      <c r="M505" s="3">
        <v>0</v>
      </c>
      <c r="N505" s="3">
        <v>230.920801</v>
      </c>
      <c r="O505" s="3">
        <v>0</v>
      </c>
      <c r="P505" s="3">
        <v>0</v>
      </c>
      <c r="Q505" s="3">
        <v>0</v>
      </c>
      <c r="R505" s="3">
        <v>0</v>
      </c>
      <c r="S505" s="3">
        <v>0</v>
      </c>
      <c r="T505" s="3">
        <v>0</v>
      </c>
      <c r="U505" s="3">
        <v>316.243046</v>
      </c>
      <c r="V505" s="3">
        <v>0</v>
      </c>
      <c r="W505" s="3">
        <v>272.548828</v>
      </c>
      <c r="X505" s="3">
        <v>0.007804</v>
      </c>
      <c r="Y505" s="3">
        <v>0</v>
      </c>
      <c r="Z505" s="3">
        <v>0</v>
      </c>
      <c r="AA505" s="3">
        <v>0</v>
      </c>
      <c r="AB505" s="3">
        <v>0</v>
      </c>
      <c r="AC505" s="3">
        <v>2.468034</v>
      </c>
      <c r="AD505" s="3">
        <v>316.243046</v>
      </c>
      <c r="AE505" s="3">
        <v>7.301282</v>
      </c>
      <c r="AH505" s="5">
        <f>SUM(P451:P505)</f>
        <v>1779.4613870000003</v>
      </c>
      <c r="AI505" s="5">
        <f>SUM(Y451:Y505)</f>
        <v>4048.2721120000006</v>
      </c>
      <c r="AJ505" s="5">
        <f>AH505+AI505</f>
        <v>5827.733499000001</v>
      </c>
      <c r="AK505" s="5">
        <f>AJ505+AH502+AI502</f>
        <v>6460.827441</v>
      </c>
      <c r="AL505" s="5">
        <f>AN505-AM505</f>
        <v>19.46410101935315</v>
      </c>
      <c r="AM505" s="6">
        <f>SUM(AK1:AK505)/1000</f>
        <v>79.26485062399999</v>
      </c>
      <c r="AN505">
        <f>AM505*AO497</f>
        <v>98.72895164335314</v>
      </c>
    </row>
    <row r="506" spans="1:37" ht="12.75">
      <c r="A506" s="1" t="s">
        <v>0</v>
      </c>
      <c r="B506" s="1" t="s">
        <v>1</v>
      </c>
      <c r="C506" s="1" t="s">
        <v>2</v>
      </c>
      <c r="D506" s="1" t="s">
        <v>3</v>
      </c>
      <c r="E506" s="1" t="s">
        <v>4</v>
      </c>
      <c r="F506" s="1" t="s">
        <v>5</v>
      </c>
      <c r="G506" s="1" t="s">
        <v>6</v>
      </c>
      <c r="H506" s="2" t="s">
        <v>7</v>
      </c>
      <c r="I506" s="2" t="s">
        <v>8</v>
      </c>
      <c r="J506" s="2" t="s">
        <v>9</v>
      </c>
      <c r="K506" s="2" t="s">
        <v>10</v>
      </c>
      <c r="L506" s="2" t="s">
        <v>11</v>
      </c>
      <c r="M506" s="2" t="s">
        <v>12</v>
      </c>
      <c r="N506" s="2" t="s">
        <v>13</v>
      </c>
      <c r="O506" s="2" t="s">
        <v>14</v>
      </c>
      <c r="P506" s="2" t="s">
        <v>15</v>
      </c>
      <c r="Q506" s="2" t="s">
        <v>16</v>
      </c>
      <c r="R506" s="2" t="s">
        <v>17</v>
      </c>
      <c r="S506" s="2" t="s">
        <v>16</v>
      </c>
      <c r="T506" s="2" t="s">
        <v>18</v>
      </c>
      <c r="U506" s="2" t="s">
        <v>16</v>
      </c>
      <c r="V506" s="2" t="s">
        <v>19</v>
      </c>
      <c r="W506" s="2" t="s">
        <v>20</v>
      </c>
      <c r="X506" s="2" t="s">
        <v>21</v>
      </c>
      <c r="Y506" s="2" t="s">
        <v>22</v>
      </c>
      <c r="Z506" s="2" t="s">
        <v>16</v>
      </c>
      <c r="AA506" s="2" t="s">
        <v>23</v>
      </c>
      <c r="AB506" s="2" t="s">
        <v>16</v>
      </c>
      <c r="AC506" s="2" t="s">
        <v>24</v>
      </c>
      <c r="AD506" s="2" t="s">
        <v>16</v>
      </c>
      <c r="AE506" s="2" t="s">
        <v>25</v>
      </c>
      <c r="AK506" s="3">
        <f>(AN505-AM505)*1000</f>
        <v>19464.10101935315</v>
      </c>
    </row>
    <row r="507" spans="1:31" ht="12.75">
      <c r="A507">
        <v>137684</v>
      </c>
      <c r="B507">
        <v>2010</v>
      </c>
      <c r="C507">
        <v>4</v>
      </c>
      <c r="D507">
        <v>13</v>
      </c>
      <c r="E507">
        <v>6</v>
      </c>
      <c r="F507">
        <v>43</v>
      </c>
      <c r="G507">
        <v>53</v>
      </c>
      <c r="H507" s="3">
        <v>55900003.886544</v>
      </c>
      <c r="I507" s="3">
        <v>3354000233.19261</v>
      </c>
      <c r="J507" s="3">
        <v>0</v>
      </c>
      <c r="K507" s="3">
        <v>0</v>
      </c>
      <c r="L507" s="3">
        <v>0</v>
      </c>
      <c r="M507" s="3">
        <v>0</v>
      </c>
      <c r="N507" s="3">
        <v>133.239857</v>
      </c>
      <c r="O507" s="3">
        <v>0</v>
      </c>
      <c r="P507" s="3">
        <v>0</v>
      </c>
      <c r="Q507" s="3">
        <v>0</v>
      </c>
      <c r="R507" s="3">
        <v>0</v>
      </c>
      <c r="S507" s="3">
        <v>0</v>
      </c>
      <c r="T507" s="3">
        <v>0</v>
      </c>
      <c r="U507" s="3">
        <v>55900003.886544</v>
      </c>
      <c r="V507" s="3">
        <v>90.148072</v>
      </c>
      <c r="W507" s="3">
        <v>55.78483</v>
      </c>
      <c r="X507" s="3">
        <v>0</v>
      </c>
      <c r="Y507" s="3">
        <v>0</v>
      </c>
      <c r="Z507" s="3">
        <v>0</v>
      </c>
      <c r="AA507" s="3">
        <v>0</v>
      </c>
      <c r="AB507" s="3">
        <v>0</v>
      </c>
      <c r="AC507" s="3">
        <v>0</v>
      </c>
      <c r="AD507" s="3">
        <v>55900003.886544</v>
      </c>
      <c r="AE507" s="3">
        <v>95.65</v>
      </c>
    </row>
    <row r="508" spans="1:31" ht="12.75">
      <c r="A508">
        <v>137685</v>
      </c>
      <c r="B508">
        <v>2010</v>
      </c>
      <c r="C508">
        <v>4</v>
      </c>
      <c r="D508">
        <v>13</v>
      </c>
      <c r="E508">
        <v>8</v>
      </c>
      <c r="F508">
        <v>3</v>
      </c>
      <c r="G508">
        <v>16</v>
      </c>
      <c r="H508" s="3">
        <v>79.367435</v>
      </c>
      <c r="I508" s="3">
        <v>4762.046102</v>
      </c>
      <c r="J508" s="3">
        <v>0</v>
      </c>
      <c r="K508" s="3">
        <v>0</v>
      </c>
      <c r="L508" s="3">
        <v>0</v>
      </c>
      <c r="M508" s="3">
        <v>0</v>
      </c>
      <c r="N508" s="3">
        <v>121.402103</v>
      </c>
      <c r="O508" s="3">
        <v>0</v>
      </c>
      <c r="P508" s="3">
        <v>0</v>
      </c>
      <c r="Q508" s="3">
        <v>0</v>
      </c>
      <c r="R508" s="3">
        <v>0</v>
      </c>
      <c r="S508" s="3">
        <v>0</v>
      </c>
      <c r="T508" s="3">
        <v>0</v>
      </c>
      <c r="U508" s="3">
        <v>79.367435</v>
      </c>
      <c r="V508" s="3">
        <v>90.148072</v>
      </c>
      <c r="W508" s="3">
        <v>56.350818</v>
      </c>
      <c r="X508" s="3">
        <v>0</v>
      </c>
      <c r="Y508" s="3">
        <v>0</v>
      </c>
      <c r="Z508" s="3">
        <v>0</v>
      </c>
      <c r="AA508" s="3">
        <v>0</v>
      </c>
      <c r="AB508" s="3">
        <v>0</v>
      </c>
      <c r="AC508" s="3">
        <v>0</v>
      </c>
      <c r="AD508" s="3">
        <v>79.367435</v>
      </c>
      <c r="AE508" s="3">
        <v>95.65</v>
      </c>
    </row>
    <row r="509" spans="1:31" ht="12.75">
      <c r="A509">
        <v>137686</v>
      </c>
      <c r="B509">
        <v>2010</v>
      </c>
      <c r="C509">
        <v>4</v>
      </c>
      <c r="D509">
        <v>13</v>
      </c>
      <c r="E509">
        <v>8</v>
      </c>
      <c r="F509">
        <v>20</v>
      </c>
      <c r="G509">
        <v>48</v>
      </c>
      <c r="H509" s="3">
        <v>17.525112</v>
      </c>
      <c r="I509" s="3">
        <v>1051.50673</v>
      </c>
      <c r="J509" s="3">
        <v>0</v>
      </c>
      <c r="K509" s="3">
        <v>0</v>
      </c>
      <c r="L509" s="3">
        <v>0</v>
      </c>
      <c r="M509" s="3">
        <v>0</v>
      </c>
      <c r="N509" s="3">
        <v>124.361072</v>
      </c>
      <c r="O509" s="3">
        <v>0</v>
      </c>
      <c r="P509" s="3">
        <v>0</v>
      </c>
      <c r="Q509" s="3">
        <v>0</v>
      </c>
      <c r="R509" s="3">
        <v>0</v>
      </c>
      <c r="S509" s="3">
        <v>0</v>
      </c>
      <c r="T509" s="3">
        <v>0</v>
      </c>
      <c r="U509" s="3">
        <v>17.525112</v>
      </c>
      <c r="V509" s="3">
        <v>90.148072</v>
      </c>
      <c r="W509" s="3">
        <v>55.593269</v>
      </c>
      <c r="X509" s="3">
        <v>0</v>
      </c>
      <c r="Y509" s="3">
        <v>0</v>
      </c>
      <c r="Z509" s="3">
        <v>0</v>
      </c>
      <c r="AA509" s="3">
        <v>0</v>
      </c>
      <c r="AB509" s="3">
        <v>0</v>
      </c>
      <c r="AC509" s="3">
        <v>0</v>
      </c>
      <c r="AD509" s="3">
        <v>17.525112</v>
      </c>
      <c r="AE509" s="3">
        <v>95.65</v>
      </c>
    </row>
    <row r="510" spans="1:31" ht="12.75">
      <c r="A510">
        <v>137687</v>
      </c>
      <c r="B510">
        <v>2010</v>
      </c>
      <c r="C510">
        <v>4</v>
      </c>
      <c r="D510">
        <v>13</v>
      </c>
      <c r="E510">
        <v>8</v>
      </c>
      <c r="F510">
        <v>30</v>
      </c>
      <c r="G510">
        <v>48</v>
      </c>
      <c r="H510" s="3">
        <v>10.000064</v>
      </c>
      <c r="I510" s="3">
        <v>600.00384</v>
      </c>
      <c r="J510" s="3">
        <v>1E-06</v>
      </c>
      <c r="K510" s="3">
        <v>0</v>
      </c>
      <c r="L510" s="3">
        <v>0</v>
      </c>
      <c r="M510" s="3">
        <v>8E-06</v>
      </c>
      <c r="N510" s="3">
        <v>205.389149</v>
      </c>
      <c r="O510" s="3">
        <v>1E-06</v>
      </c>
      <c r="P510" s="3">
        <v>0</v>
      </c>
      <c r="Q510" s="3">
        <v>0</v>
      </c>
      <c r="R510" s="3">
        <v>0</v>
      </c>
      <c r="S510" s="3">
        <v>0</v>
      </c>
      <c r="T510" s="3">
        <v>8E-06</v>
      </c>
      <c r="U510" s="3">
        <v>10.000064</v>
      </c>
      <c r="V510" s="3">
        <v>90.148072</v>
      </c>
      <c r="W510" s="3">
        <v>55.358892</v>
      </c>
      <c r="X510" s="3">
        <v>0</v>
      </c>
      <c r="Y510" s="3">
        <v>0</v>
      </c>
      <c r="Z510" s="3">
        <v>0</v>
      </c>
      <c r="AA510" s="3">
        <v>0</v>
      </c>
      <c r="AB510" s="3">
        <v>0</v>
      </c>
      <c r="AC510" s="3">
        <v>0</v>
      </c>
      <c r="AD510" s="3">
        <v>10.000064</v>
      </c>
      <c r="AE510" s="3">
        <v>95.65</v>
      </c>
    </row>
    <row r="511" spans="1:31" ht="12.75">
      <c r="A511">
        <v>137688</v>
      </c>
      <c r="B511">
        <v>2010</v>
      </c>
      <c r="C511">
        <v>4</v>
      </c>
      <c r="D511">
        <v>13</v>
      </c>
      <c r="E511">
        <v>8</v>
      </c>
      <c r="F511">
        <v>39</v>
      </c>
      <c r="G511">
        <v>0</v>
      </c>
      <c r="H511" s="3">
        <v>8.191719</v>
      </c>
      <c r="I511" s="3">
        <v>491.503146</v>
      </c>
      <c r="J511" s="3">
        <v>0.002126</v>
      </c>
      <c r="K511" s="3">
        <v>0</v>
      </c>
      <c r="L511" s="3">
        <v>0</v>
      </c>
      <c r="M511" s="3">
        <v>0.017319</v>
      </c>
      <c r="N511" s="3">
        <v>318.149994</v>
      </c>
      <c r="O511" s="3">
        <v>0.002126</v>
      </c>
      <c r="P511" s="3">
        <v>0</v>
      </c>
      <c r="Q511" s="3">
        <v>0</v>
      </c>
      <c r="R511" s="3">
        <v>0</v>
      </c>
      <c r="S511" s="3">
        <v>0</v>
      </c>
      <c r="T511" s="3">
        <v>0.017319</v>
      </c>
      <c r="U511" s="3">
        <v>8.191719</v>
      </c>
      <c r="V511" s="3">
        <v>90.148054</v>
      </c>
      <c r="W511" s="3">
        <v>55.099815</v>
      </c>
      <c r="X511" s="3">
        <v>0</v>
      </c>
      <c r="Y511" s="3">
        <v>0</v>
      </c>
      <c r="Z511" s="3">
        <v>0</v>
      </c>
      <c r="AA511" s="3">
        <v>0</v>
      </c>
      <c r="AB511" s="3">
        <v>0</v>
      </c>
      <c r="AC511" s="3">
        <v>0</v>
      </c>
      <c r="AD511" s="3">
        <v>8.191719</v>
      </c>
      <c r="AE511" s="3">
        <v>95.65</v>
      </c>
    </row>
    <row r="512" spans="1:31" ht="12.75">
      <c r="A512">
        <v>137689</v>
      </c>
      <c r="B512">
        <v>2010</v>
      </c>
      <c r="C512">
        <v>4</v>
      </c>
      <c r="D512">
        <v>13</v>
      </c>
      <c r="E512">
        <v>8</v>
      </c>
      <c r="F512">
        <v>49</v>
      </c>
      <c r="G512">
        <v>0</v>
      </c>
      <c r="H512" s="3">
        <v>9.991731</v>
      </c>
      <c r="I512" s="3">
        <v>599.503837</v>
      </c>
      <c r="J512" s="3">
        <v>0.772125</v>
      </c>
      <c r="K512" s="3">
        <v>0</v>
      </c>
      <c r="L512" s="3">
        <v>0</v>
      </c>
      <c r="M512" s="3">
        <v>7.693774</v>
      </c>
      <c r="N512" s="3">
        <v>469.87692</v>
      </c>
      <c r="O512" s="3">
        <v>0.772125</v>
      </c>
      <c r="P512" s="3">
        <v>0</v>
      </c>
      <c r="Q512" s="3">
        <v>0</v>
      </c>
      <c r="R512" s="3">
        <v>0</v>
      </c>
      <c r="S512" s="3">
        <v>0</v>
      </c>
      <c r="T512" s="3">
        <v>7.693774</v>
      </c>
      <c r="U512" s="3">
        <v>9.991731</v>
      </c>
      <c r="V512" s="3">
        <v>90.140333</v>
      </c>
      <c r="W512" s="3">
        <v>54.739485</v>
      </c>
      <c r="X512" s="3">
        <v>0</v>
      </c>
      <c r="Y512" s="3">
        <v>0</v>
      </c>
      <c r="Z512" s="3">
        <v>0</v>
      </c>
      <c r="AA512" s="3">
        <v>0</v>
      </c>
      <c r="AB512" s="3">
        <v>0</v>
      </c>
      <c r="AC512" s="3">
        <v>0</v>
      </c>
      <c r="AD512" s="3">
        <v>9.991731</v>
      </c>
      <c r="AE512" s="3">
        <v>95.65</v>
      </c>
    </row>
    <row r="513" spans="1:31" ht="12.75">
      <c r="A513">
        <v>137690</v>
      </c>
      <c r="B513">
        <v>2010</v>
      </c>
      <c r="C513">
        <v>4</v>
      </c>
      <c r="D513">
        <v>13</v>
      </c>
      <c r="E513">
        <v>9</v>
      </c>
      <c r="F513">
        <v>12</v>
      </c>
      <c r="G513">
        <v>53</v>
      </c>
      <c r="H513" s="3">
        <v>23.875153</v>
      </c>
      <c r="I513" s="3">
        <v>1432.509168</v>
      </c>
      <c r="J513" s="3">
        <v>15.109147</v>
      </c>
      <c r="K513" s="3">
        <v>290.142369</v>
      </c>
      <c r="L513" s="3">
        <v>12.915257</v>
      </c>
      <c r="M513" s="3">
        <v>57.567312</v>
      </c>
      <c r="N513" s="3">
        <v>603.518179</v>
      </c>
      <c r="O513" s="3">
        <v>15.109147</v>
      </c>
      <c r="P513" s="3">
        <v>290.142369</v>
      </c>
      <c r="Q513" s="3">
        <v>19.091789</v>
      </c>
      <c r="R513" s="3">
        <v>12.915257</v>
      </c>
      <c r="S513" s="3">
        <v>0.908339</v>
      </c>
      <c r="T513" s="3">
        <v>57.567312</v>
      </c>
      <c r="U513" s="3">
        <v>3.875025</v>
      </c>
      <c r="V513" s="3">
        <v>89.779476</v>
      </c>
      <c r="W513" s="3">
        <v>54.120563</v>
      </c>
      <c r="X513" s="3">
        <v>0</v>
      </c>
      <c r="Y513" s="3">
        <v>0</v>
      </c>
      <c r="Z513" s="3">
        <v>0</v>
      </c>
      <c r="AA513" s="3">
        <v>0</v>
      </c>
      <c r="AB513" s="3">
        <v>0</v>
      </c>
      <c r="AC513" s="3">
        <v>0</v>
      </c>
      <c r="AD513" s="3">
        <v>23.875153</v>
      </c>
      <c r="AE513" s="3">
        <v>95.65</v>
      </c>
    </row>
    <row r="514" spans="1:31" ht="12.75">
      <c r="A514">
        <v>137691</v>
      </c>
      <c r="B514">
        <v>2010</v>
      </c>
      <c r="C514">
        <v>4</v>
      </c>
      <c r="D514">
        <v>13</v>
      </c>
      <c r="E514">
        <v>9</v>
      </c>
      <c r="F514">
        <v>22</v>
      </c>
      <c r="G514">
        <v>53</v>
      </c>
      <c r="H514" s="3">
        <v>9.991731</v>
      </c>
      <c r="I514" s="3">
        <v>599.503837</v>
      </c>
      <c r="J514" s="3">
        <v>30.104922</v>
      </c>
      <c r="K514" s="3">
        <v>248.920229</v>
      </c>
      <c r="L514" s="3">
        <v>32.162244</v>
      </c>
      <c r="M514" s="3">
        <v>19.698263</v>
      </c>
      <c r="N514" s="3">
        <v>638.865022</v>
      </c>
      <c r="O514" s="3">
        <v>30.104922</v>
      </c>
      <c r="P514" s="3">
        <v>248.920229</v>
      </c>
      <c r="Q514" s="3">
        <v>8.300053</v>
      </c>
      <c r="R514" s="3">
        <v>32.162244</v>
      </c>
      <c r="S514" s="3">
        <v>1.075007</v>
      </c>
      <c r="T514" s="3">
        <v>19.698263</v>
      </c>
      <c r="U514" s="3">
        <v>0.616671</v>
      </c>
      <c r="V514" s="3">
        <v>89.478427</v>
      </c>
      <c r="W514" s="3">
        <v>53.474916</v>
      </c>
      <c r="X514" s="3">
        <v>0</v>
      </c>
      <c r="Y514" s="3">
        <v>0</v>
      </c>
      <c r="Z514" s="3">
        <v>0</v>
      </c>
      <c r="AA514" s="3">
        <v>0</v>
      </c>
      <c r="AB514" s="3">
        <v>0</v>
      </c>
      <c r="AC514" s="3">
        <v>0</v>
      </c>
      <c r="AD514" s="3">
        <v>9.991731</v>
      </c>
      <c r="AE514" s="3">
        <v>95.65</v>
      </c>
    </row>
    <row r="515" spans="1:31" ht="12.75">
      <c r="A515">
        <v>137693</v>
      </c>
      <c r="B515">
        <v>2010</v>
      </c>
      <c r="C515">
        <v>4</v>
      </c>
      <c r="D515">
        <v>13</v>
      </c>
      <c r="E515">
        <v>9</v>
      </c>
      <c r="F515">
        <v>42</v>
      </c>
      <c r="G515">
        <v>53</v>
      </c>
      <c r="H515" s="3">
        <v>19.991795</v>
      </c>
      <c r="I515" s="3">
        <v>1199.507677</v>
      </c>
      <c r="J515" s="3">
        <v>30.923583</v>
      </c>
      <c r="K515" s="3">
        <v>270.056847</v>
      </c>
      <c r="L515" s="3">
        <v>44.297312</v>
      </c>
      <c r="M515" s="3">
        <v>303.857556</v>
      </c>
      <c r="N515" s="3">
        <v>640.128456</v>
      </c>
      <c r="O515" s="3">
        <v>30.923583</v>
      </c>
      <c r="P515" s="3">
        <v>270.056847</v>
      </c>
      <c r="Q515" s="3">
        <v>8.73365</v>
      </c>
      <c r="R515" s="3">
        <v>44.297312</v>
      </c>
      <c r="S515" s="3">
        <v>1.52501</v>
      </c>
      <c r="T515" s="3">
        <v>303.857556</v>
      </c>
      <c r="U515" s="3">
        <v>9.733135</v>
      </c>
      <c r="V515" s="3">
        <v>88.859955</v>
      </c>
      <c r="W515" s="3">
        <v>52.888272</v>
      </c>
      <c r="X515" s="3">
        <v>0</v>
      </c>
      <c r="Y515" s="3">
        <v>0</v>
      </c>
      <c r="Z515" s="3">
        <v>0</v>
      </c>
      <c r="AA515" s="3">
        <v>0</v>
      </c>
      <c r="AB515" s="3">
        <v>0</v>
      </c>
      <c r="AC515" s="3">
        <v>0</v>
      </c>
      <c r="AD515" s="3">
        <v>19.991795</v>
      </c>
      <c r="AE515" s="3">
        <v>95.65</v>
      </c>
    </row>
    <row r="516" spans="1:31" ht="12.75">
      <c r="A516">
        <v>137694</v>
      </c>
      <c r="B516">
        <v>2010</v>
      </c>
      <c r="C516">
        <v>4</v>
      </c>
      <c r="D516">
        <v>13</v>
      </c>
      <c r="E516">
        <v>9</v>
      </c>
      <c r="F516">
        <v>55</v>
      </c>
      <c r="G516">
        <v>23</v>
      </c>
      <c r="H516" s="3">
        <v>12.491747</v>
      </c>
      <c r="I516" s="3">
        <v>749.504797</v>
      </c>
      <c r="J516" s="3">
        <v>29.593154</v>
      </c>
      <c r="K516" s="3">
        <v>0</v>
      </c>
      <c r="L516" s="3">
        <v>4.470022</v>
      </c>
      <c r="M516" s="3">
        <v>365.206603</v>
      </c>
      <c r="N516" s="3">
        <v>638.141046</v>
      </c>
      <c r="O516" s="3">
        <v>29.593154</v>
      </c>
      <c r="P516" s="3">
        <v>0</v>
      </c>
      <c r="Q516" s="3">
        <v>0</v>
      </c>
      <c r="R516" s="3">
        <v>4.470022</v>
      </c>
      <c r="S516" s="3">
        <v>0.141928</v>
      </c>
      <c r="T516" s="3">
        <v>365.206603</v>
      </c>
      <c r="U516" s="3">
        <v>12.349819</v>
      </c>
      <c r="V516" s="3">
        <v>88.490041</v>
      </c>
      <c r="W516" s="3">
        <v>52.107136</v>
      </c>
      <c r="X516" s="3">
        <v>0</v>
      </c>
      <c r="Y516" s="3">
        <v>0</v>
      </c>
      <c r="Z516" s="3">
        <v>0</v>
      </c>
      <c r="AA516" s="3">
        <v>0</v>
      </c>
      <c r="AB516" s="3">
        <v>0</v>
      </c>
      <c r="AC516" s="3">
        <v>0</v>
      </c>
      <c r="AD516" s="3">
        <v>12.491747</v>
      </c>
      <c r="AE516" s="3">
        <v>95.65</v>
      </c>
    </row>
    <row r="517" spans="1:31" ht="12.75">
      <c r="A517">
        <v>137695</v>
      </c>
      <c r="B517">
        <v>2010</v>
      </c>
      <c r="C517">
        <v>4</v>
      </c>
      <c r="D517">
        <v>13</v>
      </c>
      <c r="E517">
        <v>10</v>
      </c>
      <c r="F517">
        <v>7</v>
      </c>
      <c r="G517">
        <v>53</v>
      </c>
      <c r="H517" s="3">
        <v>12.491747</v>
      </c>
      <c r="I517" s="3">
        <v>749.504797</v>
      </c>
      <c r="J517" s="3">
        <v>27.552608</v>
      </c>
      <c r="K517" s="3">
        <v>272.984177</v>
      </c>
      <c r="L517" s="3">
        <v>26.67324</v>
      </c>
      <c r="M517" s="3">
        <v>44.521848</v>
      </c>
      <c r="N517" s="3">
        <v>634.873032</v>
      </c>
      <c r="O517" s="3">
        <v>27.552608</v>
      </c>
      <c r="P517" s="3">
        <v>272.984177</v>
      </c>
      <c r="Q517" s="3">
        <v>9.858917</v>
      </c>
      <c r="R517" s="3">
        <v>26.67324</v>
      </c>
      <c r="S517" s="3">
        <v>1.041413</v>
      </c>
      <c r="T517" s="3">
        <v>44.521848</v>
      </c>
      <c r="U517" s="3">
        <v>1.591416</v>
      </c>
      <c r="V517" s="3">
        <v>88.145633</v>
      </c>
      <c r="W517" s="3">
        <v>51.498456</v>
      </c>
      <c r="X517" s="3">
        <v>0</v>
      </c>
      <c r="Y517" s="3">
        <v>0</v>
      </c>
      <c r="Z517" s="3">
        <v>0</v>
      </c>
      <c r="AA517" s="3">
        <v>0</v>
      </c>
      <c r="AB517" s="3">
        <v>0</v>
      </c>
      <c r="AC517" s="3">
        <v>0</v>
      </c>
      <c r="AD517" s="3">
        <v>12.491747</v>
      </c>
      <c r="AE517" s="3">
        <v>95.65</v>
      </c>
    </row>
    <row r="518" spans="1:31" ht="12.75">
      <c r="A518">
        <v>137696</v>
      </c>
      <c r="B518">
        <v>2010</v>
      </c>
      <c r="C518">
        <v>4</v>
      </c>
      <c r="D518">
        <v>13</v>
      </c>
      <c r="E518">
        <v>10</v>
      </c>
      <c r="F518">
        <v>20</v>
      </c>
      <c r="G518">
        <v>23</v>
      </c>
      <c r="H518" s="3">
        <v>12.491747</v>
      </c>
      <c r="I518" s="3">
        <v>749.504797</v>
      </c>
      <c r="J518" s="3">
        <v>26.602732</v>
      </c>
      <c r="K518" s="3">
        <v>272.196068</v>
      </c>
      <c r="L518" s="3">
        <v>25.897126</v>
      </c>
      <c r="M518" s="3">
        <v>34.226959</v>
      </c>
      <c r="N518" s="3">
        <v>633.289832</v>
      </c>
      <c r="O518" s="3">
        <v>26.602732</v>
      </c>
      <c r="P518" s="3">
        <v>272.196068</v>
      </c>
      <c r="Q518" s="3">
        <v>10.200065</v>
      </c>
      <c r="R518" s="3">
        <v>25.897126</v>
      </c>
      <c r="S518" s="3">
        <v>1.03334</v>
      </c>
      <c r="T518" s="3">
        <v>34.226959</v>
      </c>
      <c r="U518" s="3">
        <v>1.258341</v>
      </c>
      <c r="V518" s="3">
        <v>87.813099</v>
      </c>
      <c r="W518" s="3">
        <v>50.95206</v>
      </c>
      <c r="X518" s="3">
        <v>0</v>
      </c>
      <c r="Y518" s="3">
        <v>0</v>
      </c>
      <c r="Z518" s="3">
        <v>0</v>
      </c>
      <c r="AA518" s="3">
        <v>0</v>
      </c>
      <c r="AB518" s="3">
        <v>0</v>
      </c>
      <c r="AC518" s="3">
        <v>0</v>
      </c>
      <c r="AD518" s="3">
        <v>12.491747</v>
      </c>
      <c r="AE518" s="3">
        <v>95.65</v>
      </c>
    </row>
    <row r="519" spans="1:31" ht="12.75">
      <c r="A519">
        <v>137697</v>
      </c>
      <c r="B519">
        <v>2010</v>
      </c>
      <c r="C519">
        <v>4</v>
      </c>
      <c r="D519">
        <v>13</v>
      </c>
      <c r="E519">
        <v>10</v>
      </c>
      <c r="F519">
        <v>35</v>
      </c>
      <c r="G519">
        <v>23</v>
      </c>
      <c r="H519" s="3">
        <v>14.991763</v>
      </c>
      <c r="I519" s="3">
        <v>899.505757</v>
      </c>
      <c r="J519" s="3">
        <v>23.116553</v>
      </c>
      <c r="K519" s="3">
        <v>275.962547</v>
      </c>
      <c r="L519" s="3">
        <v>34.876523</v>
      </c>
      <c r="M519" s="3">
        <v>35.714976</v>
      </c>
      <c r="N519" s="3">
        <v>627.069667</v>
      </c>
      <c r="O519" s="3">
        <v>23.116553</v>
      </c>
      <c r="P519" s="3">
        <v>275.962547</v>
      </c>
      <c r="Q519" s="3">
        <v>11.98315</v>
      </c>
      <c r="R519" s="3">
        <v>34.876523</v>
      </c>
      <c r="S519" s="3">
        <v>1.500791</v>
      </c>
      <c r="T519" s="3">
        <v>35.714976</v>
      </c>
      <c r="U519" s="3">
        <v>1.507822</v>
      </c>
      <c r="V519" s="3">
        <v>87.466351</v>
      </c>
      <c r="W519" s="3">
        <v>50.402422</v>
      </c>
      <c r="X519" s="3">
        <v>0</v>
      </c>
      <c r="Y519" s="3">
        <v>0</v>
      </c>
      <c r="Z519" s="3">
        <v>0</v>
      </c>
      <c r="AA519" s="3">
        <v>0</v>
      </c>
      <c r="AB519" s="3">
        <v>0</v>
      </c>
      <c r="AC519" s="3">
        <v>0</v>
      </c>
      <c r="AD519" s="3">
        <v>14.991763</v>
      </c>
      <c r="AE519" s="3">
        <v>95.65</v>
      </c>
    </row>
    <row r="520" spans="1:31" ht="12.75">
      <c r="A520">
        <v>137698</v>
      </c>
      <c r="B520">
        <v>2010</v>
      </c>
      <c r="C520">
        <v>4</v>
      </c>
      <c r="D520">
        <v>13</v>
      </c>
      <c r="E520">
        <v>10</v>
      </c>
      <c r="F520">
        <v>50</v>
      </c>
      <c r="G520">
        <v>23</v>
      </c>
      <c r="H520" s="3">
        <v>14.991763</v>
      </c>
      <c r="I520" s="3">
        <v>899.505757</v>
      </c>
      <c r="J520" s="3">
        <v>29.342843</v>
      </c>
      <c r="K520" s="3">
        <v>268.729201</v>
      </c>
      <c r="L520" s="3">
        <v>28.558624</v>
      </c>
      <c r="M520" s="3">
        <v>142.520751</v>
      </c>
      <c r="N520" s="3">
        <v>636.639247</v>
      </c>
      <c r="O520" s="3">
        <v>29.342843</v>
      </c>
      <c r="P520" s="3">
        <v>268.729201</v>
      </c>
      <c r="Q520" s="3">
        <v>10.283139</v>
      </c>
      <c r="R520" s="3">
        <v>28.558624</v>
      </c>
      <c r="S520" s="3">
        <v>1.017194</v>
      </c>
      <c r="T520" s="3">
        <v>142.520751</v>
      </c>
      <c r="U520" s="3">
        <v>3.69143</v>
      </c>
      <c r="V520" s="3">
        <v>87.026208</v>
      </c>
      <c r="W520" s="3">
        <v>49.764018</v>
      </c>
      <c r="X520" s="3">
        <v>0</v>
      </c>
      <c r="Y520" s="3">
        <v>0</v>
      </c>
      <c r="Z520" s="3">
        <v>0</v>
      </c>
      <c r="AA520" s="3">
        <v>0</v>
      </c>
      <c r="AB520" s="3">
        <v>0</v>
      </c>
      <c r="AC520" s="3">
        <v>0</v>
      </c>
      <c r="AD520" s="3">
        <v>14.991763</v>
      </c>
      <c r="AE520" s="3">
        <v>95.65</v>
      </c>
    </row>
    <row r="521" spans="1:31" ht="12.75">
      <c r="A521">
        <v>137699</v>
      </c>
      <c r="B521">
        <v>2010</v>
      </c>
      <c r="C521">
        <v>4</v>
      </c>
      <c r="D521">
        <v>13</v>
      </c>
      <c r="E521">
        <v>11</v>
      </c>
      <c r="F521">
        <v>2</v>
      </c>
      <c r="G521">
        <v>53</v>
      </c>
      <c r="H521" s="3">
        <v>12.491747</v>
      </c>
      <c r="I521" s="3">
        <v>749.504797</v>
      </c>
      <c r="J521" s="3">
        <v>38.093896</v>
      </c>
      <c r="K521" s="3">
        <v>262.218014</v>
      </c>
      <c r="L521" s="3">
        <v>40.143142</v>
      </c>
      <c r="M521" s="3">
        <v>173.525863</v>
      </c>
      <c r="N521" s="3">
        <v>649.749939</v>
      </c>
      <c r="O521" s="3">
        <v>38.093896</v>
      </c>
      <c r="P521" s="3">
        <v>262.218014</v>
      </c>
      <c r="Q521" s="3">
        <v>6.858638</v>
      </c>
      <c r="R521" s="3">
        <v>40.143142</v>
      </c>
      <c r="S521" s="3">
        <v>1.016413</v>
      </c>
      <c r="T521" s="3">
        <v>173.525863</v>
      </c>
      <c r="U521" s="3">
        <v>4.616696</v>
      </c>
      <c r="V521" s="3">
        <v>86.550035</v>
      </c>
      <c r="W521" s="3">
        <v>49.079195</v>
      </c>
      <c r="X521" s="3">
        <v>0</v>
      </c>
      <c r="Y521" s="3">
        <v>0</v>
      </c>
      <c r="Z521" s="3">
        <v>0</v>
      </c>
      <c r="AA521" s="3">
        <v>0</v>
      </c>
      <c r="AB521" s="3">
        <v>3.924504</v>
      </c>
      <c r="AC521" s="3">
        <v>0</v>
      </c>
      <c r="AD521" s="3">
        <v>8.567242</v>
      </c>
      <c r="AE521" s="3">
        <v>95.65</v>
      </c>
    </row>
    <row r="522" spans="1:31" ht="12.75">
      <c r="A522">
        <v>137700</v>
      </c>
      <c r="B522">
        <v>2010</v>
      </c>
      <c r="C522">
        <v>4</v>
      </c>
      <c r="D522">
        <v>13</v>
      </c>
      <c r="E522">
        <v>11</v>
      </c>
      <c r="F522">
        <v>17</v>
      </c>
      <c r="G522">
        <v>53</v>
      </c>
      <c r="H522" s="3">
        <v>14.991763</v>
      </c>
      <c r="I522" s="3">
        <v>899.505757</v>
      </c>
      <c r="J522" s="3">
        <v>33.346209</v>
      </c>
      <c r="K522" s="3">
        <v>265.610917</v>
      </c>
      <c r="L522" s="3">
        <v>33.035729</v>
      </c>
      <c r="M522" s="3">
        <v>201.288794</v>
      </c>
      <c r="N522" s="3">
        <v>643.567385</v>
      </c>
      <c r="O522" s="3">
        <v>33.346209</v>
      </c>
      <c r="P522" s="3">
        <v>265.610917</v>
      </c>
      <c r="Q522" s="3">
        <v>7.724789</v>
      </c>
      <c r="R522" s="3">
        <v>33.035729</v>
      </c>
      <c r="S522" s="3">
        <v>1.050528</v>
      </c>
      <c r="T522" s="3">
        <v>201.288794</v>
      </c>
      <c r="U522" s="3">
        <v>6.216446</v>
      </c>
      <c r="V522" s="3">
        <v>86.049841</v>
      </c>
      <c r="W522" s="3">
        <v>48.461932</v>
      </c>
      <c r="X522" s="3">
        <v>0</v>
      </c>
      <c r="Y522" s="3">
        <v>0</v>
      </c>
      <c r="Z522" s="3">
        <v>0</v>
      </c>
      <c r="AA522" s="3">
        <v>0</v>
      </c>
      <c r="AB522" s="3">
        <v>0</v>
      </c>
      <c r="AC522" s="3">
        <v>0</v>
      </c>
      <c r="AD522" s="3">
        <v>14.991763</v>
      </c>
      <c r="AE522" s="3">
        <v>95.65</v>
      </c>
    </row>
    <row r="523" spans="1:31" ht="12.75">
      <c r="A523">
        <v>137701</v>
      </c>
      <c r="B523">
        <v>2010</v>
      </c>
      <c r="C523">
        <v>4</v>
      </c>
      <c r="D523">
        <v>13</v>
      </c>
      <c r="E523">
        <v>11</v>
      </c>
      <c r="F523">
        <v>30</v>
      </c>
      <c r="G523">
        <v>23</v>
      </c>
      <c r="H523" s="3">
        <v>12.491747</v>
      </c>
      <c r="I523" s="3">
        <v>749.504797</v>
      </c>
      <c r="J523" s="3">
        <v>33.468678</v>
      </c>
      <c r="K523" s="3">
        <v>273.090227</v>
      </c>
      <c r="L523" s="3">
        <v>31.305685</v>
      </c>
      <c r="M523" s="3">
        <v>113.654237</v>
      </c>
      <c r="N523" s="3">
        <v>643.682203</v>
      </c>
      <c r="O523" s="3">
        <v>33.468678</v>
      </c>
      <c r="P523" s="3">
        <v>273.090227</v>
      </c>
      <c r="Q523" s="3">
        <v>8.275053</v>
      </c>
      <c r="R523" s="3">
        <v>31.305685</v>
      </c>
      <c r="S523" s="3">
        <v>1.025267</v>
      </c>
      <c r="T523" s="3">
        <v>113.654237</v>
      </c>
      <c r="U523" s="3">
        <v>3.191427</v>
      </c>
      <c r="V523" s="3">
        <v>85.631483</v>
      </c>
      <c r="W523" s="3">
        <v>47.831126</v>
      </c>
      <c r="X523" s="3">
        <v>0</v>
      </c>
      <c r="Y523" s="3">
        <v>0</v>
      </c>
      <c r="Z523" s="3">
        <v>0</v>
      </c>
      <c r="AA523" s="3">
        <v>0</v>
      </c>
      <c r="AB523" s="3">
        <v>0</v>
      </c>
      <c r="AC523" s="3">
        <v>0</v>
      </c>
      <c r="AD523" s="3">
        <v>12.491747</v>
      </c>
      <c r="AE523" s="3">
        <v>95.65</v>
      </c>
    </row>
    <row r="524" spans="1:31" ht="12.75">
      <c r="A524">
        <v>137702</v>
      </c>
      <c r="B524">
        <v>2010</v>
      </c>
      <c r="C524">
        <v>4</v>
      </c>
      <c r="D524">
        <v>13</v>
      </c>
      <c r="E524">
        <v>11</v>
      </c>
      <c r="F524">
        <v>42</v>
      </c>
      <c r="G524">
        <v>53</v>
      </c>
      <c r="H524" s="3">
        <v>12.491747</v>
      </c>
      <c r="I524" s="3">
        <v>749.504797</v>
      </c>
      <c r="J524" s="3">
        <v>35.771239</v>
      </c>
      <c r="K524" s="3">
        <v>286.988239</v>
      </c>
      <c r="L524" s="3">
        <v>43.086773</v>
      </c>
      <c r="M524" s="3">
        <v>116.763288</v>
      </c>
      <c r="N524" s="3">
        <v>646.799779</v>
      </c>
      <c r="O524" s="3">
        <v>35.771239</v>
      </c>
      <c r="P524" s="3">
        <v>286.988239</v>
      </c>
      <c r="Q524" s="3">
        <v>8.016978</v>
      </c>
      <c r="R524" s="3">
        <v>43.086773</v>
      </c>
      <c r="S524" s="3">
        <v>1.299487</v>
      </c>
      <c r="T524" s="3">
        <v>116.763288</v>
      </c>
      <c r="U524" s="3">
        <v>3.175281</v>
      </c>
      <c r="V524" s="3">
        <v>85.184342</v>
      </c>
      <c r="W524" s="3">
        <v>47.240168</v>
      </c>
      <c r="X524" s="3">
        <v>0</v>
      </c>
      <c r="Y524" s="3">
        <v>0</v>
      </c>
      <c r="Z524" s="3">
        <v>0</v>
      </c>
      <c r="AA524" s="3">
        <v>0</v>
      </c>
      <c r="AB524" s="3">
        <v>0</v>
      </c>
      <c r="AC524" s="3">
        <v>0</v>
      </c>
      <c r="AD524" s="3">
        <v>12.491747</v>
      </c>
      <c r="AE524" s="3">
        <v>95.65</v>
      </c>
    </row>
    <row r="525" spans="1:31" ht="12.75">
      <c r="A525">
        <v>137703</v>
      </c>
      <c r="B525">
        <v>2010</v>
      </c>
      <c r="C525">
        <v>4</v>
      </c>
      <c r="D525">
        <v>13</v>
      </c>
      <c r="E525">
        <v>12</v>
      </c>
      <c r="F525">
        <v>0</v>
      </c>
      <c r="G525">
        <v>23</v>
      </c>
      <c r="H525" s="3">
        <v>17.491779</v>
      </c>
      <c r="I525" s="3">
        <v>1049.506717</v>
      </c>
      <c r="J525" s="3">
        <v>37.437733</v>
      </c>
      <c r="K525" s="3">
        <v>397.481866</v>
      </c>
      <c r="L525" s="3">
        <v>48.267872</v>
      </c>
      <c r="M525" s="3">
        <v>209.130028</v>
      </c>
      <c r="N525" s="3">
        <v>648.89991</v>
      </c>
      <c r="O525" s="3">
        <v>37.437733</v>
      </c>
      <c r="P525" s="3">
        <v>397.481866</v>
      </c>
      <c r="Q525" s="3">
        <v>10.258399</v>
      </c>
      <c r="R525" s="3">
        <v>48.267872</v>
      </c>
      <c r="S525" s="3">
        <v>1.366936</v>
      </c>
      <c r="T525" s="3">
        <v>209.130028</v>
      </c>
      <c r="U525" s="3">
        <v>5.866444</v>
      </c>
      <c r="V525" s="3">
        <v>84.529182</v>
      </c>
      <c r="W525" s="3">
        <v>46.56176</v>
      </c>
      <c r="X525" s="3">
        <v>0</v>
      </c>
      <c r="Y525" s="3">
        <v>0</v>
      </c>
      <c r="Z525" s="3">
        <v>0</v>
      </c>
      <c r="AA525" s="3">
        <v>0</v>
      </c>
      <c r="AB525" s="3">
        <v>0</v>
      </c>
      <c r="AC525" s="3">
        <v>0</v>
      </c>
      <c r="AD525" s="3">
        <v>17.491779</v>
      </c>
      <c r="AE525" s="3">
        <v>95.65</v>
      </c>
    </row>
    <row r="526" spans="1:31" ht="12.75">
      <c r="A526">
        <v>137704</v>
      </c>
      <c r="B526">
        <v>2010</v>
      </c>
      <c r="C526">
        <v>4</v>
      </c>
      <c r="D526">
        <v>13</v>
      </c>
      <c r="E526">
        <v>12</v>
      </c>
      <c r="F526">
        <v>15</v>
      </c>
      <c r="G526">
        <v>23</v>
      </c>
      <c r="H526" s="3">
        <v>14.991763</v>
      </c>
      <c r="I526" s="3">
        <v>899.505757</v>
      </c>
      <c r="J526" s="3">
        <v>29.786927</v>
      </c>
      <c r="K526" s="3">
        <v>289.865601</v>
      </c>
      <c r="L526" s="3">
        <v>30.00985</v>
      </c>
      <c r="M526" s="3">
        <v>126.697342</v>
      </c>
      <c r="N526" s="3">
        <v>638.381106</v>
      </c>
      <c r="O526" s="3">
        <v>29.786927</v>
      </c>
      <c r="P526" s="3">
        <v>289.865601</v>
      </c>
      <c r="Q526" s="3">
        <v>9.475061</v>
      </c>
      <c r="R526" s="3">
        <v>30.00985</v>
      </c>
      <c r="S526" s="3">
        <v>1.050528</v>
      </c>
      <c r="T526" s="3">
        <v>126.697342</v>
      </c>
      <c r="U526" s="3">
        <v>4.466174</v>
      </c>
      <c r="V526" s="3">
        <v>84.082378</v>
      </c>
      <c r="W526" s="3">
        <v>45.798402</v>
      </c>
      <c r="X526" s="3">
        <v>0</v>
      </c>
      <c r="Y526" s="3">
        <v>0</v>
      </c>
      <c r="Z526" s="3">
        <v>0</v>
      </c>
      <c r="AA526" s="3">
        <v>0</v>
      </c>
      <c r="AB526" s="3">
        <v>0</v>
      </c>
      <c r="AC526" s="3">
        <v>0</v>
      </c>
      <c r="AD526" s="3">
        <v>14.991763</v>
      </c>
      <c r="AE526" s="3">
        <v>95.65</v>
      </c>
    </row>
    <row r="527" spans="1:31" ht="12.75">
      <c r="A527">
        <v>137705</v>
      </c>
      <c r="B527">
        <v>2010</v>
      </c>
      <c r="C527">
        <v>4</v>
      </c>
      <c r="D527">
        <v>13</v>
      </c>
      <c r="E527">
        <v>12</v>
      </c>
      <c r="F527">
        <v>27</v>
      </c>
      <c r="G527">
        <v>53</v>
      </c>
      <c r="H527" s="3">
        <v>12.491747</v>
      </c>
      <c r="I527" s="3">
        <v>749.504797</v>
      </c>
      <c r="J527" s="3">
        <v>26.135495</v>
      </c>
      <c r="K527" s="3">
        <v>279.861031</v>
      </c>
      <c r="L527" s="3">
        <v>29.546538</v>
      </c>
      <c r="M527" s="3">
        <v>17.064567</v>
      </c>
      <c r="N527" s="3">
        <v>632.537608</v>
      </c>
      <c r="O527" s="3">
        <v>26.135495</v>
      </c>
      <c r="P527" s="3">
        <v>279.861031</v>
      </c>
      <c r="Q527" s="3">
        <v>10.775329</v>
      </c>
      <c r="R527" s="3">
        <v>29.546538</v>
      </c>
      <c r="S527" s="3">
        <v>1.08308</v>
      </c>
      <c r="T527" s="3">
        <v>17.064567</v>
      </c>
      <c r="U527" s="3">
        <v>0.633337</v>
      </c>
      <c r="V527" s="3">
        <v>83.755684</v>
      </c>
      <c r="W527" s="3">
        <v>45.215827</v>
      </c>
      <c r="X527" s="3">
        <v>0</v>
      </c>
      <c r="Y527" s="3">
        <v>0</v>
      </c>
      <c r="Z527" s="3">
        <v>0</v>
      </c>
      <c r="AA527" s="3">
        <v>0</v>
      </c>
      <c r="AB527" s="3">
        <v>0</v>
      </c>
      <c r="AC527" s="3">
        <v>0</v>
      </c>
      <c r="AD527" s="3">
        <v>12.491747</v>
      </c>
      <c r="AE527" s="3">
        <v>95.65</v>
      </c>
    </row>
    <row r="528" spans="1:31" ht="12.75">
      <c r="A528">
        <v>137706</v>
      </c>
      <c r="B528">
        <v>2010</v>
      </c>
      <c r="C528">
        <v>4</v>
      </c>
      <c r="D528">
        <v>13</v>
      </c>
      <c r="E528">
        <v>12</v>
      </c>
      <c r="F528">
        <v>40</v>
      </c>
      <c r="G528">
        <v>23</v>
      </c>
      <c r="H528" s="3">
        <v>12.483674</v>
      </c>
      <c r="I528" s="3">
        <v>749.020419</v>
      </c>
      <c r="J528" s="3">
        <v>30.688728</v>
      </c>
      <c r="K528" s="3">
        <v>285.006917</v>
      </c>
      <c r="L528" s="3">
        <v>28.4054</v>
      </c>
      <c r="M528" s="3">
        <v>69.686564</v>
      </c>
      <c r="N528" s="3">
        <v>639.773643</v>
      </c>
      <c r="O528" s="3">
        <v>30.688728</v>
      </c>
      <c r="P528" s="3">
        <v>285.006917</v>
      </c>
      <c r="Q528" s="3">
        <v>9.275059</v>
      </c>
      <c r="R528" s="3">
        <v>28.4054</v>
      </c>
      <c r="S528" s="3">
        <v>1.000006</v>
      </c>
      <c r="T528" s="3">
        <v>69.686564</v>
      </c>
      <c r="U528" s="3">
        <v>2.208608</v>
      </c>
      <c r="V528" s="3">
        <v>83.372331</v>
      </c>
      <c r="W528" s="3">
        <v>44.745646</v>
      </c>
      <c r="X528" s="3">
        <v>0</v>
      </c>
      <c r="Y528" s="3">
        <v>0</v>
      </c>
      <c r="Z528" s="3">
        <v>0</v>
      </c>
      <c r="AA528" s="3">
        <v>0</v>
      </c>
      <c r="AB528" s="3">
        <v>0</v>
      </c>
      <c r="AC528" s="3">
        <v>0</v>
      </c>
      <c r="AD528" s="3">
        <v>12.483674</v>
      </c>
      <c r="AE528" s="3">
        <v>95.65</v>
      </c>
    </row>
    <row r="529" spans="1:31" ht="12.75">
      <c r="A529">
        <v>137707</v>
      </c>
      <c r="B529">
        <v>2010</v>
      </c>
      <c r="C529">
        <v>4</v>
      </c>
      <c r="D529">
        <v>13</v>
      </c>
      <c r="E529">
        <v>12</v>
      </c>
      <c r="F529">
        <v>52</v>
      </c>
      <c r="G529">
        <v>53</v>
      </c>
      <c r="H529" s="3">
        <v>12.491946</v>
      </c>
      <c r="I529" s="3">
        <v>749.516731</v>
      </c>
      <c r="J529" s="3">
        <v>27.799879</v>
      </c>
      <c r="K529" s="3">
        <v>269.862437</v>
      </c>
      <c r="L529" s="3">
        <v>27.190333</v>
      </c>
      <c r="M529" s="3">
        <v>50.217148</v>
      </c>
      <c r="N529" s="3">
        <v>635.305661</v>
      </c>
      <c r="O529" s="3">
        <v>27.799879</v>
      </c>
      <c r="P529" s="3">
        <v>269.862437</v>
      </c>
      <c r="Q529" s="3">
        <v>9.766941</v>
      </c>
      <c r="R529" s="3">
        <v>27.190333</v>
      </c>
      <c r="S529" s="3">
        <v>0.991671</v>
      </c>
      <c r="T529" s="3">
        <v>50.217148</v>
      </c>
      <c r="U529" s="3">
        <v>1.733334</v>
      </c>
      <c r="V529" s="3">
        <v>83.024833</v>
      </c>
      <c r="W529" s="3">
        <v>44.176049</v>
      </c>
      <c r="X529" s="3">
        <v>0</v>
      </c>
      <c r="Y529" s="3">
        <v>0</v>
      </c>
      <c r="Z529" s="3">
        <v>0</v>
      </c>
      <c r="AA529" s="3">
        <v>0</v>
      </c>
      <c r="AB529" s="3">
        <v>0</v>
      </c>
      <c r="AC529" s="3">
        <v>0</v>
      </c>
      <c r="AD529" s="3">
        <v>12.491946</v>
      </c>
      <c r="AE529" s="3">
        <v>95.65</v>
      </c>
    </row>
    <row r="530" spans="1:31" ht="12.75">
      <c r="A530">
        <v>137708</v>
      </c>
      <c r="B530">
        <v>2010</v>
      </c>
      <c r="C530">
        <v>4</v>
      </c>
      <c r="D530">
        <v>13</v>
      </c>
      <c r="E530">
        <v>13</v>
      </c>
      <c r="F530">
        <v>7</v>
      </c>
      <c r="G530">
        <v>53</v>
      </c>
      <c r="H530" s="3">
        <v>15.000094</v>
      </c>
      <c r="I530" s="3">
        <v>900.005613</v>
      </c>
      <c r="J530" s="3">
        <v>28.739295</v>
      </c>
      <c r="K530" s="3">
        <v>272.022539</v>
      </c>
      <c r="L530" s="3">
        <v>30.457567</v>
      </c>
      <c r="M530" s="3">
        <v>128.60683</v>
      </c>
      <c r="N530" s="3">
        <v>636.814278</v>
      </c>
      <c r="O530" s="3">
        <v>28.739295</v>
      </c>
      <c r="P530" s="3">
        <v>272.022539</v>
      </c>
      <c r="Q530" s="3">
        <v>9.583916</v>
      </c>
      <c r="R530" s="3">
        <v>30.457567</v>
      </c>
      <c r="S530" s="3">
        <v>1.066411</v>
      </c>
      <c r="T530" s="3">
        <v>128.60683</v>
      </c>
      <c r="U530" s="3">
        <v>4.349767</v>
      </c>
      <c r="V530" s="3">
        <v>82.593504</v>
      </c>
      <c r="W530" s="3">
        <v>43.454337</v>
      </c>
      <c r="X530" s="3">
        <v>0</v>
      </c>
      <c r="Y530" s="3">
        <v>0</v>
      </c>
      <c r="Z530" s="3">
        <v>0</v>
      </c>
      <c r="AA530" s="3">
        <v>0</v>
      </c>
      <c r="AB530" s="3">
        <v>0</v>
      </c>
      <c r="AC530" s="3">
        <v>0</v>
      </c>
      <c r="AD530" s="3">
        <v>15.000094</v>
      </c>
      <c r="AE530" s="3">
        <v>95.65</v>
      </c>
    </row>
    <row r="531" spans="1:31" ht="12.75">
      <c r="A531">
        <v>137709</v>
      </c>
      <c r="B531">
        <v>2010</v>
      </c>
      <c r="C531">
        <v>4</v>
      </c>
      <c r="D531">
        <v>13</v>
      </c>
      <c r="E531">
        <v>13</v>
      </c>
      <c r="F531">
        <v>20</v>
      </c>
      <c r="G531">
        <v>23</v>
      </c>
      <c r="H531" s="3">
        <v>12.483674</v>
      </c>
      <c r="I531" s="3">
        <v>749.020419</v>
      </c>
      <c r="J531" s="3">
        <v>30.210803</v>
      </c>
      <c r="K531" s="3">
        <v>277.995839</v>
      </c>
      <c r="L531" s="3">
        <v>30.086728</v>
      </c>
      <c r="M531" s="3">
        <v>69.059847</v>
      </c>
      <c r="N531" s="3">
        <v>639.080797</v>
      </c>
      <c r="O531" s="3">
        <v>30.210803</v>
      </c>
      <c r="P531" s="3">
        <v>277.995839</v>
      </c>
      <c r="Q531" s="3">
        <v>9.166986</v>
      </c>
      <c r="R531" s="3">
        <v>30.086728</v>
      </c>
      <c r="S531" s="3">
        <v>1.016413</v>
      </c>
      <c r="T531" s="3">
        <v>69.059847</v>
      </c>
      <c r="U531" s="3">
        <v>2.300275</v>
      </c>
      <c r="V531" s="3">
        <v>82.21612</v>
      </c>
      <c r="W531" s="3">
        <v>42.908258</v>
      </c>
      <c r="X531" s="3">
        <v>0</v>
      </c>
      <c r="Y531" s="3">
        <v>0</v>
      </c>
      <c r="Z531" s="3">
        <v>0</v>
      </c>
      <c r="AA531" s="3">
        <v>0</v>
      </c>
      <c r="AB531" s="3">
        <v>0</v>
      </c>
      <c r="AC531" s="3">
        <v>0</v>
      </c>
      <c r="AD531" s="3">
        <v>12.483674</v>
      </c>
      <c r="AE531" s="3">
        <v>95.65</v>
      </c>
    </row>
    <row r="532" spans="1:31" ht="12.75">
      <c r="A532">
        <v>137710</v>
      </c>
      <c r="B532">
        <v>2010</v>
      </c>
      <c r="C532">
        <v>4</v>
      </c>
      <c r="D532">
        <v>13</v>
      </c>
      <c r="E532">
        <v>13</v>
      </c>
      <c r="F532">
        <v>32</v>
      </c>
      <c r="G532">
        <v>53</v>
      </c>
      <c r="H532" s="3">
        <v>12.492007</v>
      </c>
      <c r="I532" s="3">
        <v>749.520422</v>
      </c>
      <c r="J532" s="3">
        <v>28.045258</v>
      </c>
      <c r="K532" s="3">
        <v>268.781957</v>
      </c>
      <c r="L532" s="3">
        <v>30.841499</v>
      </c>
      <c r="M532" s="3">
        <v>50.715077</v>
      </c>
      <c r="N532" s="3">
        <v>635.714103</v>
      </c>
      <c r="O532" s="3">
        <v>28.045258</v>
      </c>
      <c r="P532" s="3">
        <v>268.781957</v>
      </c>
      <c r="Q532" s="3">
        <v>9.650062</v>
      </c>
      <c r="R532" s="3">
        <v>30.841499</v>
      </c>
      <c r="S532" s="3">
        <v>1.075267</v>
      </c>
      <c r="T532" s="3">
        <v>50.715077</v>
      </c>
      <c r="U532" s="3">
        <v>1.766678</v>
      </c>
      <c r="V532" s="3">
        <v>81.865555</v>
      </c>
      <c r="W532" s="3">
        <v>42.454433</v>
      </c>
      <c r="X532" s="3">
        <v>0</v>
      </c>
      <c r="Y532" s="3">
        <v>0</v>
      </c>
      <c r="Z532" s="3">
        <v>0</v>
      </c>
      <c r="AA532" s="3">
        <v>0</v>
      </c>
      <c r="AB532" s="3">
        <v>0</v>
      </c>
      <c r="AC532" s="3">
        <v>0</v>
      </c>
      <c r="AD532" s="3">
        <v>12.492007</v>
      </c>
      <c r="AE532" s="3">
        <v>95.65</v>
      </c>
    </row>
    <row r="533" spans="1:31" ht="12.75">
      <c r="A533">
        <v>137711</v>
      </c>
      <c r="B533">
        <v>2010</v>
      </c>
      <c r="C533">
        <v>4</v>
      </c>
      <c r="D533">
        <v>13</v>
      </c>
      <c r="E533">
        <v>13</v>
      </c>
      <c r="F533">
        <v>45</v>
      </c>
      <c r="G533">
        <v>23</v>
      </c>
      <c r="H533" s="3">
        <v>12.491747</v>
      </c>
      <c r="I533" s="3">
        <v>749.504797</v>
      </c>
      <c r="J533" s="3">
        <v>28.221997</v>
      </c>
      <c r="K533" s="3">
        <v>271.540862</v>
      </c>
      <c r="L533" s="3">
        <v>28.949158</v>
      </c>
      <c r="M533" s="3">
        <v>52.042892</v>
      </c>
      <c r="N533" s="3">
        <v>635.997887</v>
      </c>
      <c r="O533" s="3">
        <v>28.221997</v>
      </c>
      <c r="P533" s="3">
        <v>271.540862</v>
      </c>
      <c r="Q533" s="3">
        <v>9.691989</v>
      </c>
      <c r="R533" s="3">
        <v>28.949158</v>
      </c>
      <c r="S533" s="3">
        <v>1.000006</v>
      </c>
      <c r="T533" s="3">
        <v>52.042892</v>
      </c>
      <c r="U533" s="3">
        <v>1.799751</v>
      </c>
      <c r="V533" s="3">
        <v>81.51278</v>
      </c>
      <c r="W533" s="3">
        <v>42.053348</v>
      </c>
      <c r="X533" s="3">
        <v>0</v>
      </c>
      <c r="Y533" s="3">
        <v>0</v>
      </c>
      <c r="Z533" s="3">
        <v>0</v>
      </c>
      <c r="AA533" s="3">
        <v>0</v>
      </c>
      <c r="AB533" s="3">
        <v>0</v>
      </c>
      <c r="AC533" s="3">
        <v>0</v>
      </c>
      <c r="AD533" s="3">
        <v>12.491747</v>
      </c>
      <c r="AE533" s="3">
        <v>95.65</v>
      </c>
    </row>
    <row r="534" spans="1:31" ht="12.75">
      <c r="A534">
        <v>137712</v>
      </c>
      <c r="B534">
        <v>2010</v>
      </c>
      <c r="C534">
        <v>4</v>
      </c>
      <c r="D534">
        <v>13</v>
      </c>
      <c r="E534">
        <v>13</v>
      </c>
      <c r="F534">
        <v>57</v>
      </c>
      <c r="G534">
        <v>53</v>
      </c>
      <c r="H534" s="3">
        <v>12.50008</v>
      </c>
      <c r="I534" s="3">
        <v>750.0048</v>
      </c>
      <c r="J534" s="3">
        <v>31.365666</v>
      </c>
      <c r="K534" s="3">
        <v>267.158487</v>
      </c>
      <c r="L534" s="3">
        <v>31.776244</v>
      </c>
      <c r="M534" s="3">
        <v>93.137365</v>
      </c>
      <c r="N534" s="3">
        <v>640.78526</v>
      </c>
      <c r="O534" s="3">
        <v>31.365666</v>
      </c>
      <c r="P534" s="3">
        <v>267.158487</v>
      </c>
      <c r="Q534" s="3">
        <v>8.450054</v>
      </c>
      <c r="R534" s="3">
        <v>31.776244</v>
      </c>
      <c r="S534" s="3">
        <v>1.058601</v>
      </c>
      <c r="T534" s="3">
        <v>93.137365</v>
      </c>
      <c r="U534" s="3">
        <v>2.991425</v>
      </c>
      <c r="V534" s="3">
        <v>81.120448</v>
      </c>
      <c r="W534" s="3">
        <v>41.440271</v>
      </c>
      <c r="X534" s="3">
        <v>0</v>
      </c>
      <c r="Y534" s="3">
        <v>0</v>
      </c>
      <c r="Z534" s="3">
        <v>0</v>
      </c>
      <c r="AA534" s="3">
        <v>0</v>
      </c>
      <c r="AB534" s="3">
        <v>0</v>
      </c>
      <c r="AC534" s="3">
        <v>0</v>
      </c>
      <c r="AD534" s="3">
        <v>12.50008</v>
      </c>
      <c r="AE534" s="3">
        <v>95.65</v>
      </c>
    </row>
    <row r="535" spans="1:31" ht="12.75">
      <c r="A535">
        <v>137713</v>
      </c>
      <c r="B535">
        <v>2010</v>
      </c>
      <c r="C535">
        <v>4</v>
      </c>
      <c r="D535">
        <v>13</v>
      </c>
      <c r="E535">
        <v>14</v>
      </c>
      <c r="F535">
        <v>10</v>
      </c>
      <c r="G535">
        <v>23</v>
      </c>
      <c r="H535" s="3">
        <v>12.483413</v>
      </c>
      <c r="I535" s="3">
        <v>749.004794</v>
      </c>
      <c r="J535" s="3">
        <v>31.160472</v>
      </c>
      <c r="K535" s="3">
        <v>265.663867</v>
      </c>
      <c r="L535" s="3">
        <v>33.017044</v>
      </c>
      <c r="M535" s="3">
        <v>90.29519</v>
      </c>
      <c r="N535" s="3">
        <v>640.474675</v>
      </c>
      <c r="O535" s="3">
        <v>31.160472</v>
      </c>
      <c r="P535" s="3">
        <v>265.663867</v>
      </c>
      <c r="Q535" s="3">
        <v>8.658649</v>
      </c>
      <c r="R535" s="3">
        <v>33.017044</v>
      </c>
      <c r="S535" s="3">
        <v>1.049746</v>
      </c>
      <c r="T535" s="3">
        <v>90.29519</v>
      </c>
      <c r="U535" s="3">
        <v>2.775018</v>
      </c>
      <c r="V535" s="3">
        <v>80.731201</v>
      </c>
      <c r="W535" s="3">
        <v>41.018037</v>
      </c>
      <c r="X535" s="3">
        <v>0</v>
      </c>
      <c r="Y535" s="3">
        <v>0</v>
      </c>
      <c r="Z535" s="3">
        <v>0</v>
      </c>
      <c r="AA535" s="3">
        <v>0</v>
      </c>
      <c r="AB535" s="3">
        <v>0</v>
      </c>
      <c r="AC535" s="3">
        <v>0</v>
      </c>
      <c r="AD535" s="3">
        <v>12.483413</v>
      </c>
      <c r="AE535" s="3">
        <v>95.65</v>
      </c>
    </row>
    <row r="536" spans="1:31" ht="12.75">
      <c r="A536">
        <v>137714</v>
      </c>
      <c r="B536">
        <v>2010</v>
      </c>
      <c r="C536">
        <v>4</v>
      </c>
      <c r="D536">
        <v>13</v>
      </c>
      <c r="E536">
        <v>14</v>
      </c>
      <c r="F536">
        <v>22</v>
      </c>
      <c r="G536">
        <v>53</v>
      </c>
      <c r="H536" s="3">
        <v>12.492007</v>
      </c>
      <c r="I536" s="3">
        <v>749.520422</v>
      </c>
      <c r="J536" s="3">
        <v>32.359319</v>
      </c>
      <c r="K536" s="3">
        <v>265.633859</v>
      </c>
      <c r="L536" s="3">
        <v>33.676194</v>
      </c>
      <c r="M536" s="3">
        <v>104.914443</v>
      </c>
      <c r="N536" s="3">
        <v>642.219782</v>
      </c>
      <c r="O536" s="3">
        <v>32.359319</v>
      </c>
      <c r="P536" s="3">
        <v>265.633859</v>
      </c>
      <c r="Q536" s="3">
        <v>8.283647</v>
      </c>
      <c r="R536" s="3">
        <v>33.676194</v>
      </c>
      <c r="S536" s="3">
        <v>1.049746</v>
      </c>
      <c r="T536" s="3">
        <v>104.914443</v>
      </c>
      <c r="U536" s="3">
        <v>3.158614</v>
      </c>
      <c r="V536" s="3">
        <v>80.32671</v>
      </c>
      <c r="W536" s="3">
        <v>40.521283</v>
      </c>
      <c r="X536" s="3">
        <v>0</v>
      </c>
      <c r="Y536" s="3">
        <v>0</v>
      </c>
      <c r="Z536" s="3">
        <v>0</v>
      </c>
      <c r="AA536" s="3">
        <v>0</v>
      </c>
      <c r="AB536" s="3">
        <v>0</v>
      </c>
      <c r="AC536" s="3">
        <v>0</v>
      </c>
      <c r="AD536" s="3">
        <v>12.492007</v>
      </c>
      <c r="AE536" s="3">
        <v>95.65</v>
      </c>
    </row>
    <row r="537" spans="1:31" ht="12.75">
      <c r="A537">
        <v>137715</v>
      </c>
      <c r="B537">
        <v>2010</v>
      </c>
      <c r="C537">
        <v>4</v>
      </c>
      <c r="D537">
        <v>13</v>
      </c>
      <c r="E537">
        <v>14</v>
      </c>
      <c r="F537">
        <v>35</v>
      </c>
      <c r="G537">
        <v>23</v>
      </c>
      <c r="H537" s="3">
        <v>12.491747</v>
      </c>
      <c r="I537" s="3">
        <v>749.504797</v>
      </c>
      <c r="J537" s="3">
        <v>31.485041</v>
      </c>
      <c r="K537" s="3">
        <v>265.968093</v>
      </c>
      <c r="L537" s="3">
        <v>33.6748</v>
      </c>
      <c r="M537" s="3">
        <v>93.680782</v>
      </c>
      <c r="N537" s="3">
        <v>640.968374</v>
      </c>
      <c r="O537" s="3">
        <v>31.485041</v>
      </c>
      <c r="P537" s="3">
        <v>265.968093</v>
      </c>
      <c r="Q537" s="3">
        <v>8.525055</v>
      </c>
      <c r="R537" s="3">
        <v>33.6748</v>
      </c>
      <c r="S537" s="3">
        <v>1.041673</v>
      </c>
      <c r="T537" s="3">
        <v>93.680782</v>
      </c>
      <c r="U537" s="3">
        <v>2.925019</v>
      </c>
      <c r="V537" s="3">
        <v>79.933147</v>
      </c>
      <c r="W537" s="3">
        <v>40.094151</v>
      </c>
      <c r="X537" s="3">
        <v>0</v>
      </c>
      <c r="Y537" s="3">
        <v>0</v>
      </c>
      <c r="Z537" s="3">
        <v>0</v>
      </c>
      <c r="AA537" s="3">
        <v>0</v>
      </c>
      <c r="AB537" s="3">
        <v>0</v>
      </c>
      <c r="AC537" s="3">
        <v>0</v>
      </c>
      <c r="AD537" s="3">
        <v>12.491747</v>
      </c>
      <c r="AE537" s="3">
        <v>95.65</v>
      </c>
    </row>
    <row r="538" spans="1:31" ht="12.75">
      <c r="A538">
        <v>137716</v>
      </c>
      <c r="B538">
        <v>2010</v>
      </c>
      <c r="C538">
        <v>4</v>
      </c>
      <c r="D538">
        <v>13</v>
      </c>
      <c r="E538">
        <v>14</v>
      </c>
      <c r="F538">
        <v>47</v>
      </c>
      <c r="G538">
        <v>53</v>
      </c>
      <c r="H538" s="3">
        <v>12.492007</v>
      </c>
      <c r="I538" s="3">
        <v>749.520422</v>
      </c>
      <c r="J538" s="3">
        <v>36.72138</v>
      </c>
      <c r="K538" s="3">
        <v>266.421848</v>
      </c>
      <c r="L538" s="3">
        <v>34.77838</v>
      </c>
      <c r="M538" s="3">
        <v>157.522805</v>
      </c>
      <c r="N538" s="3">
        <v>648.028395</v>
      </c>
      <c r="O538" s="3">
        <v>36.72138</v>
      </c>
      <c r="P538" s="3">
        <v>266.421848</v>
      </c>
      <c r="Q538" s="3">
        <v>7.150046</v>
      </c>
      <c r="R538" s="3">
        <v>34.77838</v>
      </c>
      <c r="S538" s="3">
        <v>1.025788</v>
      </c>
      <c r="T538" s="3">
        <v>157.522805</v>
      </c>
      <c r="U538" s="3">
        <v>4.316173</v>
      </c>
      <c r="V538" s="3">
        <v>79.47413</v>
      </c>
      <c r="W538" s="3">
        <v>39.624102</v>
      </c>
      <c r="X538" s="3">
        <v>0</v>
      </c>
      <c r="Y538" s="3">
        <v>0</v>
      </c>
      <c r="Z538" s="3">
        <v>0</v>
      </c>
      <c r="AA538" s="3">
        <v>0</v>
      </c>
      <c r="AB538" s="3">
        <v>0</v>
      </c>
      <c r="AC538" s="3">
        <v>0</v>
      </c>
      <c r="AD538" s="3">
        <v>12.492007</v>
      </c>
      <c r="AE538" s="3">
        <v>95.65</v>
      </c>
    </row>
    <row r="539" spans="1:31" ht="12.75">
      <c r="A539">
        <v>137717</v>
      </c>
      <c r="B539">
        <v>2010</v>
      </c>
      <c r="C539">
        <v>4</v>
      </c>
      <c r="D539">
        <v>13</v>
      </c>
      <c r="E539">
        <v>15</v>
      </c>
      <c r="F539">
        <v>0</v>
      </c>
      <c r="G539">
        <v>23</v>
      </c>
      <c r="H539" s="3">
        <v>12.492007</v>
      </c>
      <c r="I539" s="3">
        <v>749.520422</v>
      </c>
      <c r="J539" s="3">
        <v>30.069457</v>
      </c>
      <c r="K539" s="3">
        <v>269.429698</v>
      </c>
      <c r="L539" s="3">
        <v>37.381261</v>
      </c>
      <c r="M539" s="3">
        <v>68.811071</v>
      </c>
      <c r="N539" s="3">
        <v>638.871476</v>
      </c>
      <c r="O539" s="3">
        <v>30.069457</v>
      </c>
      <c r="P539" s="3">
        <v>269.429698</v>
      </c>
      <c r="Q539" s="3">
        <v>9.025318</v>
      </c>
      <c r="R539" s="3">
        <v>37.381261</v>
      </c>
      <c r="S539" s="3">
        <v>1.216935</v>
      </c>
      <c r="T539" s="3">
        <v>68.811071</v>
      </c>
      <c r="U539" s="3">
        <v>2.249754</v>
      </c>
      <c r="V539" s="3">
        <v>79.098261</v>
      </c>
      <c r="W539" s="3">
        <v>39.08893</v>
      </c>
      <c r="X539" s="3">
        <v>0</v>
      </c>
      <c r="Y539" s="3">
        <v>0</v>
      </c>
      <c r="Z539" s="3">
        <v>0</v>
      </c>
      <c r="AA539" s="3">
        <v>0</v>
      </c>
      <c r="AB539" s="3">
        <v>0</v>
      </c>
      <c r="AC539" s="3">
        <v>0</v>
      </c>
      <c r="AD539" s="3">
        <v>12.492007</v>
      </c>
      <c r="AE539" s="3">
        <v>95.65</v>
      </c>
    </row>
    <row r="540" spans="1:31" ht="12.75">
      <c r="A540">
        <v>137718</v>
      </c>
      <c r="B540">
        <v>2010</v>
      </c>
      <c r="C540">
        <v>4</v>
      </c>
      <c r="D540">
        <v>13</v>
      </c>
      <c r="E540">
        <v>15</v>
      </c>
      <c r="F540">
        <v>12</v>
      </c>
      <c r="G540">
        <v>53</v>
      </c>
      <c r="H540" s="3">
        <v>12.491747</v>
      </c>
      <c r="I540" s="3">
        <v>749.504797</v>
      </c>
      <c r="J540" s="3">
        <v>32.579469</v>
      </c>
      <c r="K540" s="3">
        <v>271.076569</v>
      </c>
      <c r="L540" s="3">
        <v>28.063617</v>
      </c>
      <c r="M540" s="3">
        <v>107.823241</v>
      </c>
      <c r="N540" s="3">
        <v>642.523855</v>
      </c>
      <c r="O540" s="3">
        <v>32.579469</v>
      </c>
      <c r="P540" s="3">
        <v>271.076569</v>
      </c>
      <c r="Q540" s="3">
        <v>8.3912</v>
      </c>
      <c r="R540" s="3">
        <v>28.063617</v>
      </c>
      <c r="S540" s="3">
        <v>0.88386</v>
      </c>
      <c r="T540" s="3">
        <v>107.823241</v>
      </c>
      <c r="U540" s="3">
        <v>3.216687</v>
      </c>
      <c r="V540" s="3">
        <v>78.691018</v>
      </c>
      <c r="W540" s="3">
        <v>38.578235</v>
      </c>
      <c r="X540" s="3">
        <v>0</v>
      </c>
      <c r="Y540" s="3">
        <v>0</v>
      </c>
      <c r="Z540" s="3">
        <v>0</v>
      </c>
      <c r="AA540" s="3">
        <v>0</v>
      </c>
      <c r="AB540" s="3">
        <v>0</v>
      </c>
      <c r="AC540" s="3">
        <v>0</v>
      </c>
      <c r="AD540" s="3">
        <v>12.491747</v>
      </c>
      <c r="AE540" s="3">
        <v>95.65</v>
      </c>
    </row>
    <row r="541" spans="1:31" ht="12.75">
      <c r="A541">
        <v>137719</v>
      </c>
      <c r="B541">
        <v>2010</v>
      </c>
      <c r="C541">
        <v>4</v>
      </c>
      <c r="D541">
        <v>13</v>
      </c>
      <c r="E541">
        <v>15</v>
      </c>
      <c r="F541">
        <v>25</v>
      </c>
      <c r="G541">
        <v>23</v>
      </c>
      <c r="H541" s="3">
        <v>12.491747</v>
      </c>
      <c r="I541" s="3">
        <v>749.504797</v>
      </c>
      <c r="J541" s="3">
        <v>31.883164</v>
      </c>
      <c r="K541" s="3">
        <v>265.589869</v>
      </c>
      <c r="L541" s="3">
        <v>50.938547</v>
      </c>
      <c r="M541" s="3">
        <v>81.740755</v>
      </c>
      <c r="N541" s="3">
        <v>641.541717</v>
      </c>
      <c r="O541" s="3">
        <v>31.883164</v>
      </c>
      <c r="P541" s="3">
        <v>265.589869</v>
      </c>
      <c r="Q541" s="3">
        <v>8.400054</v>
      </c>
      <c r="R541" s="3">
        <v>50.938547</v>
      </c>
      <c r="S541" s="3">
        <v>1.57501</v>
      </c>
      <c r="T541" s="3">
        <v>81.740755</v>
      </c>
      <c r="U541" s="3">
        <v>2.516683</v>
      </c>
      <c r="V541" s="3">
        <v>78.292478</v>
      </c>
      <c r="W541" s="3">
        <v>38.270237</v>
      </c>
      <c r="X541" s="3">
        <v>0</v>
      </c>
      <c r="Y541" s="3">
        <v>0</v>
      </c>
      <c r="Z541" s="3">
        <v>0</v>
      </c>
      <c r="AA541" s="3">
        <v>0</v>
      </c>
      <c r="AB541" s="3">
        <v>0</v>
      </c>
      <c r="AC541" s="3">
        <v>0</v>
      </c>
      <c r="AD541" s="3">
        <v>12.491747</v>
      </c>
      <c r="AE541" s="3">
        <v>95.65</v>
      </c>
    </row>
    <row r="542" spans="1:31" ht="12.75">
      <c r="A542">
        <v>137720</v>
      </c>
      <c r="B542">
        <v>2010</v>
      </c>
      <c r="C542">
        <v>4</v>
      </c>
      <c r="D542">
        <v>13</v>
      </c>
      <c r="E542">
        <v>15</v>
      </c>
      <c r="F542">
        <v>37</v>
      </c>
      <c r="G542">
        <v>53</v>
      </c>
      <c r="H542" s="3">
        <v>12.492007</v>
      </c>
      <c r="I542" s="3">
        <v>749.520422</v>
      </c>
      <c r="J542" s="3">
        <v>34.300661</v>
      </c>
      <c r="K542" s="3">
        <v>269.518604</v>
      </c>
      <c r="L542" s="3">
        <v>28.304968</v>
      </c>
      <c r="M542" s="3">
        <v>130.658935</v>
      </c>
      <c r="N542" s="3">
        <v>644.899692</v>
      </c>
      <c r="O542" s="3">
        <v>34.300661</v>
      </c>
      <c r="P542" s="3">
        <v>269.518604</v>
      </c>
      <c r="Q542" s="3">
        <v>7.80031</v>
      </c>
      <c r="R542" s="3">
        <v>28.304968</v>
      </c>
      <c r="S542" s="3">
        <v>0.850266</v>
      </c>
      <c r="T542" s="3">
        <v>130.658935</v>
      </c>
      <c r="U542" s="3">
        <v>3.841431</v>
      </c>
      <c r="V542" s="3">
        <v>77.86372</v>
      </c>
      <c r="W542" s="3">
        <v>37.861632</v>
      </c>
      <c r="X542" s="3">
        <v>0</v>
      </c>
      <c r="Y542" s="3">
        <v>0</v>
      </c>
      <c r="Z542" s="3">
        <v>0</v>
      </c>
      <c r="AA542" s="3">
        <v>0</v>
      </c>
      <c r="AB542" s="3">
        <v>0</v>
      </c>
      <c r="AC542" s="3">
        <v>0</v>
      </c>
      <c r="AD542" s="3">
        <v>12.492007</v>
      </c>
      <c r="AE542" s="3">
        <v>95.65</v>
      </c>
    </row>
    <row r="543" spans="1:31" ht="12.75">
      <c r="A543">
        <v>137721</v>
      </c>
      <c r="B543">
        <v>2010</v>
      </c>
      <c r="C543">
        <v>4</v>
      </c>
      <c r="D543">
        <v>13</v>
      </c>
      <c r="E543">
        <v>15</v>
      </c>
      <c r="F543">
        <v>50</v>
      </c>
      <c r="G543">
        <v>23</v>
      </c>
      <c r="H543" s="3">
        <v>12.50008</v>
      </c>
      <c r="I543" s="3">
        <v>750.0048</v>
      </c>
      <c r="J543" s="3">
        <v>30.891159</v>
      </c>
      <c r="K543" s="3">
        <v>266.765331</v>
      </c>
      <c r="L543" s="3">
        <v>31.294233</v>
      </c>
      <c r="M543" s="3">
        <v>88.08142</v>
      </c>
      <c r="N543" s="3">
        <v>640.095956</v>
      </c>
      <c r="O543" s="3">
        <v>30.891159</v>
      </c>
      <c r="P543" s="3">
        <v>266.765331</v>
      </c>
      <c r="Q543" s="3">
        <v>8.666201</v>
      </c>
      <c r="R543" s="3">
        <v>31.294233</v>
      </c>
      <c r="S543" s="3">
        <v>0.976048</v>
      </c>
      <c r="T543" s="3">
        <v>88.08142</v>
      </c>
      <c r="U543" s="3">
        <v>2.857831</v>
      </c>
      <c r="V543" s="3">
        <v>77.477323</v>
      </c>
      <c r="W543" s="3">
        <v>37.333643</v>
      </c>
      <c r="X543" s="3">
        <v>0</v>
      </c>
      <c r="Y543" s="3">
        <v>0</v>
      </c>
      <c r="Z543" s="3">
        <v>0</v>
      </c>
      <c r="AA543" s="3">
        <v>0</v>
      </c>
      <c r="AB543" s="3">
        <v>0</v>
      </c>
      <c r="AC543" s="3">
        <v>0</v>
      </c>
      <c r="AD543" s="3">
        <v>12.50008</v>
      </c>
      <c r="AE543" s="3">
        <v>95.65</v>
      </c>
    </row>
    <row r="544" spans="1:31" ht="12.75">
      <c r="A544">
        <v>137722</v>
      </c>
      <c r="B544">
        <v>2010</v>
      </c>
      <c r="C544">
        <v>4</v>
      </c>
      <c r="D544">
        <v>13</v>
      </c>
      <c r="E544">
        <v>16</v>
      </c>
      <c r="F544">
        <v>2</v>
      </c>
      <c r="G544">
        <v>53</v>
      </c>
      <c r="H544" s="3">
        <v>12.483674</v>
      </c>
      <c r="I544" s="3">
        <v>749.020419</v>
      </c>
      <c r="J544" s="3">
        <v>32.94506</v>
      </c>
      <c r="K544" s="3">
        <v>267.252055</v>
      </c>
      <c r="L544" s="3">
        <v>30.799208</v>
      </c>
      <c r="M544" s="3">
        <v>113.231772</v>
      </c>
      <c r="N544" s="3">
        <v>643.016554</v>
      </c>
      <c r="O544" s="3">
        <v>32.94506</v>
      </c>
      <c r="P544" s="3">
        <v>267.252055</v>
      </c>
      <c r="Q544" s="3">
        <v>7.916717</v>
      </c>
      <c r="R544" s="3">
        <v>30.799208</v>
      </c>
      <c r="S544" s="3">
        <v>0.967194</v>
      </c>
      <c r="T544" s="3">
        <v>113.231772</v>
      </c>
      <c r="U544" s="3">
        <v>3.599763</v>
      </c>
      <c r="V544" s="3">
        <v>77.065785</v>
      </c>
      <c r="W544" s="3">
        <v>36.965424</v>
      </c>
      <c r="X544" s="3">
        <v>0</v>
      </c>
      <c r="Y544" s="3">
        <v>0</v>
      </c>
      <c r="Z544" s="3">
        <v>0</v>
      </c>
      <c r="AA544" s="3">
        <v>0</v>
      </c>
      <c r="AB544" s="3">
        <v>0</v>
      </c>
      <c r="AC544" s="3">
        <v>0</v>
      </c>
      <c r="AD544" s="3">
        <v>12.483674</v>
      </c>
      <c r="AE544" s="3">
        <v>95.65</v>
      </c>
    </row>
    <row r="545" spans="1:39" ht="12.75">
      <c r="A545">
        <v>137723</v>
      </c>
      <c r="B545">
        <v>2010</v>
      </c>
      <c r="C545">
        <v>4</v>
      </c>
      <c r="D545">
        <v>13</v>
      </c>
      <c r="E545">
        <v>16</v>
      </c>
      <c r="F545">
        <v>17</v>
      </c>
      <c r="G545">
        <v>53</v>
      </c>
      <c r="H545" s="3">
        <v>14.992023</v>
      </c>
      <c r="I545" s="3">
        <v>899.521382</v>
      </c>
      <c r="J545" s="3">
        <v>31.132218</v>
      </c>
      <c r="K545" s="3">
        <v>274.967066</v>
      </c>
      <c r="L545" s="3">
        <v>25.95954</v>
      </c>
      <c r="M545" s="3">
        <v>165.80334</v>
      </c>
      <c r="N545" s="3">
        <v>640.453038</v>
      </c>
      <c r="O545" s="3">
        <v>31.132218</v>
      </c>
      <c r="P545" s="3">
        <v>274.967066</v>
      </c>
      <c r="Q545" s="3">
        <v>8.941203</v>
      </c>
      <c r="R545" s="3">
        <v>25.95954</v>
      </c>
      <c r="S545" s="3">
        <v>0.825266</v>
      </c>
      <c r="T545" s="3">
        <v>165.80334</v>
      </c>
      <c r="U545" s="3">
        <v>5.225554</v>
      </c>
      <c r="V545" s="3">
        <v>76.598801</v>
      </c>
      <c r="W545" s="3">
        <v>36.505101</v>
      </c>
      <c r="X545" s="3">
        <v>0</v>
      </c>
      <c r="Y545" s="3">
        <v>0</v>
      </c>
      <c r="Z545" s="3">
        <v>0</v>
      </c>
      <c r="AA545" s="3">
        <v>0</v>
      </c>
      <c r="AB545" s="3">
        <v>0</v>
      </c>
      <c r="AC545" s="3">
        <v>0</v>
      </c>
      <c r="AD545" s="3">
        <v>14.992023</v>
      </c>
      <c r="AE545" s="3">
        <v>95.65</v>
      </c>
      <c r="AH545" s="7" t="s">
        <v>26</v>
      </c>
      <c r="AI545" s="7" t="s">
        <v>27</v>
      </c>
      <c r="AJ545" s="4"/>
      <c r="AK545" s="4"/>
      <c r="AL545" s="4"/>
      <c r="AM545" s="3"/>
    </row>
    <row r="546" spans="1:39" ht="12.75">
      <c r="A546">
        <v>137724</v>
      </c>
      <c r="B546">
        <v>2010</v>
      </c>
      <c r="C546">
        <v>4</v>
      </c>
      <c r="D546">
        <v>13</v>
      </c>
      <c r="E546">
        <v>16</v>
      </c>
      <c r="F546">
        <v>30</v>
      </c>
      <c r="G546">
        <v>23</v>
      </c>
      <c r="H546" s="3">
        <v>12.492007</v>
      </c>
      <c r="I546" s="3">
        <v>749.520422</v>
      </c>
      <c r="J546" s="3">
        <v>31.658287</v>
      </c>
      <c r="K546" s="3">
        <v>271.211537</v>
      </c>
      <c r="L546" s="3">
        <v>26.249916</v>
      </c>
      <c r="M546" s="3">
        <v>98.00796</v>
      </c>
      <c r="N546" s="3">
        <v>641.221641</v>
      </c>
      <c r="O546" s="3">
        <v>31.658287</v>
      </c>
      <c r="P546" s="3">
        <v>271.211537</v>
      </c>
      <c r="Q546" s="3">
        <v>8.616201</v>
      </c>
      <c r="R546" s="3">
        <v>26.249916</v>
      </c>
      <c r="S546" s="3">
        <v>0.826047</v>
      </c>
      <c r="T546" s="3">
        <v>98.00796</v>
      </c>
      <c r="U546" s="3">
        <v>3.049759</v>
      </c>
      <c r="V546" s="3">
        <v>76.203073</v>
      </c>
      <c r="W546" s="3">
        <v>36.053924</v>
      </c>
      <c r="X546" s="3">
        <v>0</v>
      </c>
      <c r="Y546" s="3">
        <v>0</v>
      </c>
      <c r="Z546" s="3">
        <v>0</v>
      </c>
      <c r="AA546" s="3">
        <v>0</v>
      </c>
      <c r="AB546" s="3">
        <v>0</v>
      </c>
      <c r="AC546" s="3">
        <v>0</v>
      </c>
      <c r="AD546" s="3">
        <v>12.492007</v>
      </c>
      <c r="AE546" s="3">
        <v>95.65</v>
      </c>
      <c r="AH546" s="5">
        <f>SUM(R507:R549)</f>
        <v>1124.486028</v>
      </c>
      <c r="AI546" s="5">
        <f>SUM(AA507:AA549)</f>
        <v>0</v>
      </c>
      <c r="AJ546" s="4"/>
      <c r="AK546" s="4"/>
      <c r="AL546" s="4"/>
      <c r="AM546" s="3"/>
    </row>
    <row r="547" spans="1:39" ht="12.75">
      <c r="A547">
        <v>137725</v>
      </c>
      <c r="B547">
        <v>2010</v>
      </c>
      <c r="C547">
        <v>4</v>
      </c>
      <c r="D547">
        <v>13</v>
      </c>
      <c r="E547">
        <v>16</v>
      </c>
      <c r="F547">
        <v>42</v>
      </c>
      <c r="G547">
        <v>53</v>
      </c>
      <c r="H547" s="3">
        <v>12.492007</v>
      </c>
      <c r="I547" s="3">
        <v>749.520422</v>
      </c>
      <c r="J547" s="3">
        <v>29.734213</v>
      </c>
      <c r="K547" s="3">
        <v>267.098269</v>
      </c>
      <c r="L547" s="3">
        <v>31.73396</v>
      </c>
      <c r="M547" s="3">
        <v>72.603912</v>
      </c>
      <c r="N547" s="3">
        <v>638.358476</v>
      </c>
      <c r="O547" s="3">
        <v>29.734213</v>
      </c>
      <c r="P547" s="3">
        <v>267.098269</v>
      </c>
      <c r="Q547" s="3">
        <v>9.083131</v>
      </c>
      <c r="R547" s="3">
        <v>31.73396</v>
      </c>
      <c r="S547" s="3">
        <v>1.033861</v>
      </c>
      <c r="T547" s="3">
        <v>72.603912</v>
      </c>
      <c r="U547" s="3">
        <v>2.375015</v>
      </c>
      <c r="V547" s="3">
        <v>75.831395</v>
      </c>
      <c r="W547" s="3">
        <v>35.761888</v>
      </c>
      <c r="X547" s="3">
        <v>0</v>
      </c>
      <c r="Y547" s="3">
        <v>0</v>
      </c>
      <c r="Z547" s="3">
        <v>0</v>
      </c>
      <c r="AA547" s="3">
        <v>0</v>
      </c>
      <c r="AB547" s="3">
        <v>0</v>
      </c>
      <c r="AC547" s="3">
        <v>0</v>
      </c>
      <c r="AD547" s="3">
        <v>12.492007</v>
      </c>
      <c r="AE547" s="3">
        <v>95.65</v>
      </c>
      <c r="AH547" s="4"/>
      <c r="AI547" s="4"/>
      <c r="AJ547" s="4"/>
      <c r="AK547" s="4"/>
      <c r="AL547" s="4"/>
      <c r="AM547" s="2" t="s">
        <v>28</v>
      </c>
    </row>
    <row r="548" spans="1:39" ht="12.75">
      <c r="A548">
        <v>137726</v>
      </c>
      <c r="B548">
        <v>2010</v>
      </c>
      <c r="C548">
        <v>4</v>
      </c>
      <c r="D548">
        <v>13</v>
      </c>
      <c r="E548">
        <v>16</v>
      </c>
      <c r="F548">
        <v>55</v>
      </c>
      <c r="G548">
        <v>23</v>
      </c>
      <c r="H548" s="3">
        <v>12.492007</v>
      </c>
      <c r="I548" s="3">
        <v>749.520422</v>
      </c>
      <c r="J548" s="3">
        <v>30.601991</v>
      </c>
      <c r="K548" s="3">
        <v>273.218245</v>
      </c>
      <c r="L548" s="3">
        <v>25.661494</v>
      </c>
      <c r="M548" s="3">
        <v>83.406983</v>
      </c>
      <c r="N548" s="3">
        <v>639.670026</v>
      </c>
      <c r="O548" s="3">
        <v>30.601991</v>
      </c>
      <c r="P548" s="3">
        <v>273.218245</v>
      </c>
      <c r="Q548" s="3">
        <v>8.991464</v>
      </c>
      <c r="R548" s="3">
        <v>25.661494</v>
      </c>
      <c r="S548" s="3">
        <v>0.825266</v>
      </c>
      <c r="T548" s="3">
        <v>83.406983</v>
      </c>
      <c r="U548" s="3">
        <v>2.675278</v>
      </c>
      <c r="V548" s="3">
        <v>75.44887</v>
      </c>
      <c r="W548" s="3">
        <v>35.402149</v>
      </c>
      <c r="X548" s="3">
        <v>0</v>
      </c>
      <c r="Y548" s="3">
        <v>0</v>
      </c>
      <c r="Z548" s="3">
        <v>0</v>
      </c>
      <c r="AA548" s="3">
        <v>0</v>
      </c>
      <c r="AB548" s="3">
        <v>0</v>
      </c>
      <c r="AC548" s="3">
        <v>0</v>
      </c>
      <c r="AD548" s="3">
        <v>12.492007</v>
      </c>
      <c r="AE548" s="3">
        <v>95.65</v>
      </c>
      <c r="AH548" s="7" t="s">
        <v>29</v>
      </c>
      <c r="AI548" s="7" t="s">
        <v>30</v>
      </c>
      <c r="AJ548" s="7" t="s">
        <v>31</v>
      </c>
      <c r="AK548" s="7" t="s">
        <v>32</v>
      </c>
      <c r="AL548" s="7"/>
      <c r="AM548" s="2" t="s">
        <v>33</v>
      </c>
    </row>
    <row r="549" spans="1:39" ht="12.75">
      <c r="A549">
        <v>999999</v>
      </c>
      <c r="B549">
        <v>2010</v>
      </c>
      <c r="C549">
        <v>4</v>
      </c>
      <c r="D549">
        <v>14</v>
      </c>
      <c r="E549">
        <v>5</v>
      </c>
      <c r="F549">
        <v>37</v>
      </c>
      <c r="G549">
        <v>32</v>
      </c>
      <c r="H549" s="3">
        <v>762.14595</v>
      </c>
      <c r="I549" s="3">
        <v>45728.756978</v>
      </c>
      <c r="J549" s="3">
        <v>1.473105</v>
      </c>
      <c r="K549" s="3">
        <v>0</v>
      </c>
      <c r="L549" s="3">
        <v>0</v>
      </c>
      <c r="M549" s="3">
        <v>1122.740827</v>
      </c>
      <c r="N549" s="3">
        <v>343.966023</v>
      </c>
      <c r="O549" s="3">
        <v>1.473105</v>
      </c>
      <c r="P549" s="3">
        <v>0</v>
      </c>
      <c r="Q549" s="3">
        <v>0</v>
      </c>
      <c r="R549" s="3">
        <v>0</v>
      </c>
      <c r="S549" s="3">
        <v>0</v>
      </c>
      <c r="T549" s="3">
        <v>1122.740827</v>
      </c>
      <c r="U549" s="3">
        <v>762.14595</v>
      </c>
      <c r="V549" s="3">
        <v>74.326143</v>
      </c>
      <c r="W549" s="3">
        <v>27.644529</v>
      </c>
      <c r="X549" s="3">
        <v>0</v>
      </c>
      <c r="Y549" s="3">
        <v>0</v>
      </c>
      <c r="Z549" s="3">
        <v>0</v>
      </c>
      <c r="AA549" s="3">
        <v>0</v>
      </c>
      <c r="AB549" s="3">
        <v>0</v>
      </c>
      <c r="AC549" s="3">
        <v>0</v>
      </c>
      <c r="AD549" s="3">
        <v>762.14595</v>
      </c>
      <c r="AE549" s="3">
        <v>95.65</v>
      </c>
      <c r="AH549" s="5">
        <f>SUM(P507:P549)</f>
        <v>9626.291280999998</v>
      </c>
      <c r="AI549" s="5">
        <f>SUM(Y507:Y549)</f>
        <v>0</v>
      </c>
      <c r="AJ549" s="5">
        <f>AH549+AI549</f>
        <v>9626.291280999998</v>
      </c>
      <c r="AK549" s="5">
        <f>AJ549+AH546+AI546</f>
        <v>10750.777308999997</v>
      </c>
      <c r="AL549" s="4"/>
      <c r="AM549" s="6">
        <f>SUM(AK1:AK549)/1000</f>
        <v>109.47972895235314</v>
      </c>
    </row>
    <row r="550" spans="1:31" ht="12.75">
      <c r="A550" s="1" t="s">
        <v>0</v>
      </c>
      <c r="B550" s="1" t="s">
        <v>1</v>
      </c>
      <c r="C550" s="1" t="s">
        <v>2</v>
      </c>
      <c r="D550" s="1" t="s">
        <v>3</v>
      </c>
      <c r="E550" s="1" t="s">
        <v>4</v>
      </c>
      <c r="F550" s="1" t="s">
        <v>5</v>
      </c>
      <c r="G550" s="1" t="s">
        <v>6</v>
      </c>
      <c r="H550" s="2" t="s">
        <v>7</v>
      </c>
      <c r="I550" s="2" t="s">
        <v>8</v>
      </c>
      <c r="J550" s="2" t="s">
        <v>9</v>
      </c>
      <c r="K550" s="2" t="s">
        <v>10</v>
      </c>
      <c r="L550" s="2" t="s">
        <v>11</v>
      </c>
      <c r="M550" s="2" t="s">
        <v>12</v>
      </c>
      <c r="N550" s="2" t="s">
        <v>13</v>
      </c>
      <c r="O550" s="2" t="s">
        <v>14</v>
      </c>
      <c r="P550" s="2" t="s">
        <v>15</v>
      </c>
      <c r="Q550" s="2" t="s">
        <v>16</v>
      </c>
      <c r="R550" s="2" t="s">
        <v>17</v>
      </c>
      <c r="S550" s="2" t="s">
        <v>16</v>
      </c>
      <c r="T550" s="2" t="s">
        <v>18</v>
      </c>
      <c r="U550" s="2" t="s">
        <v>16</v>
      </c>
      <c r="V550" s="2" t="s">
        <v>19</v>
      </c>
      <c r="W550" s="2" t="s">
        <v>20</v>
      </c>
      <c r="X550" s="2" t="s">
        <v>21</v>
      </c>
      <c r="Y550" s="2" t="s">
        <v>22</v>
      </c>
      <c r="Z550" s="2" t="s">
        <v>16</v>
      </c>
      <c r="AA550" s="2" t="s">
        <v>23</v>
      </c>
      <c r="AB550" s="2" t="s">
        <v>16</v>
      </c>
      <c r="AC550" s="2" t="s">
        <v>24</v>
      </c>
      <c r="AD550" s="2" t="s">
        <v>16</v>
      </c>
      <c r="AE550" s="2" t="s">
        <v>25</v>
      </c>
    </row>
    <row r="551" spans="1:31" ht="12.75">
      <c r="A551">
        <v>137789</v>
      </c>
      <c r="B551">
        <v>2010</v>
      </c>
      <c r="C551">
        <v>4</v>
      </c>
      <c r="D551">
        <v>15</v>
      </c>
      <c r="E551">
        <v>8</v>
      </c>
      <c r="F551">
        <v>3</v>
      </c>
      <c r="G551">
        <v>11</v>
      </c>
      <c r="H551" s="3">
        <v>55902963.186527</v>
      </c>
      <c r="I551" s="3">
        <v>3354177791.19164</v>
      </c>
      <c r="J551" s="3">
        <v>0.135628</v>
      </c>
      <c r="K551" s="3">
        <v>0</v>
      </c>
      <c r="L551" s="3">
        <v>0</v>
      </c>
      <c r="M551" s="3">
        <v>6.080126</v>
      </c>
      <c r="N551" s="3">
        <v>181.367223</v>
      </c>
      <c r="O551" s="3">
        <v>0.135628</v>
      </c>
      <c r="P551" s="3">
        <v>0</v>
      </c>
      <c r="Q551" s="3">
        <v>0</v>
      </c>
      <c r="R551" s="3">
        <v>0</v>
      </c>
      <c r="S551" s="3">
        <v>0</v>
      </c>
      <c r="T551" s="3">
        <v>6.080126</v>
      </c>
      <c r="U551" s="3">
        <v>55902963.186527</v>
      </c>
      <c r="V551" s="3">
        <v>74.320041</v>
      </c>
      <c r="W551" s="3">
        <v>19.827815</v>
      </c>
      <c r="X551" s="3">
        <v>0</v>
      </c>
      <c r="Y551" s="3">
        <v>0</v>
      </c>
      <c r="Z551" s="3">
        <v>0</v>
      </c>
      <c r="AA551" s="3">
        <v>0</v>
      </c>
      <c r="AB551" s="3">
        <v>0</v>
      </c>
      <c r="AC551" s="3">
        <v>0</v>
      </c>
      <c r="AD551" s="3">
        <v>55902963.186527</v>
      </c>
      <c r="AE551" s="3">
        <v>95.65</v>
      </c>
    </row>
    <row r="552" spans="1:31" ht="12.75">
      <c r="A552">
        <v>137790</v>
      </c>
      <c r="B552">
        <v>2010</v>
      </c>
      <c r="C552">
        <v>4</v>
      </c>
      <c r="D552">
        <v>15</v>
      </c>
      <c r="E552">
        <v>8</v>
      </c>
      <c r="F552">
        <v>13</v>
      </c>
      <c r="G552">
        <v>11</v>
      </c>
      <c r="H552" s="3">
        <v>9.991731</v>
      </c>
      <c r="I552" s="3">
        <v>599.503837</v>
      </c>
      <c r="J552" s="3">
        <v>7.742087</v>
      </c>
      <c r="K552" s="3">
        <v>0</v>
      </c>
      <c r="L552" s="3">
        <v>0</v>
      </c>
      <c r="M552" s="3">
        <v>77.299345</v>
      </c>
      <c r="N552" s="3">
        <v>576.93412</v>
      </c>
      <c r="O552" s="3">
        <v>7.742087</v>
      </c>
      <c r="P552" s="3">
        <v>0</v>
      </c>
      <c r="Q552" s="3">
        <v>0</v>
      </c>
      <c r="R552" s="3">
        <v>0</v>
      </c>
      <c r="S552" s="3">
        <v>0</v>
      </c>
      <c r="T552" s="3">
        <v>77.299345</v>
      </c>
      <c r="U552" s="3">
        <v>9.991731</v>
      </c>
      <c r="V552" s="3">
        <v>74.24262</v>
      </c>
      <c r="W552" s="3">
        <v>19.730529</v>
      </c>
      <c r="X552" s="3">
        <v>0</v>
      </c>
      <c r="Y552" s="3">
        <v>0</v>
      </c>
      <c r="Z552" s="3">
        <v>0</v>
      </c>
      <c r="AA552" s="3">
        <v>0</v>
      </c>
      <c r="AB552" s="3">
        <v>0</v>
      </c>
      <c r="AC552" s="3">
        <v>0</v>
      </c>
      <c r="AD552" s="3">
        <v>9.991731</v>
      </c>
      <c r="AE552" s="3">
        <v>95.65</v>
      </c>
    </row>
    <row r="553" spans="1:31" ht="12.75">
      <c r="A553">
        <v>137791</v>
      </c>
      <c r="B553">
        <v>2010</v>
      </c>
      <c r="C553">
        <v>4</v>
      </c>
      <c r="D553">
        <v>15</v>
      </c>
      <c r="E553">
        <v>8</v>
      </c>
      <c r="F553">
        <v>30</v>
      </c>
      <c r="G553">
        <v>21</v>
      </c>
      <c r="H553" s="3">
        <v>17.158443</v>
      </c>
      <c r="I553" s="3">
        <v>1029.506588</v>
      </c>
      <c r="J553" s="3">
        <v>24.692498</v>
      </c>
      <c r="K553" s="3">
        <v>279.072009</v>
      </c>
      <c r="L553" s="3">
        <v>24.271662</v>
      </c>
      <c r="M553" s="3">
        <v>120.268011</v>
      </c>
      <c r="N553" s="3">
        <v>628.477833</v>
      </c>
      <c r="O553" s="3">
        <v>24.692498</v>
      </c>
      <c r="P553" s="3">
        <v>279.072009</v>
      </c>
      <c r="Q553" s="3">
        <v>11.125332</v>
      </c>
      <c r="R553" s="3">
        <v>24.271662</v>
      </c>
      <c r="S553" s="3">
        <v>1.05808</v>
      </c>
      <c r="T553" s="3">
        <v>120.268011</v>
      </c>
      <c r="U553" s="3">
        <v>4.975032</v>
      </c>
      <c r="V553" s="3">
        <v>73.818732</v>
      </c>
      <c r="W553" s="3">
        <v>19.755638</v>
      </c>
      <c r="X553" s="3">
        <v>0</v>
      </c>
      <c r="Y553" s="3">
        <v>0</v>
      </c>
      <c r="Z553" s="3">
        <v>0</v>
      </c>
      <c r="AA553" s="3">
        <v>0</v>
      </c>
      <c r="AB553" s="3">
        <v>0</v>
      </c>
      <c r="AC553" s="3">
        <v>0</v>
      </c>
      <c r="AD553" s="3">
        <v>17.158443</v>
      </c>
      <c r="AE553" s="3">
        <v>95.65</v>
      </c>
    </row>
    <row r="554" spans="1:31" ht="12.75">
      <c r="A554">
        <v>137792</v>
      </c>
      <c r="B554">
        <v>2010</v>
      </c>
      <c r="C554">
        <v>4</v>
      </c>
      <c r="D554">
        <v>15</v>
      </c>
      <c r="E554">
        <v>8</v>
      </c>
      <c r="F554">
        <v>40</v>
      </c>
      <c r="G554">
        <v>21</v>
      </c>
      <c r="H554" s="3">
        <v>9.991731</v>
      </c>
      <c r="I554" s="3">
        <v>599.503837</v>
      </c>
      <c r="J554" s="3">
        <v>32.75253</v>
      </c>
      <c r="K554" s="3">
        <v>267.539397</v>
      </c>
      <c r="L554" s="3">
        <v>38.095837</v>
      </c>
      <c r="M554" s="3">
        <v>21.606652</v>
      </c>
      <c r="N554" s="3">
        <v>642.771806</v>
      </c>
      <c r="O554" s="3">
        <v>32.75253</v>
      </c>
      <c r="P554" s="3">
        <v>267.539397</v>
      </c>
      <c r="Q554" s="3">
        <v>8.175052</v>
      </c>
      <c r="R554" s="3">
        <v>38.095837</v>
      </c>
      <c r="S554" s="3">
        <v>1.175008</v>
      </c>
      <c r="T554" s="3">
        <v>21.606652</v>
      </c>
      <c r="U554" s="3">
        <v>0.641671</v>
      </c>
      <c r="V554" s="3">
        <v>73.491207</v>
      </c>
      <c r="W554" s="3">
        <v>19.849408</v>
      </c>
      <c r="X554" s="3">
        <v>0</v>
      </c>
      <c r="Y554" s="3">
        <v>0</v>
      </c>
      <c r="Z554" s="3">
        <v>0</v>
      </c>
      <c r="AA554" s="3">
        <v>0</v>
      </c>
      <c r="AB554" s="3">
        <v>0</v>
      </c>
      <c r="AC554" s="3">
        <v>0</v>
      </c>
      <c r="AD554" s="3">
        <v>9.991731</v>
      </c>
      <c r="AE554" s="3">
        <v>95.65</v>
      </c>
    </row>
    <row r="555" spans="1:31" ht="12.75">
      <c r="A555">
        <v>137793</v>
      </c>
      <c r="B555">
        <v>2010</v>
      </c>
      <c r="C555">
        <v>4</v>
      </c>
      <c r="D555">
        <v>15</v>
      </c>
      <c r="E555">
        <v>8</v>
      </c>
      <c r="F555">
        <v>50</v>
      </c>
      <c r="G555">
        <v>21</v>
      </c>
      <c r="H555" s="3">
        <v>9.991731</v>
      </c>
      <c r="I555" s="3">
        <v>599.503837</v>
      </c>
      <c r="J555" s="3">
        <v>28.216795</v>
      </c>
      <c r="K555" s="3">
        <v>231.791917</v>
      </c>
      <c r="L555" s="3">
        <v>33.661833</v>
      </c>
      <c r="M555" s="3">
        <v>16.468174</v>
      </c>
      <c r="N555" s="3">
        <v>635.982187</v>
      </c>
      <c r="O555" s="3">
        <v>28.216795</v>
      </c>
      <c r="P555" s="3">
        <v>231.791917</v>
      </c>
      <c r="Q555" s="3">
        <v>8.266459</v>
      </c>
      <c r="R555" s="3">
        <v>33.661833</v>
      </c>
      <c r="S555" s="3">
        <v>1.175268</v>
      </c>
      <c r="T555" s="3">
        <v>16.468174</v>
      </c>
      <c r="U555" s="3">
        <v>0.550004</v>
      </c>
      <c r="V555" s="3">
        <v>73.209039</v>
      </c>
      <c r="W555" s="3">
        <v>19.956169</v>
      </c>
      <c r="X555" s="3">
        <v>0</v>
      </c>
      <c r="Y555" s="3">
        <v>0</v>
      </c>
      <c r="Z555" s="3">
        <v>0</v>
      </c>
      <c r="AA555" s="3">
        <v>0</v>
      </c>
      <c r="AB555" s="3">
        <v>0</v>
      </c>
      <c r="AC555" s="3">
        <v>0</v>
      </c>
      <c r="AD555" s="3">
        <v>9.991731</v>
      </c>
      <c r="AE555" s="3">
        <v>95.65</v>
      </c>
    </row>
    <row r="556" spans="1:31" ht="12.75">
      <c r="A556">
        <v>137794</v>
      </c>
      <c r="B556">
        <v>2010</v>
      </c>
      <c r="C556">
        <v>4</v>
      </c>
      <c r="D556">
        <v>15</v>
      </c>
      <c r="E556">
        <v>9</v>
      </c>
      <c r="F556">
        <v>0</v>
      </c>
      <c r="G556">
        <v>21</v>
      </c>
      <c r="H556" s="3">
        <v>9.991991</v>
      </c>
      <c r="I556" s="3">
        <v>599.519462</v>
      </c>
      <c r="J556" s="3">
        <v>32.836253</v>
      </c>
      <c r="K556" s="3">
        <v>272.71067</v>
      </c>
      <c r="L556" s="3">
        <v>31.555646</v>
      </c>
      <c r="M556" s="3">
        <v>23.818149</v>
      </c>
      <c r="N556" s="3">
        <v>642.809579</v>
      </c>
      <c r="O556" s="3">
        <v>32.836253</v>
      </c>
      <c r="P556" s="3">
        <v>272.71067</v>
      </c>
      <c r="Q556" s="3">
        <v>8.300053</v>
      </c>
      <c r="R556" s="3">
        <v>31.555646</v>
      </c>
      <c r="S556" s="3">
        <v>0.991933</v>
      </c>
      <c r="T556" s="3">
        <v>23.818149</v>
      </c>
      <c r="U556" s="3">
        <v>0.700004</v>
      </c>
      <c r="V556" s="3">
        <v>72.880677</v>
      </c>
      <c r="W556" s="3">
        <v>19.999904</v>
      </c>
      <c r="X556" s="3">
        <v>0</v>
      </c>
      <c r="Y556" s="3">
        <v>0</v>
      </c>
      <c r="Z556" s="3">
        <v>0</v>
      </c>
      <c r="AA556" s="3">
        <v>0</v>
      </c>
      <c r="AB556" s="3">
        <v>0</v>
      </c>
      <c r="AC556" s="3">
        <v>0</v>
      </c>
      <c r="AD556" s="3">
        <v>9.991991</v>
      </c>
      <c r="AE556" s="3">
        <v>95.65</v>
      </c>
    </row>
    <row r="557" spans="1:31" ht="12.75">
      <c r="A557">
        <v>137795</v>
      </c>
      <c r="B557">
        <v>2010</v>
      </c>
      <c r="C557">
        <v>4</v>
      </c>
      <c r="D557">
        <v>15</v>
      </c>
      <c r="E557">
        <v>9</v>
      </c>
      <c r="F557">
        <v>10</v>
      </c>
      <c r="G557">
        <v>21</v>
      </c>
      <c r="H557" s="3">
        <v>9.991731</v>
      </c>
      <c r="I557" s="3">
        <v>599.503837</v>
      </c>
      <c r="J557" s="3">
        <v>29.996126</v>
      </c>
      <c r="K557" s="3">
        <v>246.542603</v>
      </c>
      <c r="L557" s="3">
        <v>33.608934</v>
      </c>
      <c r="M557" s="3">
        <v>19.551648</v>
      </c>
      <c r="N557" s="3">
        <v>638.75232</v>
      </c>
      <c r="O557" s="3">
        <v>29.996126</v>
      </c>
      <c r="P557" s="3">
        <v>246.542603</v>
      </c>
      <c r="Q557" s="3">
        <v>8.283386</v>
      </c>
      <c r="R557" s="3">
        <v>33.608934</v>
      </c>
      <c r="S557" s="3">
        <v>1.091674</v>
      </c>
      <c r="T557" s="3">
        <v>19.551648</v>
      </c>
      <c r="U557" s="3">
        <v>0.616671</v>
      </c>
      <c r="V557" s="3">
        <v>72.580715</v>
      </c>
      <c r="W557" s="3">
        <v>19.90455</v>
      </c>
      <c r="X557" s="3">
        <v>0</v>
      </c>
      <c r="Y557" s="3">
        <v>0</v>
      </c>
      <c r="Z557" s="3">
        <v>0</v>
      </c>
      <c r="AA557" s="3">
        <v>0</v>
      </c>
      <c r="AB557" s="3">
        <v>0</v>
      </c>
      <c r="AC557" s="3">
        <v>0</v>
      </c>
      <c r="AD557" s="3">
        <v>9.991731</v>
      </c>
      <c r="AE557" s="3">
        <v>95.65</v>
      </c>
    </row>
    <row r="558" spans="1:31" ht="12.75">
      <c r="A558">
        <v>137796</v>
      </c>
      <c r="B558">
        <v>2010</v>
      </c>
      <c r="C558">
        <v>4</v>
      </c>
      <c r="D558">
        <v>15</v>
      </c>
      <c r="E558">
        <v>9</v>
      </c>
      <c r="F558">
        <v>20</v>
      </c>
      <c r="G558">
        <v>21</v>
      </c>
      <c r="H558" s="3">
        <v>9.991991</v>
      </c>
      <c r="I558" s="3">
        <v>599.519462</v>
      </c>
      <c r="J558" s="3">
        <v>35.334949</v>
      </c>
      <c r="K558" s="3">
        <v>264.813629</v>
      </c>
      <c r="L558" s="3">
        <v>35.333135</v>
      </c>
      <c r="M558" s="3">
        <v>52.928027</v>
      </c>
      <c r="N558" s="3">
        <v>646.241676</v>
      </c>
      <c r="O558" s="3">
        <v>35.334949</v>
      </c>
      <c r="P558" s="3">
        <v>264.813629</v>
      </c>
      <c r="Q558" s="3">
        <v>7.40812</v>
      </c>
      <c r="R558" s="3">
        <v>35.333135</v>
      </c>
      <c r="S558" s="3">
        <v>1.067194</v>
      </c>
      <c r="T558" s="3">
        <v>52.928027</v>
      </c>
      <c r="U558" s="3">
        <v>1.516676</v>
      </c>
      <c r="V558" s="3">
        <v>72.227366</v>
      </c>
      <c r="W558" s="3">
        <v>19.839793</v>
      </c>
      <c r="X558" s="3">
        <v>0</v>
      </c>
      <c r="Y558" s="3">
        <v>0</v>
      </c>
      <c r="Z558" s="3">
        <v>0</v>
      </c>
      <c r="AA558" s="3">
        <v>0</v>
      </c>
      <c r="AB558" s="3">
        <v>0</v>
      </c>
      <c r="AC558" s="3">
        <v>0</v>
      </c>
      <c r="AD558" s="3">
        <v>9.991991</v>
      </c>
      <c r="AE558" s="3">
        <v>95.65</v>
      </c>
    </row>
    <row r="559" spans="1:31" ht="12.75">
      <c r="A559">
        <v>137797</v>
      </c>
      <c r="B559">
        <v>2010</v>
      </c>
      <c r="C559">
        <v>4</v>
      </c>
      <c r="D559">
        <v>15</v>
      </c>
      <c r="E559">
        <v>9</v>
      </c>
      <c r="F559">
        <v>32</v>
      </c>
      <c r="G559">
        <v>51</v>
      </c>
      <c r="H559" s="3">
        <v>12.491747</v>
      </c>
      <c r="I559" s="3">
        <v>749.504797</v>
      </c>
      <c r="J559" s="3">
        <v>30.253229</v>
      </c>
      <c r="K559" s="3">
        <v>282.238447</v>
      </c>
      <c r="L559" s="3">
        <v>43.586409</v>
      </c>
      <c r="M559" s="3">
        <v>52.070451</v>
      </c>
      <c r="N559" s="3">
        <v>639.133966</v>
      </c>
      <c r="O559" s="3">
        <v>30.253229</v>
      </c>
      <c r="P559" s="3">
        <v>282.238447</v>
      </c>
      <c r="Q559" s="3">
        <v>9.458133</v>
      </c>
      <c r="R559" s="3">
        <v>43.586409</v>
      </c>
      <c r="S559" s="3">
        <v>1.408603</v>
      </c>
      <c r="T559" s="3">
        <v>52.070451</v>
      </c>
      <c r="U559" s="3">
        <v>1.62501</v>
      </c>
      <c r="V559" s="3">
        <v>71.849201</v>
      </c>
      <c r="W559" s="3">
        <v>19.763682</v>
      </c>
      <c r="X559" s="3">
        <v>0</v>
      </c>
      <c r="Y559" s="3">
        <v>0</v>
      </c>
      <c r="Z559" s="3">
        <v>0</v>
      </c>
      <c r="AA559" s="3">
        <v>0</v>
      </c>
      <c r="AB559" s="3">
        <v>0.058594</v>
      </c>
      <c r="AC559" s="3">
        <v>0</v>
      </c>
      <c r="AD559" s="3">
        <v>12.433152</v>
      </c>
      <c r="AE559" s="3">
        <v>95.65</v>
      </c>
    </row>
    <row r="560" spans="1:31" ht="12.75">
      <c r="A560">
        <v>137798</v>
      </c>
      <c r="B560">
        <v>2010</v>
      </c>
      <c r="C560">
        <v>4</v>
      </c>
      <c r="D560">
        <v>15</v>
      </c>
      <c r="E560">
        <v>9</v>
      </c>
      <c r="F560">
        <v>42</v>
      </c>
      <c r="G560">
        <v>51</v>
      </c>
      <c r="H560" s="3">
        <v>9.991991</v>
      </c>
      <c r="I560" s="3">
        <v>599.519462</v>
      </c>
      <c r="J560" s="3">
        <v>31.567478</v>
      </c>
      <c r="K560" s="3">
        <v>259.515192</v>
      </c>
      <c r="L560" s="3">
        <v>33.660566</v>
      </c>
      <c r="M560" s="3">
        <v>22.228188</v>
      </c>
      <c r="N560" s="3">
        <v>641.079234</v>
      </c>
      <c r="O560" s="3">
        <v>31.567478</v>
      </c>
      <c r="P560" s="3">
        <v>259.515192</v>
      </c>
      <c r="Q560" s="3">
        <v>8.26672</v>
      </c>
      <c r="R560" s="3">
        <v>33.660566</v>
      </c>
      <c r="S560" s="3">
        <v>1.050267</v>
      </c>
      <c r="T560" s="3">
        <v>22.228188</v>
      </c>
      <c r="U560" s="3">
        <v>0.675004</v>
      </c>
      <c r="V560" s="3">
        <v>71.533526</v>
      </c>
      <c r="W560" s="3">
        <v>19.826395</v>
      </c>
      <c r="X560" s="3">
        <v>0</v>
      </c>
      <c r="Y560" s="3">
        <v>0</v>
      </c>
      <c r="Z560" s="3">
        <v>0</v>
      </c>
      <c r="AA560" s="3">
        <v>0</v>
      </c>
      <c r="AB560" s="3">
        <v>0</v>
      </c>
      <c r="AC560" s="3">
        <v>0</v>
      </c>
      <c r="AD560" s="3">
        <v>9.991991</v>
      </c>
      <c r="AE560" s="3">
        <v>95.65</v>
      </c>
    </row>
    <row r="561" spans="1:31" ht="12.75">
      <c r="A561">
        <v>137799</v>
      </c>
      <c r="B561">
        <v>2010</v>
      </c>
      <c r="C561">
        <v>4</v>
      </c>
      <c r="D561">
        <v>15</v>
      </c>
      <c r="E561">
        <v>9</v>
      </c>
      <c r="F561">
        <v>52</v>
      </c>
      <c r="G561">
        <v>51</v>
      </c>
      <c r="H561" s="3">
        <v>9.991991</v>
      </c>
      <c r="I561" s="3">
        <v>599.519462</v>
      </c>
      <c r="J561" s="3">
        <v>33.407282</v>
      </c>
      <c r="K561" s="3">
        <v>275.470436</v>
      </c>
      <c r="L561" s="3">
        <v>36.975884</v>
      </c>
      <c r="M561" s="3">
        <v>21.345523</v>
      </c>
      <c r="N561" s="3">
        <v>643.676592</v>
      </c>
      <c r="O561" s="3">
        <v>33.407282</v>
      </c>
      <c r="P561" s="3">
        <v>275.470436</v>
      </c>
      <c r="Q561" s="3">
        <v>8.283647</v>
      </c>
      <c r="R561" s="3">
        <v>36.975884</v>
      </c>
      <c r="S561" s="3">
        <v>1.091674</v>
      </c>
      <c r="T561" s="3">
        <v>21.345523</v>
      </c>
      <c r="U561" s="3">
        <v>0.616671</v>
      </c>
      <c r="V561" s="3">
        <v>71.199453</v>
      </c>
      <c r="W561" s="3">
        <v>19.745638</v>
      </c>
      <c r="X561" s="3">
        <v>0</v>
      </c>
      <c r="Y561" s="3">
        <v>0</v>
      </c>
      <c r="Z561" s="3">
        <v>0</v>
      </c>
      <c r="AA561" s="3">
        <v>0</v>
      </c>
      <c r="AB561" s="3">
        <v>0</v>
      </c>
      <c r="AC561" s="3">
        <v>0</v>
      </c>
      <c r="AD561" s="3">
        <v>9.991991</v>
      </c>
      <c r="AE561" s="3">
        <v>95.65</v>
      </c>
    </row>
    <row r="562" spans="1:31" ht="12.75">
      <c r="A562">
        <v>137800</v>
      </c>
      <c r="B562">
        <v>2010</v>
      </c>
      <c r="C562">
        <v>4</v>
      </c>
      <c r="D562">
        <v>15</v>
      </c>
      <c r="E562">
        <v>10</v>
      </c>
      <c r="F562">
        <v>2</v>
      </c>
      <c r="G562">
        <v>51</v>
      </c>
      <c r="H562" s="3">
        <v>9.991731</v>
      </c>
      <c r="I562" s="3">
        <v>599.503837</v>
      </c>
      <c r="J562" s="3">
        <v>37.879826</v>
      </c>
      <c r="K562" s="3">
        <v>306.293324</v>
      </c>
      <c r="L562" s="3">
        <v>36.731692</v>
      </c>
      <c r="M562" s="3">
        <v>35.486298</v>
      </c>
      <c r="N562" s="3">
        <v>649.431049</v>
      </c>
      <c r="O562" s="3">
        <v>37.879826</v>
      </c>
      <c r="P562" s="3">
        <v>306.293324</v>
      </c>
      <c r="Q562" s="3">
        <v>7.933384</v>
      </c>
      <c r="R562" s="3">
        <v>36.731692</v>
      </c>
      <c r="S562" s="3">
        <v>1.041934</v>
      </c>
      <c r="T562" s="3">
        <v>35.486298</v>
      </c>
      <c r="U562" s="3">
        <v>1.016413</v>
      </c>
      <c r="V562" s="3">
        <v>70.820655</v>
      </c>
      <c r="W562" s="3">
        <v>19.766093</v>
      </c>
      <c r="X562" s="3">
        <v>0</v>
      </c>
      <c r="Y562" s="3">
        <v>0</v>
      </c>
      <c r="Z562" s="3">
        <v>0</v>
      </c>
      <c r="AA562" s="3">
        <v>0</v>
      </c>
      <c r="AB562" s="3">
        <v>0</v>
      </c>
      <c r="AC562" s="3">
        <v>0</v>
      </c>
      <c r="AD562" s="3">
        <v>9.991731</v>
      </c>
      <c r="AE562" s="3">
        <v>95.65</v>
      </c>
    </row>
    <row r="563" spans="1:31" ht="12.75">
      <c r="A563">
        <v>137801</v>
      </c>
      <c r="B563">
        <v>2010</v>
      </c>
      <c r="C563">
        <v>4</v>
      </c>
      <c r="D563">
        <v>15</v>
      </c>
      <c r="E563">
        <v>10</v>
      </c>
      <c r="F563">
        <v>12</v>
      </c>
      <c r="G563">
        <v>51</v>
      </c>
      <c r="H563" s="3">
        <v>9.991731</v>
      </c>
      <c r="I563" s="3">
        <v>599.503837</v>
      </c>
      <c r="J563" s="3">
        <v>23.758864</v>
      </c>
      <c r="K563" s="3">
        <v>193.131696</v>
      </c>
      <c r="L563" s="3">
        <v>30.322639</v>
      </c>
      <c r="M563" s="3">
        <v>13.9678</v>
      </c>
      <c r="N563" s="3">
        <v>627.85302</v>
      </c>
      <c r="O563" s="3">
        <v>23.758864</v>
      </c>
      <c r="P563" s="3">
        <v>193.131696</v>
      </c>
      <c r="Q563" s="3">
        <v>8.225053</v>
      </c>
      <c r="R563" s="3">
        <v>30.322639</v>
      </c>
      <c r="S563" s="3">
        <v>1.149747</v>
      </c>
      <c r="T563" s="3">
        <v>13.9678</v>
      </c>
      <c r="U563" s="3">
        <v>0.616931</v>
      </c>
      <c r="V563" s="3">
        <v>70.583066</v>
      </c>
      <c r="W563" s="3">
        <v>19.698488</v>
      </c>
      <c r="X563" s="3">
        <v>0</v>
      </c>
      <c r="Y563" s="3">
        <v>0</v>
      </c>
      <c r="Z563" s="3">
        <v>0</v>
      </c>
      <c r="AA563" s="3">
        <v>0</v>
      </c>
      <c r="AB563" s="3">
        <v>0</v>
      </c>
      <c r="AC563" s="3">
        <v>0</v>
      </c>
      <c r="AD563" s="3">
        <v>9.991731</v>
      </c>
      <c r="AE563" s="3">
        <v>95.65</v>
      </c>
    </row>
    <row r="564" spans="1:31" ht="12.75">
      <c r="A564">
        <v>137802</v>
      </c>
      <c r="B564">
        <v>2010</v>
      </c>
      <c r="C564">
        <v>4</v>
      </c>
      <c r="D564">
        <v>15</v>
      </c>
      <c r="E564">
        <v>10</v>
      </c>
      <c r="F564">
        <v>22</v>
      </c>
      <c r="G564">
        <v>51</v>
      </c>
      <c r="H564" s="3">
        <v>9.990808</v>
      </c>
      <c r="I564" s="3">
        <v>599.448486</v>
      </c>
      <c r="J564" s="3">
        <v>19.201142</v>
      </c>
      <c r="K564" s="3">
        <v>151.545347</v>
      </c>
      <c r="L564" s="3">
        <v>9.35692</v>
      </c>
      <c r="M564" s="3">
        <v>13.645376</v>
      </c>
      <c r="N564" s="3">
        <v>615.629034</v>
      </c>
      <c r="O564" s="3">
        <v>19.201142</v>
      </c>
      <c r="P564" s="3">
        <v>151.545347</v>
      </c>
      <c r="Q564" s="3">
        <v>8.890575</v>
      </c>
      <c r="R564" s="3">
        <v>9.35692</v>
      </c>
      <c r="S564" s="3">
        <v>0.450769</v>
      </c>
      <c r="T564" s="3">
        <v>13.645376</v>
      </c>
      <c r="U564" s="3">
        <v>0.649464</v>
      </c>
      <c r="V564" s="3">
        <v>70.408336</v>
      </c>
      <c r="W564" s="3">
        <v>19.761476</v>
      </c>
      <c r="X564" s="3">
        <v>0</v>
      </c>
      <c r="Y564" s="3">
        <v>0</v>
      </c>
      <c r="Z564" s="3">
        <v>0</v>
      </c>
      <c r="AA564" s="3">
        <v>0</v>
      </c>
      <c r="AB564" s="3">
        <v>0</v>
      </c>
      <c r="AC564" s="3">
        <v>0</v>
      </c>
      <c r="AD564" s="3">
        <v>9.990808</v>
      </c>
      <c r="AE564" s="3">
        <v>95.65</v>
      </c>
    </row>
    <row r="565" spans="1:31" ht="12.75">
      <c r="A565">
        <v>137803</v>
      </c>
      <c r="B565">
        <v>2010</v>
      </c>
      <c r="C565">
        <v>4</v>
      </c>
      <c r="D565">
        <v>15</v>
      </c>
      <c r="E565">
        <v>10</v>
      </c>
      <c r="F565">
        <v>32</v>
      </c>
      <c r="G565">
        <v>51</v>
      </c>
      <c r="H565" s="3">
        <v>9.99134</v>
      </c>
      <c r="I565" s="3">
        <v>599.480377</v>
      </c>
      <c r="J565" s="3">
        <v>23.996835</v>
      </c>
      <c r="K565" s="3">
        <v>196.656366</v>
      </c>
      <c r="L565" s="3">
        <v>27.051659</v>
      </c>
      <c r="M565" s="3">
        <v>16.024897</v>
      </c>
      <c r="N565" s="3">
        <v>628.653169</v>
      </c>
      <c r="O565" s="3">
        <v>23.996835</v>
      </c>
      <c r="P565" s="3">
        <v>196.656366</v>
      </c>
      <c r="Q565" s="3">
        <v>8.216627</v>
      </c>
      <c r="R565" s="3">
        <v>27.051659</v>
      </c>
      <c r="S565" s="3">
        <v>1.15831</v>
      </c>
      <c r="T565" s="3">
        <v>16.024897</v>
      </c>
      <c r="U565" s="3">
        <v>0.616403</v>
      </c>
      <c r="V565" s="3">
        <v>70.168367</v>
      </c>
      <c r="W565" s="3">
        <v>19.782131</v>
      </c>
      <c r="X565" s="3">
        <v>0</v>
      </c>
      <c r="Y565" s="3">
        <v>0</v>
      </c>
      <c r="Z565" s="3">
        <v>0</v>
      </c>
      <c r="AA565" s="3">
        <v>0</v>
      </c>
      <c r="AB565" s="3">
        <v>0</v>
      </c>
      <c r="AC565" s="3">
        <v>0</v>
      </c>
      <c r="AD565" s="3">
        <v>9.99134</v>
      </c>
      <c r="AE565" s="3">
        <v>95.65</v>
      </c>
    </row>
    <row r="566" spans="1:31" ht="12.75">
      <c r="A566">
        <v>137804</v>
      </c>
      <c r="B566">
        <v>2010</v>
      </c>
      <c r="C566">
        <v>4</v>
      </c>
      <c r="D566">
        <v>15</v>
      </c>
      <c r="E566">
        <v>10</v>
      </c>
      <c r="F566">
        <v>42</v>
      </c>
      <c r="G566">
        <v>51</v>
      </c>
      <c r="H566" s="3">
        <v>9.991724</v>
      </c>
      <c r="I566" s="3">
        <v>599.503421</v>
      </c>
      <c r="J566" s="3">
        <v>27.44853</v>
      </c>
      <c r="K566" s="3">
        <v>225.946596</v>
      </c>
      <c r="L566" s="3">
        <v>30.34124</v>
      </c>
      <c r="M566" s="3">
        <v>17.962279</v>
      </c>
      <c r="N566" s="3">
        <v>634.727303</v>
      </c>
      <c r="O566" s="3">
        <v>27.44853</v>
      </c>
      <c r="P566" s="3">
        <v>225.946596</v>
      </c>
      <c r="Q566" s="3">
        <v>8.266978</v>
      </c>
      <c r="R566" s="3">
        <v>30.34124</v>
      </c>
      <c r="S566" s="3">
        <v>1.100003</v>
      </c>
      <c r="T566" s="3">
        <v>17.962279</v>
      </c>
      <c r="U566" s="3">
        <v>0.624743</v>
      </c>
      <c r="V566" s="3">
        <v>69.893882</v>
      </c>
      <c r="W566" s="3">
        <v>19.64454</v>
      </c>
      <c r="X566" s="3">
        <v>0</v>
      </c>
      <c r="Y566" s="3">
        <v>0</v>
      </c>
      <c r="Z566" s="3">
        <v>0</v>
      </c>
      <c r="AA566" s="3">
        <v>0</v>
      </c>
      <c r="AB566" s="3">
        <v>0</v>
      </c>
      <c r="AC566" s="3">
        <v>0</v>
      </c>
      <c r="AD566" s="3">
        <v>9.991724</v>
      </c>
      <c r="AE566" s="3">
        <v>95.65</v>
      </c>
    </row>
    <row r="567" spans="1:31" ht="12.75">
      <c r="A567">
        <v>137805</v>
      </c>
      <c r="B567">
        <v>2010</v>
      </c>
      <c r="C567">
        <v>4</v>
      </c>
      <c r="D567">
        <v>15</v>
      </c>
      <c r="E567">
        <v>10</v>
      </c>
      <c r="F567">
        <v>52</v>
      </c>
      <c r="G567">
        <v>51</v>
      </c>
      <c r="H567" s="3">
        <v>9.991731</v>
      </c>
      <c r="I567" s="3">
        <v>599.503837</v>
      </c>
      <c r="J567" s="3">
        <v>29.042435</v>
      </c>
      <c r="K567" s="3">
        <v>240.872609</v>
      </c>
      <c r="L567" s="3">
        <v>30.573319</v>
      </c>
      <c r="M567" s="3">
        <v>18.740417</v>
      </c>
      <c r="N567" s="3">
        <v>637.291401</v>
      </c>
      <c r="O567" s="3">
        <v>29.042435</v>
      </c>
      <c r="P567" s="3">
        <v>240.872609</v>
      </c>
      <c r="Q567" s="3">
        <v>8.325053</v>
      </c>
      <c r="R567" s="3">
        <v>30.573319</v>
      </c>
      <c r="S567" s="3">
        <v>1.0336</v>
      </c>
      <c r="T567" s="3">
        <v>18.740417</v>
      </c>
      <c r="U567" s="3">
        <v>0.633077</v>
      </c>
      <c r="V567" s="3">
        <v>69.603458</v>
      </c>
      <c r="W567" s="3">
        <v>19.667396</v>
      </c>
      <c r="X567" s="3">
        <v>0</v>
      </c>
      <c r="Y567" s="3">
        <v>0</v>
      </c>
      <c r="Z567" s="3">
        <v>0</v>
      </c>
      <c r="AA567" s="3">
        <v>0</v>
      </c>
      <c r="AB567" s="3">
        <v>0</v>
      </c>
      <c r="AC567" s="3">
        <v>0</v>
      </c>
      <c r="AD567" s="3">
        <v>9.991731</v>
      </c>
      <c r="AE567" s="3">
        <v>95.65</v>
      </c>
    </row>
    <row r="568" spans="1:31" ht="12.75">
      <c r="A568">
        <v>137806</v>
      </c>
      <c r="B568">
        <v>2010</v>
      </c>
      <c r="C568">
        <v>4</v>
      </c>
      <c r="D568">
        <v>15</v>
      </c>
      <c r="E568">
        <v>11</v>
      </c>
      <c r="F568">
        <v>2</v>
      </c>
      <c r="G568">
        <v>51</v>
      </c>
      <c r="H568" s="3">
        <v>9.99147</v>
      </c>
      <c r="I568" s="3">
        <v>599.488212</v>
      </c>
      <c r="J568" s="3">
        <v>29.229699</v>
      </c>
      <c r="K568" s="3">
        <v>240.175798</v>
      </c>
      <c r="L568" s="3">
        <v>32.933799</v>
      </c>
      <c r="M568" s="3">
        <v>18.922593</v>
      </c>
      <c r="N568" s="3">
        <v>637.58224</v>
      </c>
      <c r="O568" s="3">
        <v>29.229699</v>
      </c>
      <c r="P568" s="3">
        <v>240.175798</v>
      </c>
      <c r="Q568" s="3">
        <v>8.266459</v>
      </c>
      <c r="R568" s="3">
        <v>32.933799</v>
      </c>
      <c r="S568" s="3">
        <v>1.092194</v>
      </c>
      <c r="T568" s="3">
        <v>18.922593</v>
      </c>
      <c r="U568" s="3">
        <v>0.632817</v>
      </c>
      <c r="V568" s="3">
        <v>69.311161</v>
      </c>
      <c r="W568" s="3">
        <v>19.65267</v>
      </c>
      <c r="X568" s="3">
        <v>0</v>
      </c>
      <c r="Y568" s="3">
        <v>0</v>
      </c>
      <c r="Z568" s="3">
        <v>0</v>
      </c>
      <c r="AA568" s="3">
        <v>0</v>
      </c>
      <c r="AB568" s="3">
        <v>0</v>
      </c>
      <c r="AC568" s="3">
        <v>0</v>
      </c>
      <c r="AD568" s="3">
        <v>9.99147</v>
      </c>
      <c r="AE568" s="3">
        <v>95.65</v>
      </c>
    </row>
    <row r="569" spans="1:31" ht="12.75">
      <c r="A569">
        <v>137807</v>
      </c>
      <c r="B569">
        <v>2010</v>
      </c>
      <c r="C569">
        <v>4</v>
      </c>
      <c r="D569">
        <v>15</v>
      </c>
      <c r="E569">
        <v>11</v>
      </c>
      <c r="F569">
        <v>12</v>
      </c>
      <c r="G569">
        <v>51</v>
      </c>
      <c r="H569" s="3">
        <v>9.991731</v>
      </c>
      <c r="I569" s="3">
        <v>599.503837</v>
      </c>
      <c r="J569" s="3">
        <v>31.163104</v>
      </c>
      <c r="K569" s="3">
        <v>256.502624</v>
      </c>
      <c r="L569" s="3">
        <v>34.414402</v>
      </c>
      <c r="M569" s="3">
        <v>20.454269</v>
      </c>
      <c r="N569" s="3">
        <v>640.496702</v>
      </c>
      <c r="O569" s="3">
        <v>31.163104</v>
      </c>
      <c r="P569" s="3">
        <v>256.502624</v>
      </c>
      <c r="Q569" s="3">
        <v>8.258126</v>
      </c>
      <c r="R569" s="3">
        <v>34.414402</v>
      </c>
      <c r="S569" s="3">
        <v>1.083861</v>
      </c>
      <c r="T569" s="3">
        <v>20.454269</v>
      </c>
      <c r="U569" s="3">
        <v>0.649744</v>
      </c>
      <c r="V569" s="3">
        <v>68.99953</v>
      </c>
      <c r="W569" s="3">
        <v>19.664592</v>
      </c>
      <c r="X569" s="3">
        <v>0</v>
      </c>
      <c r="Y569" s="3">
        <v>0</v>
      </c>
      <c r="Z569" s="3">
        <v>0</v>
      </c>
      <c r="AA569" s="3">
        <v>0</v>
      </c>
      <c r="AB569" s="3">
        <v>0</v>
      </c>
      <c r="AC569" s="3">
        <v>0</v>
      </c>
      <c r="AD569" s="3">
        <v>9.991731</v>
      </c>
      <c r="AE569" s="3">
        <v>95.65</v>
      </c>
    </row>
    <row r="570" spans="1:31" ht="12.75">
      <c r="A570">
        <v>137808</v>
      </c>
      <c r="B570">
        <v>2010</v>
      </c>
      <c r="C570">
        <v>4</v>
      </c>
      <c r="D570">
        <v>15</v>
      </c>
      <c r="E570">
        <v>11</v>
      </c>
      <c r="F570">
        <v>22</v>
      </c>
      <c r="G570">
        <v>51</v>
      </c>
      <c r="H570" s="3">
        <v>9.991731</v>
      </c>
      <c r="I570" s="3">
        <v>599.503837</v>
      </c>
      <c r="J570" s="3">
        <v>30.926144</v>
      </c>
      <c r="K570" s="3">
        <v>252.67647</v>
      </c>
      <c r="L570" s="3">
        <v>36.113476</v>
      </c>
      <c r="M570" s="3">
        <v>20.203864</v>
      </c>
      <c r="N570" s="3">
        <v>640.148115</v>
      </c>
      <c r="O570" s="3">
        <v>30.926144</v>
      </c>
      <c r="P570" s="3">
        <v>252.67647</v>
      </c>
      <c r="Q570" s="3">
        <v>8.208386</v>
      </c>
      <c r="R570" s="3">
        <v>36.113476</v>
      </c>
      <c r="S570" s="3">
        <v>1.150268</v>
      </c>
      <c r="T570" s="3">
        <v>20.203864</v>
      </c>
      <c r="U570" s="3">
        <v>0.633077</v>
      </c>
      <c r="V570" s="3">
        <v>68.690268</v>
      </c>
      <c r="W570" s="3">
        <v>19.703246</v>
      </c>
      <c r="X570" s="3">
        <v>0</v>
      </c>
      <c r="Y570" s="3">
        <v>0</v>
      </c>
      <c r="Z570" s="3">
        <v>0</v>
      </c>
      <c r="AA570" s="3">
        <v>0</v>
      </c>
      <c r="AB570" s="3">
        <v>0</v>
      </c>
      <c r="AC570" s="3">
        <v>0</v>
      </c>
      <c r="AD570" s="3">
        <v>9.991731</v>
      </c>
      <c r="AE570" s="3">
        <v>95.65</v>
      </c>
    </row>
    <row r="571" spans="1:31" ht="12.75">
      <c r="A571">
        <v>137809</v>
      </c>
      <c r="B571">
        <v>2010</v>
      </c>
      <c r="C571">
        <v>4</v>
      </c>
      <c r="D571">
        <v>15</v>
      </c>
      <c r="E571">
        <v>11</v>
      </c>
      <c r="F571">
        <v>32</v>
      </c>
      <c r="G571">
        <v>51</v>
      </c>
      <c r="H571" s="3">
        <v>9.991731</v>
      </c>
      <c r="I571" s="3">
        <v>599.503837</v>
      </c>
      <c r="J571" s="3">
        <v>31.618919</v>
      </c>
      <c r="K571" s="3">
        <v>258.537357</v>
      </c>
      <c r="L571" s="3">
        <v>36.419463</v>
      </c>
      <c r="M571" s="3">
        <v>20.95763</v>
      </c>
      <c r="N571" s="3">
        <v>641.160923</v>
      </c>
      <c r="O571" s="3">
        <v>31.618919</v>
      </c>
      <c r="P571" s="3">
        <v>258.537357</v>
      </c>
      <c r="Q571" s="3">
        <v>8.208386</v>
      </c>
      <c r="R571" s="3">
        <v>36.419463</v>
      </c>
      <c r="S571" s="3">
        <v>1.133601</v>
      </c>
      <c r="T571" s="3">
        <v>20.95763</v>
      </c>
      <c r="U571" s="3">
        <v>0.649744</v>
      </c>
      <c r="V571" s="3">
        <v>68.374079</v>
      </c>
      <c r="W571" s="3">
        <v>19.55513</v>
      </c>
      <c r="X571" s="3">
        <v>0</v>
      </c>
      <c r="Y571" s="3">
        <v>0</v>
      </c>
      <c r="Z571" s="3">
        <v>0</v>
      </c>
      <c r="AA571" s="3">
        <v>0</v>
      </c>
      <c r="AB571" s="3">
        <v>0</v>
      </c>
      <c r="AC571" s="3">
        <v>0</v>
      </c>
      <c r="AD571" s="3">
        <v>9.991731</v>
      </c>
      <c r="AE571" s="3">
        <v>95.65</v>
      </c>
    </row>
    <row r="572" spans="1:31" ht="12.75">
      <c r="A572">
        <v>137810</v>
      </c>
      <c r="B572">
        <v>2010</v>
      </c>
      <c r="C572">
        <v>4</v>
      </c>
      <c r="D572">
        <v>15</v>
      </c>
      <c r="E572">
        <v>11</v>
      </c>
      <c r="F572">
        <v>42</v>
      </c>
      <c r="G572">
        <v>51</v>
      </c>
      <c r="H572" s="3">
        <v>9.99147</v>
      </c>
      <c r="I572" s="3">
        <v>599.488212</v>
      </c>
      <c r="J572" s="3">
        <v>32.141884</v>
      </c>
      <c r="K572" s="3">
        <v>265.135544</v>
      </c>
      <c r="L572" s="3">
        <v>35.37655</v>
      </c>
      <c r="M572" s="3">
        <v>20.632307</v>
      </c>
      <c r="N572" s="3">
        <v>641.911414</v>
      </c>
      <c r="O572" s="3">
        <v>32.141884</v>
      </c>
      <c r="P572" s="3">
        <v>265.135544</v>
      </c>
      <c r="Q572" s="3">
        <v>8.275313</v>
      </c>
      <c r="R572" s="3">
        <v>35.37655</v>
      </c>
      <c r="S572" s="3">
        <v>1.08334</v>
      </c>
      <c r="T572" s="3">
        <v>20.632307</v>
      </c>
      <c r="U572" s="3">
        <v>0.632817</v>
      </c>
      <c r="V572" s="3">
        <v>68.05266</v>
      </c>
      <c r="W572" s="3">
        <v>19.603154</v>
      </c>
      <c r="X572" s="3">
        <v>0</v>
      </c>
      <c r="Y572" s="3">
        <v>0</v>
      </c>
      <c r="Z572" s="3">
        <v>0</v>
      </c>
      <c r="AA572" s="3">
        <v>0</v>
      </c>
      <c r="AB572" s="3">
        <v>0</v>
      </c>
      <c r="AC572" s="3">
        <v>0</v>
      </c>
      <c r="AD572" s="3">
        <v>9.99147</v>
      </c>
      <c r="AE572" s="3">
        <v>95.65</v>
      </c>
    </row>
    <row r="573" spans="1:31" ht="12.75">
      <c r="A573">
        <v>137811</v>
      </c>
      <c r="B573">
        <v>2010</v>
      </c>
      <c r="C573">
        <v>4</v>
      </c>
      <c r="D573">
        <v>15</v>
      </c>
      <c r="E573">
        <v>11</v>
      </c>
      <c r="F573">
        <v>52</v>
      </c>
      <c r="G573">
        <v>51</v>
      </c>
      <c r="H573" s="3">
        <v>9.991731</v>
      </c>
      <c r="I573" s="3">
        <v>599.503837</v>
      </c>
      <c r="J573" s="3">
        <v>32.346926</v>
      </c>
      <c r="K573" s="3">
        <v>265.579525</v>
      </c>
      <c r="L573" s="3">
        <v>36.530419</v>
      </c>
      <c r="M573" s="3">
        <v>21.078085</v>
      </c>
      <c r="N573" s="3">
        <v>642.205346</v>
      </c>
      <c r="O573" s="3">
        <v>32.346926</v>
      </c>
      <c r="P573" s="3">
        <v>265.579525</v>
      </c>
      <c r="Q573" s="3">
        <v>8.225053</v>
      </c>
      <c r="R573" s="3">
        <v>36.530419</v>
      </c>
      <c r="S573" s="3">
        <v>1.125268</v>
      </c>
      <c r="T573" s="3">
        <v>21.078085</v>
      </c>
      <c r="U573" s="3">
        <v>0.64141</v>
      </c>
      <c r="V573" s="3">
        <v>67.729191</v>
      </c>
      <c r="W573" s="3">
        <v>19.659955</v>
      </c>
      <c r="X573" s="3">
        <v>0</v>
      </c>
      <c r="Y573" s="3">
        <v>0</v>
      </c>
      <c r="Z573" s="3">
        <v>0</v>
      </c>
      <c r="AA573" s="3">
        <v>0</v>
      </c>
      <c r="AB573" s="3">
        <v>0</v>
      </c>
      <c r="AC573" s="3">
        <v>0</v>
      </c>
      <c r="AD573" s="3">
        <v>9.991731</v>
      </c>
      <c r="AE573" s="3">
        <v>95.65</v>
      </c>
    </row>
    <row r="574" spans="1:31" ht="12.75">
      <c r="A574">
        <v>137812</v>
      </c>
      <c r="B574">
        <v>2010</v>
      </c>
      <c r="C574">
        <v>4</v>
      </c>
      <c r="D574">
        <v>15</v>
      </c>
      <c r="E574">
        <v>12</v>
      </c>
      <c r="F574">
        <v>2</v>
      </c>
      <c r="G574">
        <v>51</v>
      </c>
      <c r="H574" s="3">
        <v>9.991731</v>
      </c>
      <c r="I574" s="3">
        <v>599.503837</v>
      </c>
      <c r="J574" s="3">
        <v>32.288538</v>
      </c>
      <c r="K574" s="3">
        <v>264.851128</v>
      </c>
      <c r="L574" s="3">
        <v>36.350284</v>
      </c>
      <c r="M574" s="3">
        <v>21.416127</v>
      </c>
      <c r="N574" s="3">
        <v>642.121411</v>
      </c>
      <c r="O574" s="3">
        <v>32.288538</v>
      </c>
      <c r="P574" s="3">
        <v>264.851128</v>
      </c>
      <c r="Q574" s="3">
        <v>8.241719</v>
      </c>
      <c r="R574" s="3">
        <v>36.350284</v>
      </c>
      <c r="S574" s="3">
        <v>1.100267</v>
      </c>
      <c r="T574" s="3">
        <v>21.416127</v>
      </c>
      <c r="U574" s="3">
        <v>0.649744</v>
      </c>
      <c r="V574" s="3">
        <v>67.406306</v>
      </c>
      <c r="W574" s="3">
        <v>19.631065</v>
      </c>
      <c r="X574" s="3">
        <v>0</v>
      </c>
      <c r="Y574" s="3">
        <v>0</v>
      </c>
      <c r="Z574" s="3">
        <v>0</v>
      </c>
      <c r="AA574" s="3">
        <v>0</v>
      </c>
      <c r="AB574" s="3">
        <v>0</v>
      </c>
      <c r="AC574" s="3">
        <v>0</v>
      </c>
      <c r="AD574" s="3">
        <v>9.991731</v>
      </c>
      <c r="AE574" s="3">
        <v>95.65</v>
      </c>
    </row>
    <row r="575" spans="1:31" ht="12.75">
      <c r="A575">
        <v>137813</v>
      </c>
      <c r="B575">
        <v>2010</v>
      </c>
      <c r="C575">
        <v>4</v>
      </c>
      <c r="D575">
        <v>15</v>
      </c>
      <c r="E575">
        <v>12</v>
      </c>
      <c r="F575">
        <v>12</v>
      </c>
      <c r="G575">
        <v>51</v>
      </c>
      <c r="H575" s="3">
        <v>9.991731</v>
      </c>
      <c r="I575" s="3">
        <v>599.503837</v>
      </c>
      <c r="J575" s="3">
        <v>32.164533</v>
      </c>
      <c r="K575" s="3">
        <v>261.903944</v>
      </c>
      <c r="L575" s="3">
        <v>38.230088</v>
      </c>
      <c r="M575" s="3">
        <v>21.229719</v>
      </c>
      <c r="N575" s="3">
        <v>641.944936</v>
      </c>
      <c r="O575" s="3">
        <v>32.164533</v>
      </c>
      <c r="P575" s="3">
        <v>261.903944</v>
      </c>
      <c r="Q575" s="3">
        <v>8.175313</v>
      </c>
      <c r="R575" s="3">
        <v>38.230088</v>
      </c>
      <c r="S575" s="3">
        <v>1.166674</v>
      </c>
      <c r="T575" s="3">
        <v>21.229719</v>
      </c>
      <c r="U575" s="3">
        <v>0.649744</v>
      </c>
      <c r="V575" s="3">
        <v>67.08466</v>
      </c>
      <c r="W575" s="3">
        <v>19.613044</v>
      </c>
      <c r="X575" s="3">
        <v>0</v>
      </c>
      <c r="Y575" s="3">
        <v>0</v>
      </c>
      <c r="Z575" s="3">
        <v>0</v>
      </c>
      <c r="AA575" s="3">
        <v>0</v>
      </c>
      <c r="AB575" s="3">
        <v>0</v>
      </c>
      <c r="AC575" s="3">
        <v>0</v>
      </c>
      <c r="AD575" s="3">
        <v>9.991731</v>
      </c>
      <c r="AE575" s="3">
        <v>95.65</v>
      </c>
    </row>
    <row r="576" spans="1:31" ht="12.75">
      <c r="A576">
        <v>137814</v>
      </c>
      <c r="B576">
        <v>2010</v>
      </c>
      <c r="C576">
        <v>4</v>
      </c>
      <c r="D576">
        <v>15</v>
      </c>
      <c r="E576">
        <v>12</v>
      </c>
      <c r="F576">
        <v>22</v>
      </c>
      <c r="G576">
        <v>51</v>
      </c>
      <c r="H576" s="3">
        <v>9.991731</v>
      </c>
      <c r="I576" s="3">
        <v>599.503837</v>
      </c>
      <c r="J576" s="3">
        <v>32.151466</v>
      </c>
      <c r="K576" s="3">
        <v>265.949815</v>
      </c>
      <c r="L576" s="3">
        <v>34.930558</v>
      </c>
      <c r="M576" s="3">
        <v>20.3636</v>
      </c>
      <c r="N576" s="3">
        <v>641.92616</v>
      </c>
      <c r="O576" s="3">
        <v>32.151466</v>
      </c>
      <c r="P576" s="3">
        <v>265.949815</v>
      </c>
      <c r="Q576" s="3">
        <v>8.300053</v>
      </c>
      <c r="R576" s="3">
        <v>34.930558</v>
      </c>
      <c r="S576" s="3">
        <v>1.066934</v>
      </c>
      <c r="T576" s="3">
        <v>20.3636</v>
      </c>
      <c r="U576" s="3">
        <v>0.624744</v>
      </c>
      <c r="V576" s="3">
        <v>66.763146</v>
      </c>
      <c r="W576" s="3">
        <v>19.579134</v>
      </c>
      <c r="X576" s="3">
        <v>0</v>
      </c>
      <c r="Y576" s="3">
        <v>0</v>
      </c>
      <c r="Z576" s="3">
        <v>0</v>
      </c>
      <c r="AA576" s="3">
        <v>0</v>
      </c>
      <c r="AB576" s="3">
        <v>0</v>
      </c>
      <c r="AC576" s="3">
        <v>0</v>
      </c>
      <c r="AD576" s="3">
        <v>9.991731</v>
      </c>
      <c r="AE576" s="3">
        <v>95.65</v>
      </c>
    </row>
    <row r="577" spans="1:31" ht="12.75">
      <c r="A577">
        <v>137815</v>
      </c>
      <c r="B577">
        <v>2010</v>
      </c>
      <c r="C577">
        <v>4</v>
      </c>
      <c r="D577">
        <v>15</v>
      </c>
      <c r="E577">
        <v>12</v>
      </c>
      <c r="F577">
        <v>32</v>
      </c>
      <c r="G577">
        <v>51</v>
      </c>
      <c r="H577" s="3">
        <v>9.991731</v>
      </c>
      <c r="I577" s="3">
        <v>599.503837</v>
      </c>
      <c r="J577" s="3">
        <v>32.014642</v>
      </c>
      <c r="K577" s="3">
        <v>265.526922</v>
      </c>
      <c r="L577" s="3">
        <v>33.740388</v>
      </c>
      <c r="M577" s="3">
        <v>20.612051</v>
      </c>
      <c r="N577" s="3">
        <v>641.730581</v>
      </c>
      <c r="O577" s="3">
        <v>32.014642</v>
      </c>
      <c r="P577" s="3">
        <v>265.526922</v>
      </c>
      <c r="Q577" s="3">
        <v>8.325314</v>
      </c>
      <c r="R577" s="3">
        <v>33.740388</v>
      </c>
      <c r="S577" s="3">
        <v>1.03308</v>
      </c>
      <c r="T577" s="3">
        <v>20.612051</v>
      </c>
      <c r="U577" s="3">
        <v>0.633337</v>
      </c>
      <c r="V577" s="3">
        <v>66.442999</v>
      </c>
      <c r="W577" s="3">
        <v>19.555158</v>
      </c>
      <c r="X577" s="3">
        <v>0</v>
      </c>
      <c r="Y577" s="3">
        <v>0</v>
      </c>
      <c r="Z577" s="3">
        <v>0</v>
      </c>
      <c r="AA577" s="3">
        <v>0</v>
      </c>
      <c r="AB577" s="3">
        <v>0</v>
      </c>
      <c r="AC577" s="3">
        <v>0</v>
      </c>
      <c r="AD577" s="3">
        <v>9.991731</v>
      </c>
      <c r="AE577" s="3">
        <v>95.65</v>
      </c>
    </row>
    <row r="578" spans="1:31" ht="12.75">
      <c r="A578">
        <v>137816</v>
      </c>
      <c r="B578">
        <v>2010</v>
      </c>
      <c r="C578">
        <v>4</v>
      </c>
      <c r="D578">
        <v>15</v>
      </c>
      <c r="E578">
        <v>12</v>
      </c>
      <c r="F578">
        <v>50</v>
      </c>
      <c r="G578">
        <v>21</v>
      </c>
      <c r="H578" s="3">
        <v>17.491779</v>
      </c>
      <c r="I578" s="3">
        <v>1049.506717</v>
      </c>
      <c r="J578" s="3">
        <v>33.567075</v>
      </c>
      <c r="K578" s="3">
        <v>262.341881</v>
      </c>
      <c r="L578" s="3">
        <v>34.760517</v>
      </c>
      <c r="M578" s="3">
        <v>290.023389</v>
      </c>
      <c r="N578" s="3">
        <v>643.864977</v>
      </c>
      <c r="O578" s="3">
        <v>33.567075</v>
      </c>
      <c r="P578" s="3">
        <v>262.341881</v>
      </c>
      <c r="Q578" s="3">
        <v>8.125052</v>
      </c>
      <c r="R578" s="3">
        <v>34.760517</v>
      </c>
      <c r="S578" s="3">
        <v>1.049746</v>
      </c>
      <c r="T578" s="3">
        <v>290.023389</v>
      </c>
      <c r="U578" s="3">
        <v>8.31698</v>
      </c>
      <c r="V578" s="3">
        <v>65.855575</v>
      </c>
      <c r="W578" s="3">
        <v>19.640003</v>
      </c>
      <c r="X578" s="3">
        <v>0</v>
      </c>
      <c r="Y578" s="3">
        <v>0</v>
      </c>
      <c r="Z578" s="3">
        <v>0</v>
      </c>
      <c r="AA578" s="3">
        <v>0</v>
      </c>
      <c r="AB578" s="3">
        <v>0</v>
      </c>
      <c r="AC578" s="3">
        <v>0</v>
      </c>
      <c r="AD578" s="3">
        <v>17.491779</v>
      </c>
      <c r="AE578" s="3">
        <v>95.65</v>
      </c>
    </row>
    <row r="579" spans="1:31" ht="12.75">
      <c r="A579">
        <v>137817</v>
      </c>
      <c r="B579">
        <v>2010</v>
      </c>
      <c r="C579">
        <v>4</v>
      </c>
      <c r="D579">
        <v>15</v>
      </c>
      <c r="E579">
        <v>13</v>
      </c>
      <c r="F579">
        <v>7</v>
      </c>
      <c r="G579">
        <v>51</v>
      </c>
      <c r="H579" s="3">
        <v>17.491518</v>
      </c>
      <c r="I579" s="3">
        <v>1049.491092</v>
      </c>
      <c r="J579" s="3">
        <v>35.623124</v>
      </c>
      <c r="K579" s="3">
        <v>261.936708</v>
      </c>
      <c r="L579" s="3">
        <v>35.028565</v>
      </c>
      <c r="M579" s="3">
        <v>326.116131</v>
      </c>
      <c r="N579" s="3">
        <v>646.633982</v>
      </c>
      <c r="O579" s="3">
        <v>35.623124</v>
      </c>
      <c r="P579" s="3">
        <v>261.936708</v>
      </c>
      <c r="Q579" s="3">
        <v>7.508121</v>
      </c>
      <c r="R579" s="3">
        <v>35.028565</v>
      </c>
      <c r="S579" s="3">
        <v>0.98334</v>
      </c>
      <c r="T579" s="3">
        <v>326.116131</v>
      </c>
      <c r="U579" s="3">
        <v>9.000058</v>
      </c>
      <c r="V579" s="3">
        <v>65.232171</v>
      </c>
      <c r="W579" s="3">
        <v>19.533079</v>
      </c>
      <c r="X579" s="3">
        <v>0</v>
      </c>
      <c r="Y579" s="3">
        <v>0</v>
      </c>
      <c r="Z579" s="3">
        <v>0</v>
      </c>
      <c r="AA579" s="3">
        <v>0</v>
      </c>
      <c r="AB579" s="3">
        <v>0</v>
      </c>
      <c r="AC579" s="3">
        <v>0</v>
      </c>
      <c r="AD579" s="3">
        <v>17.491518</v>
      </c>
      <c r="AE579" s="3">
        <v>95.65</v>
      </c>
    </row>
    <row r="580" spans="1:31" ht="12.75">
      <c r="A580">
        <v>137818</v>
      </c>
      <c r="B580">
        <v>2010</v>
      </c>
      <c r="C580">
        <v>4</v>
      </c>
      <c r="D580">
        <v>15</v>
      </c>
      <c r="E580">
        <v>13</v>
      </c>
      <c r="F580">
        <v>17</v>
      </c>
      <c r="G580">
        <v>51</v>
      </c>
      <c r="H580" s="3">
        <v>9.99147</v>
      </c>
      <c r="I580" s="3">
        <v>599.488212</v>
      </c>
      <c r="J580" s="3">
        <v>35.948227</v>
      </c>
      <c r="K580" s="3">
        <v>263.355535</v>
      </c>
      <c r="L580" s="3">
        <v>37.298836</v>
      </c>
      <c r="M580" s="3">
        <v>58.51334</v>
      </c>
      <c r="N580" s="3">
        <v>647.061094</v>
      </c>
      <c r="O580" s="3">
        <v>35.948227</v>
      </c>
      <c r="P580" s="3">
        <v>263.355535</v>
      </c>
      <c r="Q580" s="3">
        <v>7.358641</v>
      </c>
      <c r="R580" s="3">
        <v>37.298836</v>
      </c>
      <c r="S580" s="3">
        <v>1.008079</v>
      </c>
      <c r="T580" s="3">
        <v>58.51334</v>
      </c>
      <c r="U580" s="3">
        <v>1.62475</v>
      </c>
      <c r="V580" s="3">
        <v>64.872688</v>
      </c>
      <c r="W580" s="3">
        <v>19.504507</v>
      </c>
      <c r="X580" s="3">
        <v>0</v>
      </c>
      <c r="Y580" s="3">
        <v>0</v>
      </c>
      <c r="Z580" s="3">
        <v>0</v>
      </c>
      <c r="AA580" s="3">
        <v>0</v>
      </c>
      <c r="AB580" s="3">
        <v>0</v>
      </c>
      <c r="AC580" s="3">
        <v>0</v>
      </c>
      <c r="AD580" s="3">
        <v>9.99147</v>
      </c>
      <c r="AE580" s="3">
        <v>95.65</v>
      </c>
    </row>
    <row r="581" spans="1:31" ht="12.75">
      <c r="A581">
        <v>137819</v>
      </c>
      <c r="B581">
        <v>2010</v>
      </c>
      <c r="C581">
        <v>4</v>
      </c>
      <c r="D581">
        <v>15</v>
      </c>
      <c r="E581">
        <v>13</v>
      </c>
      <c r="F581">
        <v>27</v>
      </c>
      <c r="G581">
        <v>51</v>
      </c>
      <c r="H581" s="3">
        <v>9.991731</v>
      </c>
      <c r="I581" s="3">
        <v>599.503837</v>
      </c>
      <c r="J581" s="3">
        <v>35.390034</v>
      </c>
      <c r="K581" s="3">
        <v>267.627952</v>
      </c>
      <c r="L581" s="3">
        <v>44.267211</v>
      </c>
      <c r="M581" s="3">
        <v>41.706231</v>
      </c>
      <c r="N581" s="3">
        <v>646.342658</v>
      </c>
      <c r="O581" s="3">
        <v>35.390034</v>
      </c>
      <c r="P581" s="3">
        <v>267.627952</v>
      </c>
      <c r="Q581" s="3">
        <v>7.583121</v>
      </c>
      <c r="R581" s="3">
        <v>44.267211</v>
      </c>
      <c r="S581" s="3">
        <v>1.250268</v>
      </c>
      <c r="T581" s="3">
        <v>41.706231</v>
      </c>
      <c r="U581" s="3">
        <v>1.158341</v>
      </c>
      <c r="V581" s="3">
        <v>64.518788</v>
      </c>
      <c r="W581" s="3">
        <v>19.550052</v>
      </c>
      <c r="X581" s="3">
        <v>0</v>
      </c>
      <c r="Y581" s="3">
        <v>0</v>
      </c>
      <c r="Z581" s="3">
        <v>0</v>
      </c>
      <c r="AA581" s="3">
        <v>0</v>
      </c>
      <c r="AB581" s="3">
        <v>0</v>
      </c>
      <c r="AC581" s="3">
        <v>0</v>
      </c>
      <c r="AD581" s="3">
        <v>9.991731</v>
      </c>
      <c r="AE581" s="3">
        <v>95.65</v>
      </c>
    </row>
    <row r="582" spans="1:31" ht="12.75">
      <c r="A582">
        <v>137820</v>
      </c>
      <c r="B582">
        <v>2010</v>
      </c>
      <c r="C582">
        <v>4</v>
      </c>
      <c r="D582">
        <v>15</v>
      </c>
      <c r="E582">
        <v>13</v>
      </c>
      <c r="F582">
        <v>37</v>
      </c>
      <c r="G582">
        <v>51</v>
      </c>
      <c r="H582" s="3">
        <v>9.99147</v>
      </c>
      <c r="I582" s="3">
        <v>599.488212</v>
      </c>
      <c r="J582" s="3">
        <v>34.774157</v>
      </c>
      <c r="K582" s="3">
        <v>288.166115</v>
      </c>
      <c r="L582" s="3">
        <v>36.85458</v>
      </c>
      <c r="M582" s="3">
        <v>22.434433</v>
      </c>
      <c r="N582" s="3">
        <v>645.529664</v>
      </c>
      <c r="O582" s="3">
        <v>34.774157</v>
      </c>
      <c r="P582" s="3">
        <v>288.166115</v>
      </c>
      <c r="Q582" s="3">
        <v>8.300053</v>
      </c>
      <c r="R582" s="3">
        <v>36.85458</v>
      </c>
      <c r="S582" s="3">
        <v>1.05834</v>
      </c>
      <c r="T582" s="3">
        <v>22.434433</v>
      </c>
      <c r="U582" s="3">
        <v>0.633077</v>
      </c>
      <c r="V582" s="3">
        <v>64.171046</v>
      </c>
      <c r="W582" s="3">
        <v>19.44655</v>
      </c>
      <c r="X582" s="3">
        <v>0</v>
      </c>
      <c r="Y582" s="3">
        <v>0</v>
      </c>
      <c r="Z582" s="3">
        <v>0</v>
      </c>
      <c r="AA582" s="3">
        <v>0</v>
      </c>
      <c r="AB582" s="3">
        <v>0</v>
      </c>
      <c r="AC582" s="3">
        <v>0</v>
      </c>
      <c r="AD582" s="3">
        <v>9.99147</v>
      </c>
      <c r="AE582" s="3">
        <v>95.65</v>
      </c>
    </row>
    <row r="583" spans="1:31" ht="12.75">
      <c r="A583">
        <v>137821</v>
      </c>
      <c r="B583">
        <v>2010</v>
      </c>
      <c r="C583">
        <v>4</v>
      </c>
      <c r="D583">
        <v>15</v>
      </c>
      <c r="E583">
        <v>13</v>
      </c>
      <c r="F583">
        <v>47</v>
      </c>
      <c r="G583">
        <v>51</v>
      </c>
      <c r="H583" s="3">
        <v>9.99147</v>
      </c>
      <c r="I583" s="3">
        <v>599.488212</v>
      </c>
      <c r="J583" s="3">
        <v>34.393195</v>
      </c>
      <c r="K583" s="3">
        <v>282.366523</v>
      </c>
      <c r="L583" s="3">
        <v>39.458599</v>
      </c>
      <c r="M583" s="3">
        <v>21.814868</v>
      </c>
      <c r="N583" s="3">
        <v>645.022843</v>
      </c>
      <c r="O583" s="3">
        <v>34.393195</v>
      </c>
      <c r="P583" s="3">
        <v>282.366523</v>
      </c>
      <c r="Q583" s="3">
        <v>8.225053</v>
      </c>
      <c r="R583" s="3">
        <v>39.458599</v>
      </c>
      <c r="S583" s="3">
        <v>1.133341</v>
      </c>
      <c r="T583" s="3">
        <v>21.814868</v>
      </c>
      <c r="U583" s="3">
        <v>0.633077</v>
      </c>
      <c r="V583" s="3">
        <v>63.827114</v>
      </c>
      <c r="W583" s="3">
        <v>19.513183</v>
      </c>
      <c r="X583" s="3">
        <v>0</v>
      </c>
      <c r="Y583" s="3">
        <v>0</v>
      </c>
      <c r="Z583" s="3">
        <v>0</v>
      </c>
      <c r="AA583" s="3">
        <v>0</v>
      </c>
      <c r="AB583" s="3">
        <v>0</v>
      </c>
      <c r="AC583" s="3">
        <v>0</v>
      </c>
      <c r="AD583" s="3">
        <v>9.99147</v>
      </c>
      <c r="AE583" s="3">
        <v>95.65</v>
      </c>
    </row>
    <row r="584" spans="1:31" ht="12.75">
      <c r="A584">
        <v>137822</v>
      </c>
      <c r="B584">
        <v>2010</v>
      </c>
      <c r="C584">
        <v>4</v>
      </c>
      <c r="D584">
        <v>15</v>
      </c>
      <c r="E584">
        <v>13</v>
      </c>
      <c r="F584">
        <v>57</v>
      </c>
      <c r="G584">
        <v>51</v>
      </c>
      <c r="H584" s="3">
        <v>9.99147</v>
      </c>
      <c r="I584" s="3">
        <v>599.488212</v>
      </c>
      <c r="J584" s="3">
        <v>33.833999</v>
      </c>
      <c r="K584" s="3">
        <v>279.708996</v>
      </c>
      <c r="L584" s="3">
        <v>36.563477</v>
      </c>
      <c r="M584" s="3">
        <v>21.778077</v>
      </c>
      <c r="N584" s="3">
        <v>644.26869</v>
      </c>
      <c r="O584" s="3">
        <v>33.833999</v>
      </c>
      <c r="P584" s="3">
        <v>279.708996</v>
      </c>
      <c r="Q584" s="3">
        <v>8.283647</v>
      </c>
      <c r="R584" s="3">
        <v>36.563477</v>
      </c>
      <c r="S584" s="3">
        <v>1.066413</v>
      </c>
      <c r="T584" s="3">
        <v>21.778077</v>
      </c>
      <c r="U584" s="3">
        <v>0.64141</v>
      </c>
      <c r="V584" s="3">
        <v>63.488774</v>
      </c>
      <c r="W584" s="3">
        <v>19.46861</v>
      </c>
      <c r="X584" s="3">
        <v>0</v>
      </c>
      <c r="Y584" s="3">
        <v>0</v>
      </c>
      <c r="Z584" s="3">
        <v>0</v>
      </c>
      <c r="AA584" s="3">
        <v>0</v>
      </c>
      <c r="AB584" s="3">
        <v>0</v>
      </c>
      <c r="AC584" s="3">
        <v>0</v>
      </c>
      <c r="AD584" s="3">
        <v>9.99147</v>
      </c>
      <c r="AE584" s="3">
        <v>95.65</v>
      </c>
    </row>
    <row r="585" spans="1:31" ht="12.75">
      <c r="A585">
        <v>137823</v>
      </c>
      <c r="B585">
        <v>2010</v>
      </c>
      <c r="C585">
        <v>4</v>
      </c>
      <c r="D585">
        <v>15</v>
      </c>
      <c r="E585">
        <v>14</v>
      </c>
      <c r="F585">
        <v>7</v>
      </c>
      <c r="G585">
        <v>51</v>
      </c>
      <c r="H585" s="3">
        <v>9.99147</v>
      </c>
      <c r="I585" s="3">
        <v>599.488212</v>
      </c>
      <c r="J585" s="3">
        <v>33.16729</v>
      </c>
      <c r="K585" s="3">
        <v>271.837408</v>
      </c>
      <c r="L585" s="3">
        <v>38.121112</v>
      </c>
      <c r="M585" s="3">
        <v>21.424814</v>
      </c>
      <c r="N585" s="3">
        <v>643.350448</v>
      </c>
      <c r="O585" s="3">
        <v>33.16729</v>
      </c>
      <c r="P585" s="3">
        <v>271.837408</v>
      </c>
      <c r="Q585" s="3">
        <v>8.233126</v>
      </c>
      <c r="R585" s="3">
        <v>38.121112</v>
      </c>
      <c r="S585" s="3">
        <v>1.125268</v>
      </c>
      <c r="T585" s="3">
        <v>21.424814</v>
      </c>
      <c r="U585" s="3">
        <v>0.633077</v>
      </c>
      <c r="V585" s="3">
        <v>63.157102</v>
      </c>
      <c r="W585" s="3">
        <v>19.411212</v>
      </c>
      <c r="X585" s="3">
        <v>0</v>
      </c>
      <c r="Y585" s="3">
        <v>0</v>
      </c>
      <c r="Z585" s="3">
        <v>0</v>
      </c>
      <c r="AA585" s="3">
        <v>0</v>
      </c>
      <c r="AB585" s="3">
        <v>0</v>
      </c>
      <c r="AC585" s="3">
        <v>0</v>
      </c>
      <c r="AD585" s="3">
        <v>9.99147</v>
      </c>
      <c r="AE585" s="3">
        <v>95.65</v>
      </c>
    </row>
    <row r="586" spans="1:31" ht="12.75">
      <c r="A586">
        <v>137824</v>
      </c>
      <c r="B586">
        <v>2010</v>
      </c>
      <c r="C586">
        <v>4</v>
      </c>
      <c r="D586">
        <v>15</v>
      </c>
      <c r="E586">
        <v>14</v>
      </c>
      <c r="F586">
        <v>27</v>
      </c>
      <c r="G586">
        <v>51</v>
      </c>
      <c r="H586" s="3">
        <v>19.991534</v>
      </c>
      <c r="I586" s="3">
        <v>1199.492052</v>
      </c>
      <c r="J586" s="3">
        <v>34.744377</v>
      </c>
      <c r="K586" s="3">
        <v>299.441754</v>
      </c>
      <c r="L586" s="3">
        <v>35.768431</v>
      </c>
      <c r="M586" s="3">
        <v>359.358568</v>
      </c>
      <c r="N586" s="3">
        <v>645.456379</v>
      </c>
      <c r="O586" s="3">
        <v>34.744377</v>
      </c>
      <c r="P586" s="3">
        <v>299.441754</v>
      </c>
      <c r="Q586" s="3">
        <v>8.966724</v>
      </c>
      <c r="R586" s="3">
        <v>35.768431</v>
      </c>
      <c r="S586" s="3">
        <v>1.050007</v>
      </c>
      <c r="T586" s="3">
        <v>359.358568</v>
      </c>
      <c r="U586" s="3">
        <v>9.974803</v>
      </c>
      <c r="V586" s="3">
        <v>62.462214</v>
      </c>
      <c r="W586" s="3">
        <v>19.38566</v>
      </c>
      <c r="X586" s="3">
        <v>0</v>
      </c>
      <c r="Y586" s="3">
        <v>0</v>
      </c>
      <c r="Z586" s="3">
        <v>0</v>
      </c>
      <c r="AA586" s="3">
        <v>0</v>
      </c>
      <c r="AB586" s="3">
        <v>0</v>
      </c>
      <c r="AC586" s="3">
        <v>0</v>
      </c>
      <c r="AD586" s="3">
        <v>19.991534</v>
      </c>
      <c r="AE586" s="3">
        <v>95.65</v>
      </c>
    </row>
    <row r="587" spans="1:31" ht="12.75">
      <c r="A587">
        <v>137825</v>
      </c>
      <c r="B587">
        <v>2010</v>
      </c>
      <c r="C587">
        <v>4</v>
      </c>
      <c r="D587">
        <v>15</v>
      </c>
      <c r="E587">
        <v>14</v>
      </c>
      <c r="F587">
        <v>37</v>
      </c>
      <c r="G587">
        <v>51</v>
      </c>
      <c r="H587" s="3">
        <v>9.99147</v>
      </c>
      <c r="I587" s="3">
        <v>599.488212</v>
      </c>
      <c r="J587" s="3">
        <v>34.827388</v>
      </c>
      <c r="K587" s="3">
        <v>259.091555</v>
      </c>
      <c r="L587" s="3">
        <v>38.046493</v>
      </c>
      <c r="M587" s="3">
        <v>50.847105</v>
      </c>
      <c r="N587" s="3">
        <v>645.582274</v>
      </c>
      <c r="O587" s="3">
        <v>34.827388</v>
      </c>
      <c r="P587" s="3">
        <v>259.091555</v>
      </c>
      <c r="Q587" s="3">
        <v>7.466975</v>
      </c>
      <c r="R587" s="3">
        <v>38.046493</v>
      </c>
      <c r="S587" s="3">
        <v>1.041673</v>
      </c>
      <c r="T587" s="3">
        <v>50.847105</v>
      </c>
      <c r="U587" s="3">
        <v>1.482822</v>
      </c>
      <c r="V587" s="3">
        <v>62.11394</v>
      </c>
      <c r="W587" s="3">
        <v>19.435141</v>
      </c>
      <c r="X587" s="3">
        <v>0</v>
      </c>
      <c r="Y587" s="3">
        <v>0</v>
      </c>
      <c r="Z587" s="3">
        <v>0</v>
      </c>
      <c r="AA587" s="3">
        <v>0</v>
      </c>
      <c r="AB587" s="3">
        <v>0</v>
      </c>
      <c r="AC587" s="3">
        <v>0</v>
      </c>
      <c r="AD587" s="3">
        <v>9.99147</v>
      </c>
      <c r="AE587" s="3">
        <v>95.65</v>
      </c>
    </row>
    <row r="588" spans="1:31" ht="12.75">
      <c r="A588">
        <v>137826</v>
      </c>
      <c r="B588">
        <v>2010</v>
      </c>
      <c r="C588">
        <v>4</v>
      </c>
      <c r="D588">
        <v>15</v>
      </c>
      <c r="E588">
        <v>14</v>
      </c>
      <c r="F588">
        <v>47</v>
      </c>
      <c r="G588">
        <v>51</v>
      </c>
      <c r="H588" s="3">
        <v>9.99147</v>
      </c>
      <c r="I588" s="3">
        <v>599.488212</v>
      </c>
      <c r="J588" s="3">
        <v>33.673547</v>
      </c>
      <c r="K588" s="3">
        <v>269.836972</v>
      </c>
      <c r="L588" s="3">
        <v>29.187981</v>
      </c>
      <c r="M588" s="3">
        <v>37.421239</v>
      </c>
      <c r="N588" s="3">
        <v>644.046626</v>
      </c>
      <c r="O588" s="3">
        <v>33.673547</v>
      </c>
      <c r="P588" s="3">
        <v>269.836972</v>
      </c>
      <c r="Q588" s="3">
        <v>8.050052</v>
      </c>
      <c r="R588" s="3">
        <v>29.187981</v>
      </c>
      <c r="S588" s="3">
        <v>0.850526</v>
      </c>
      <c r="T588" s="3">
        <v>37.421239</v>
      </c>
      <c r="U588" s="3">
        <v>1.090892</v>
      </c>
      <c r="V588" s="3">
        <v>61.777205</v>
      </c>
      <c r="W588" s="3">
        <v>19.387506</v>
      </c>
      <c r="X588" s="3">
        <v>0</v>
      </c>
      <c r="Y588" s="3">
        <v>0</v>
      </c>
      <c r="Z588" s="3">
        <v>0</v>
      </c>
      <c r="AA588" s="3">
        <v>0</v>
      </c>
      <c r="AB588" s="3">
        <v>0</v>
      </c>
      <c r="AC588" s="3">
        <v>0</v>
      </c>
      <c r="AD588" s="3">
        <v>9.99147</v>
      </c>
      <c r="AE588" s="3">
        <v>95.65</v>
      </c>
    </row>
    <row r="589" spans="1:31" ht="12.75">
      <c r="A589">
        <v>137827</v>
      </c>
      <c r="B589">
        <v>2010</v>
      </c>
      <c r="C589">
        <v>4</v>
      </c>
      <c r="D589">
        <v>15</v>
      </c>
      <c r="E589">
        <v>14</v>
      </c>
      <c r="F589">
        <v>57</v>
      </c>
      <c r="G589">
        <v>51</v>
      </c>
      <c r="H589" s="3">
        <v>9.99147</v>
      </c>
      <c r="I589" s="3">
        <v>599.488212</v>
      </c>
      <c r="J589" s="3">
        <v>33.684979</v>
      </c>
      <c r="K589" s="3">
        <v>266.277189</v>
      </c>
      <c r="L589" s="3">
        <v>32.952544</v>
      </c>
      <c r="M589" s="3">
        <v>37.322062</v>
      </c>
      <c r="N589" s="3">
        <v>644.063078</v>
      </c>
      <c r="O589" s="3">
        <v>33.684979</v>
      </c>
      <c r="P589" s="3">
        <v>266.277189</v>
      </c>
      <c r="Q589" s="3">
        <v>7.933645</v>
      </c>
      <c r="R589" s="3">
        <v>32.952544</v>
      </c>
      <c r="S589" s="3">
        <v>0.966412</v>
      </c>
      <c r="T589" s="3">
        <v>37.322062</v>
      </c>
      <c r="U589" s="3">
        <v>1.091413</v>
      </c>
      <c r="V589" s="3">
        <v>61.440355</v>
      </c>
      <c r="W589" s="3">
        <v>19.435605</v>
      </c>
      <c r="X589" s="3">
        <v>0</v>
      </c>
      <c r="Y589" s="3">
        <v>0</v>
      </c>
      <c r="Z589" s="3">
        <v>0</v>
      </c>
      <c r="AA589" s="3">
        <v>0</v>
      </c>
      <c r="AB589" s="3">
        <v>0</v>
      </c>
      <c r="AC589" s="3">
        <v>0</v>
      </c>
      <c r="AD589" s="3">
        <v>9.99147</v>
      </c>
      <c r="AE589" s="3">
        <v>95.65</v>
      </c>
    </row>
    <row r="590" spans="1:31" ht="12.75">
      <c r="A590">
        <v>137828</v>
      </c>
      <c r="B590">
        <v>2010</v>
      </c>
      <c r="C590">
        <v>4</v>
      </c>
      <c r="D590">
        <v>15</v>
      </c>
      <c r="E590">
        <v>15</v>
      </c>
      <c r="F590">
        <v>7</v>
      </c>
      <c r="G590">
        <v>51</v>
      </c>
      <c r="H590" s="3">
        <v>9.99147</v>
      </c>
      <c r="I590" s="3">
        <v>599.488212</v>
      </c>
      <c r="J590" s="3">
        <v>33.49386</v>
      </c>
      <c r="K590" s="3">
        <v>304.923906</v>
      </c>
      <c r="L590" s="3">
        <v>25.441355</v>
      </c>
      <c r="M590" s="3">
        <v>4.283239</v>
      </c>
      <c r="N590" s="3">
        <v>643.800856</v>
      </c>
      <c r="O590" s="3">
        <v>33.49386</v>
      </c>
      <c r="P590" s="3">
        <v>304.923906</v>
      </c>
      <c r="Q590" s="3">
        <v>9.133131</v>
      </c>
      <c r="R590" s="3">
        <v>25.441355</v>
      </c>
      <c r="S590" s="3">
        <v>0.733338</v>
      </c>
      <c r="T590" s="3">
        <v>4.283239</v>
      </c>
      <c r="U590" s="3">
        <v>0.125001</v>
      </c>
      <c r="V590" s="3">
        <v>61.105416</v>
      </c>
      <c r="W590" s="3">
        <v>19.345986</v>
      </c>
      <c r="X590" s="3">
        <v>0</v>
      </c>
      <c r="Y590" s="3">
        <v>0</v>
      </c>
      <c r="Z590" s="3">
        <v>0</v>
      </c>
      <c r="AA590" s="3">
        <v>0</v>
      </c>
      <c r="AB590" s="3">
        <v>0</v>
      </c>
      <c r="AC590" s="3">
        <v>0</v>
      </c>
      <c r="AD590" s="3">
        <v>9.99147</v>
      </c>
      <c r="AE590" s="3">
        <v>95.65</v>
      </c>
    </row>
    <row r="591" spans="1:31" ht="12.75">
      <c r="A591">
        <v>137829</v>
      </c>
      <c r="B591">
        <v>2010</v>
      </c>
      <c r="C591">
        <v>4</v>
      </c>
      <c r="D591">
        <v>15</v>
      </c>
      <c r="E591">
        <v>15</v>
      </c>
      <c r="F591">
        <v>17</v>
      </c>
      <c r="G591">
        <v>51</v>
      </c>
      <c r="H591" s="3">
        <v>9.99147</v>
      </c>
      <c r="I591" s="3">
        <v>599.488212</v>
      </c>
      <c r="J591" s="3">
        <v>33.621479</v>
      </c>
      <c r="K591" s="3">
        <v>267.974291</v>
      </c>
      <c r="L591" s="3">
        <v>31.781365</v>
      </c>
      <c r="M591" s="3">
        <v>36.172364</v>
      </c>
      <c r="N591" s="3">
        <v>643.978443</v>
      </c>
      <c r="O591" s="3">
        <v>33.621479</v>
      </c>
      <c r="P591" s="3">
        <v>267.974291</v>
      </c>
      <c r="Q591" s="3">
        <v>8.000051</v>
      </c>
      <c r="R591" s="3">
        <v>31.781365</v>
      </c>
      <c r="S591" s="3">
        <v>0.933339</v>
      </c>
      <c r="T591" s="3">
        <v>36.172364</v>
      </c>
      <c r="U591" s="3">
        <v>1.05808</v>
      </c>
      <c r="V591" s="3">
        <v>60.769202</v>
      </c>
      <c r="W591" s="3">
        <v>19.503465</v>
      </c>
      <c r="X591" s="3">
        <v>0</v>
      </c>
      <c r="Y591" s="3">
        <v>0</v>
      </c>
      <c r="Z591" s="3">
        <v>0</v>
      </c>
      <c r="AA591" s="3">
        <v>0</v>
      </c>
      <c r="AB591" s="3">
        <v>0</v>
      </c>
      <c r="AC591" s="3">
        <v>0</v>
      </c>
      <c r="AD591" s="3">
        <v>9.99147</v>
      </c>
      <c r="AE591" s="3">
        <v>95.65</v>
      </c>
    </row>
    <row r="592" spans="1:31" ht="12.75">
      <c r="A592">
        <v>137830</v>
      </c>
      <c r="B592">
        <v>2010</v>
      </c>
      <c r="C592">
        <v>4</v>
      </c>
      <c r="D592">
        <v>15</v>
      </c>
      <c r="E592">
        <v>15</v>
      </c>
      <c r="F592">
        <v>27</v>
      </c>
      <c r="G592">
        <v>51</v>
      </c>
      <c r="H592" s="3">
        <v>9.99147</v>
      </c>
      <c r="I592" s="3">
        <v>599.488212</v>
      </c>
      <c r="J592" s="3">
        <v>33.877949</v>
      </c>
      <c r="K592" s="3">
        <v>268.584226</v>
      </c>
      <c r="L592" s="3">
        <v>28.992685</v>
      </c>
      <c r="M592" s="3">
        <v>40.914657</v>
      </c>
      <c r="N592" s="3">
        <v>644.328013</v>
      </c>
      <c r="O592" s="3">
        <v>33.877949</v>
      </c>
      <c r="P592" s="3">
        <v>268.584226</v>
      </c>
      <c r="Q592" s="3">
        <v>7.950051</v>
      </c>
      <c r="R592" s="3">
        <v>28.992685</v>
      </c>
      <c r="S592" s="3">
        <v>0.842193</v>
      </c>
      <c r="T592" s="3">
        <v>40.914657</v>
      </c>
      <c r="U592" s="3">
        <v>1.199226</v>
      </c>
      <c r="V592" s="3">
        <v>60.430422</v>
      </c>
      <c r="W592" s="3">
        <v>19.415002</v>
      </c>
      <c r="X592" s="3">
        <v>0</v>
      </c>
      <c r="Y592" s="3">
        <v>0</v>
      </c>
      <c r="Z592" s="3">
        <v>0</v>
      </c>
      <c r="AA592" s="3">
        <v>0</v>
      </c>
      <c r="AB592" s="3">
        <v>0</v>
      </c>
      <c r="AC592" s="3">
        <v>0</v>
      </c>
      <c r="AD592" s="3">
        <v>9.99147</v>
      </c>
      <c r="AE592" s="3">
        <v>95.65</v>
      </c>
    </row>
    <row r="593" spans="1:31" ht="12.75">
      <c r="A593">
        <v>137831</v>
      </c>
      <c r="B593">
        <v>2010</v>
      </c>
      <c r="C593">
        <v>4</v>
      </c>
      <c r="D593">
        <v>15</v>
      </c>
      <c r="E593">
        <v>15</v>
      </c>
      <c r="F593">
        <v>37</v>
      </c>
      <c r="G593">
        <v>51</v>
      </c>
      <c r="H593" s="3">
        <v>9.99147</v>
      </c>
      <c r="I593" s="3">
        <v>599.488212</v>
      </c>
      <c r="J593" s="3">
        <v>33.69849</v>
      </c>
      <c r="K593" s="3">
        <v>269.838086</v>
      </c>
      <c r="L593" s="3">
        <v>29.777827</v>
      </c>
      <c r="M593" s="3">
        <v>37.082274</v>
      </c>
      <c r="N593" s="3">
        <v>644.083314</v>
      </c>
      <c r="O593" s="3">
        <v>33.69849</v>
      </c>
      <c r="P593" s="3">
        <v>269.838086</v>
      </c>
      <c r="Q593" s="3">
        <v>8.033124</v>
      </c>
      <c r="R593" s="3">
        <v>29.777827</v>
      </c>
      <c r="S593" s="3">
        <v>0.875266</v>
      </c>
      <c r="T593" s="3">
        <v>37.082274</v>
      </c>
      <c r="U593" s="3">
        <v>1.08308</v>
      </c>
      <c r="V593" s="3">
        <v>60.093437</v>
      </c>
      <c r="W593" s="3">
        <v>19.521509000000002</v>
      </c>
      <c r="X593" s="3">
        <v>0</v>
      </c>
      <c r="Y593" s="3">
        <v>0</v>
      </c>
      <c r="Z593" s="3">
        <v>0</v>
      </c>
      <c r="AA593" s="3">
        <v>0</v>
      </c>
      <c r="AB593" s="3">
        <v>0</v>
      </c>
      <c r="AC593" s="3">
        <v>0</v>
      </c>
      <c r="AD593" s="3">
        <v>9.99147</v>
      </c>
      <c r="AE593" s="3">
        <v>95.65</v>
      </c>
    </row>
    <row r="594" spans="1:31" ht="12.75">
      <c r="A594">
        <v>137832</v>
      </c>
      <c r="B594">
        <v>2010</v>
      </c>
      <c r="C594">
        <v>4</v>
      </c>
      <c r="D594">
        <v>15</v>
      </c>
      <c r="E594">
        <v>15</v>
      </c>
      <c r="F594">
        <v>47</v>
      </c>
      <c r="G594">
        <v>51</v>
      </c>
      <c r="H594" s="3">
        <v>9.99147</v>
      </c>
      <c r="I594" s="3">
        <v>599.488212</v>
      </c>
      <c r="J594" s="3">
        <v>33.50742</v>
      </c>
      <c r="K594" s="3">
        <v>270.060795</v>
      </c>
      <c r="L594" s="3">
        <v>30.130439</v>
      </c>
      <c r="M594" s="3">
        <v>34.596461</v>
      </c>
      <c r="N594" s="3">
        <v>643.821414</v>
      </c>
      <c r="O594" s="3">
        <v>33.50742</v>
      </c>
      <c r="P594" s="3">
        <v>270.060795</v>
      </c>
      <c r="Q594" s="3">
        <v>8.083906</v>
      </c>
      <c r="R594" s="3">
        <v>30.130439</v>
      </c>
      <c r="S594" s="3">
        <v>0.882558</v>
      </c>
      <c r="T594" s="3">
        <v>34.596461</v>
      </c>
      <c r="U594" s="3">
        <v>1.025007</v>
      </c>
      <c r="V594" s="3">
        <v>59.758363</v>
      </c>
      <c r="W594" s="3">
        <v>19.487747</v>
      </c>
      <c r="X594" s="3">
        <v>0</v>
      </c>
      <c r="Y594" s="3">
        <v>0</v>
      </c>
      <c r="Z594" s="3">
        <v>0</v>
      </c>
      <c r="AA594" s="3">
        <v>0</v>
      </c>
      <c r="AB594" s="3">
        <v>0</v>
      </c>
      <c r="AC594" s="3">
        <v>0</v>
      </c>
      <c r="AD594" s="3">
        <v>9.99147</v>
      </c>
      <c r="AE594" s="3">
        <v>95.65</v>
      </c>
    </row>
    <row r="595" spans="1:31" ht="12.75">
      <c r="A595">
        <v>137833</v>
      </c>
      <c r="B595">
        <v>2010</v>
      </c>
      <c r="C595">
        <v>4</v>
      </c>
      <c r="D595">
        <v>15</v>
      </c>
      <c r="E595">
        <v>15</v>
      </c>
      <c r="F595">
        <v>57</v>
      </c>
      <c r="G595">
        <v>51</v>
      </c>
      <c r="H595" s="3">
        <v>9.99147</v>
      </c>
      <c r="I595" s="3">
        <v>599.488212</v>
      </c>
      <c r="J595" s="3">
        <v>33.33802</v>
      </c>
      <c r="K595" s="3">
        <v>280.339512</v>
      </c>
      <c r="L595" s="3">
        <v>28.731255</v>
      </c>
      <c r="M595" s="3">
        <v>24.024135</v>
      </c>
      <c r="N595" s="3">
        <v>643.585988</v>
      </c>
      <c r="O595" s="3">
        <v>33.33802</v>
      </c>
      <c r="P595" s="3">
        <v>280.339512</v>
      </c>
      <c r="Q595" s="3">
        <v>8.44146</v>
      </c>
      <c r="R595" s="3">
        <v>28.731255</v>
      </c>
      <c r="S595" s="3">
        <v>0.841672</v>
      </c>
      <c r="T595" s="3">
        <v>24.024135</v>
      </c>
      <c r="U595" s="3">
        <v>0.708338</v>
      </c>
      <c r="V595" s="3">
        <v>59.424983</v>
      </c>
      <c r="W595" s="3">
        <v>19.499628</v>
      </c>
      <c r="X595" s="3">
        <v>0</v>
      </c>
      <c r="Y595" s="3">
        <v>0</v>
      </c>
      <c r="Z595" s="3">
        <v>0</v>
      </c>
      <c r="AA595" s="3">
        <v>0</v>
      </c>
      <c r="AB595" s="3">
        <v>0</v>
      </c>
      <c r="AC595" s="3">
        <v>0</v>
      </c>
      <c r="AD595" s="3">
        <v>9.99147</v>
      </c>
      <c r="AE595" s="3">
        <v>95.65</v>
      </c>
    </row>
    <row r="596" spans="1:31" ht="12.75">
      <c r="A596">
        <v>137834</v>
      </c>
      <c r="B596">
        <v>2010</v>
      </c>
      <c r="C596">
        <v>4</v>
      </c>
      <c r="D596">
        <v>15</v>
      </c>
      <c r="E596">
        <v>16</v>
      </c>
      <c r="F596">
        <v>12</v>
      </c>
      <c r="G596">
        <v>51</v>
      </c>
      <c r="H596" s="3">
        <v>14.991502</v>
      </c>
      <c r="I596" s="3">
        <v>899.490131</v>
      </c>
      <c r="J596" s="3">
        <v>33.341728</v>
      </c>
      <c r="K596" s="3">
        <v>270.208417</v>
      </c>
      <c r="L596" s="3">
        <v>29.509474</v>
      </c>
      <c r="M596" s="3">
        <v>200.106022</v>
      </c>
      <c r="N596" s="3">
        <v>643.584229</v>
      </c>
      <c r="O596" s="3">
        <v>33.341728</v>
      </c>
      <c r="P596" s="3">
        <v>270.208417</v>
      </c>
      <c r="Q596" s="3">
        <v>8.233126</v>
      </c>
      <c r="R596" s="3">
        <v>29.509474</v>
      </c>
      <c r="S596" s="3">
        <v>0.875266</v>
      </c>
      <c r="T596" s="3">
        <v>200.106022</v>
      </c>
      <c r="U596" s="3">
        <v>5.883111</v>
      </c>
      <c r="V596" s="3">
        <v>58.924857</v>
      </c>
      <c r="W596" s="3">
        <v>19.438136</v>
      </c>
      <c r="X596" s="3">
        <v>0</v>
      </c>
      <c r="Y596" s="3">
        <v>0</v>
      </c>
      <c r="Z596" s="3">
        <v>0</v>
      </c>
      <c r="AA596" s="3">
        <v>0</v>
      </c>
      <c r="AB596" s="3">
        <v>0</v>
      </c>
      <c r="AC596" s="3">
        <v>0</v>
      </c>
      <c r="AD596" s="3">
        <v>14.991502</v>
      </c>
      <c r="AE596" s="3">
        <v>95.65</v>
      </c>
    </row>
    <row r="597" spans="1:39" ht="12.75">
      <c r="A597">
        <v>137835</v>
      </c>
      <c r="B597">
        <v>2010</v>
      </c>
      <c r="C597">
        <v>4</v>
      </c>
      <c r="D597">
        <v>15</v>
      </c>
      <c r="E597">
        <v>16</v>
      </c>
      <c r="F597">
        <v>22</v>
      </c>
      <c r="G597">
        <v>51</v>
      </c>
      <c r="H597" s="3">
        <v>9.99147</v>
      </c>
      <c r="I597" s="3">
        <v>599.488212</v>
      </c>
      <c r="J597" s="3">
        <v>34.372168</v>
      </c>
      <c r="K597" s="3">
        <v>269.604732</v>
      </c>
      <c r="L597" s="3">
        <v>31.643691</v>
      </c>
      <c r="M597" s="3">
        <v>42.176361</v>
      </c>
      <c r="N597" s="3">
        <v>644.992419</v>
      </c>
      <c r="O597" s="3">
        <v>34.372168</v>
      </c>
      <c r="P597" s="3">
        <v>269.604732</v>
      </c>
      <c r="Q597" s="3">
        <v>7.866196</v>
      </c>
      <c r="R597" s="3">
        <v>31.643691</v>
      </c>
      <c r="S597" s="3">
        <v>0.90886</v>
      </c>
      <c r="T597" s="3">
        <v>42.176361</v>
      </c>
      <c r="U597" s="3">
        <v>1.216414</v>
      </c>
      <c r="V597" s="3">
        <v>58.581135</v>
      </c>
      <c r="W597" s="3">
        <v>19.537373</v>
      </c>
      <c r="X597" s="3">
        <v>0</v>
      </c>
      <c r="Y597" s="3">
        <v>0</v>
      </c>
      <c r="Z597" s="3">
        <v>0</v>
      </c>
      <c r="AA597" s="3">
        <v>0</v>
      </c>
      <c r="AB597" s="3">
        <v>0</v>
      </c>
      <c r="AC597" s="3">
        <v>0</v>
      </c>
      <c r="AD597" s="3">
        <v>9.99147</v>
      </c>
      <c r="AE597" s="3">
        <v>95.65</v>
      </c>
      <c r="AH597" s="7" t="s">
        <v>26</v>
      </c>
      <c r="AI597" s="7" t="s">
        <v>27</v>
      </c>
      <c r="AJ597" s="4"/>
      <c r="AK597" s="4"/>
      <c r="AL597" s="4"/>
      <c r="AM597" s="3"/>
    </row>
    <row r="598" spans="1:39" ht="12.75">
      <c r="A598">
        <v>137836</v>
      </c>
      <c r="B598">
        <v>2010</v>
      </c>
      <c r="C598">
        <v>4</v>
      </c>
      <c r="D598">
        <v>15</v>
      </c>
      <c r="E598">
        <v>16</v>
      </c>
      <c r="F598">
        <v>32</v>
      </c>
      <c r="G598">
        <v>51</v>
      </c>
      <c r="H598" s="3">
        <v>9.99147</v>
      </c>
      <c r="I598" s="3">
        <v>599.488212</v>
      </c>
      <c r="J598" s="3">
        <v>33.617139</v>
      </c>
      <c r="K598" s="3">
        <v>264.889258</v>
      </c>
      <c r="L598" s="3">
        <v>35.028993</v>
      </c>
      <c r="M598" s="3">
        <v>35.965914</v>
      </c>
      <c r="N598" s="3">
        <v>643.967504</v>
      </c>
      <c r="O598" s="3">
        <v>33.617139</v>
      </c>
      <c r="P598" s="3">
        <v>264.889258</v>
      </c>
      <c r="Q598" s="3">
        <v>7.916978</v>
      </c>
      <c r="R598" s="3">
        <v>35.028993</v>
      </c>
      <c r="S598" s="3">
        <v>1.016413</v>
      </c>
      <c r="T598" s="3">
        <v>35.965914</v>
      </c>
      <c r="U598" s="3">
        <v>1.05808</v>
      </c>
      <c r="V598" s="3">
        <v>58.244964</v>
      </c>
      <c r="W598" s="3">
        <v>19.347695</v>
      </c>
      <c r="X598" s="3">
        <v>0</v>
      </c>
      <c r="Y598" s="3">
        <v>0</v>
      </c>
      <c r="Z598" s="3">
        <v>0</v>
      </c>
      <c r="AA598" s="3">
        <v>0</v>
      </c>
      <c r="AB598" s="3">
        <v>0</v>
      </c>
      <c r="AC598" s="3">
        <v>0</v>
      </c>
      <c r="AD598" s="3">
        <v>9.99147</v>
      </c>
      <c r="AE598" s="3">
        <v>95.65</v>
      </c>
      <c r="AH598" s="5">
        <f>SUM(R551:R601)</f>
        <v>1603.064569</v>
      </c>
      <c r="AI598" s="5">
        <f>SUM(AA551:AA601)</f>
        <v>0</v>
      </c>
      <c r="AJ598" s="4"/>
      <c r="AK598" s="4"/>
      <c r="AL598" s="4"/>
      <c r="AM598" s="3"/>
    </row>
    <row r="599" spans="1:39" ht="12.75">
      <c r="A599">
        <v>137837</v>
      </c>
      <c r="B599">
        <v>2010</v>
      </c>
      <c r="C599">
        <v>4</v>
      </c>
      <c r="D599">
        <v>15</v>
      </c>
      <c r="E599">
        <v>16</v>
      </c>
      <c r="F599">
        <v>42</v>
      </c>
      <c r="G599">
        <v>51</v>
      </c>
      <c r="H599" s="3">
        <v>9.99147</v>
      </c>
      <c r="I599" s="3">
        <v>599.488212</v>
      </c>
      <c r="J599" s="3">
        <v>33.301012</v>
      </c>
      <c r="K599" s="3">
        <v>270.598054</v>
      </c>
      <c r="L599" s="3">
        <v>32.092714</v>
      </c>
      <c r="M599" s="3">
        <v>30.034279</v>
      </c>
      <c r="N599" s="3">
        <v>643.537703</v>
      </c>
      <c r="O599" s="3">
        <v>33.301012</v>
      </c>
      <c r="P599" s="3">
        <v>270.598054</v>
      </c>
      <c r="Q599" s="3">
        <v>8.158386</v>
      </c>
      <c r="R599" s="3">
        <v>32.092714</v>
      </c>
      <c r="S599" s="3">
        <v>0.941933</v>
      </c>
      <c r="T599" s="3">
        <v>30.034279</v>
      </c>
      <c r="U599" s="3">
        <v>0.891152</v>
      </c>
      <c r="V599" s="3">
        <v>57.911954</v>
      </c>
      <c r="W599" s="3">
        <v>19.35814</v>
      </c>
      <c r="X599" s="3">
        <v>0</v>
      </c>
      <c r="Y599" s="3">
        <v>0</v>
      </c>
      <c r="Z599" s="3">
        <v>0</v>
      </c>
      <c r="AA599" s="3">
        <v>0</v>
      </c>
      <c r="AB599" s="3">
        <v>0</v>
      </c>
      <c r="AC599" s="3">
        <v>0</v>
      </c>
      <c r="AD599" s="3">
        <v>9.99147</v>
      </c>
      <c r="AE599" s="3">
        <v>95.65</v>
      </c>
      <c r="AH599" s="4"/>
      <c r="AI599" s="4"/>
      <c r="AJ599" s="4"/>
      <c r="AK599" s="4"/>
      <c r="AL599" s="4"/>
      <c r="AM599" s="2" t="s">
        <v>28</v>
      </c>
    </row>
    <row r="600" spans="1:39" ht="12.75">
      <c r="A600">
        <v>137839</v>
      </c>
      <c r="B600">
        <v>2010</v>
      </c>
      <c r="C600">
        <v>4</v>
      </c>
      <c r="D600">
        <v>15</v>
      </c>
      <c r="E600">
        <v>17</v>
      </c>
      <c r="F600">
        <v>2</v>
      </c>
      <c r="G600">
        <v>51</v>
      </c>
      <c r="H600" s="3">
        <v>19.991534</v>
      </c>
      <c r="I600" s="3">
        <v>1199.492052</v>
      </c>
      <c r="J600" s="3">
        <v>32.287761</v>
      </c>
      <c r="K600" s="3">
        <v>269.405798</v>
      </c>
      <c r="L600" s="3">
        <v>31.459623</v>
      </c>
      <c r="M600" s="3">
        <v>344.65174</v>
      </c>
      <c r="N600" s="3">
        <v>642.078899</v>
      </c>
      <c r="O600" s="3">
        <v>32.287761</v>
      </c>
      <c r="P600" s="3">
        <v>269.405798</v>
      </c>
      <c r="Q600" s="3">
        <v>8.150052</v>
      </c>
      <c r="R600" s="3">
        <v>31.459623</v>
      </c>
      <c r="S600" s="3">
        <v>0.933339</v>
      </c>
      <c r="T600" s="3">
        <v>344.65174</v>
      </c>
      <c r="U600" s="3">
        <v>10.908143</v>
      </c>
      <c r="V600" s="3">
        <v>57.266198</v>
      </c>
      <c r="W600" s="3">
        <v>19.186814</v>
      </c>
      <c r="X600" s="3">
        <v>0</v>
      </c>
      <c r="Y600" s="3">
        <v>0</v>
      </c>
      <c r="Z600" s="3">
        <v>0</v>
      </c>
      <c r="AA600" s="3">
        <v>0</v>
      </c>
      <c r="AB600" s="3">
        <v>0</v>
      </c>
      <c r="AC600" s="3">
        <v>0</v>
      </c>
      <c r="AD600" s="3">
        <v>19.991534</v>
      </c>
      <c r="AE600" s="3">
        <v>95.65</v>
      </c>
      <c r="AH600" s="7" t="s">
        <v>29</v>
      </c>
      <c r="AI600" s="7" t="s">
        <v>30</v>
      </c>
      <c r="AJ600" s="7" t="s">
        <v>31</v>
      </c>
      <c r="AK600" s="7" t="s">
        <v>32</v>
      </c>
      <c r="AL600" s="7"/>
      <c r="AM600" s="2" t="s">
        <v>33</v>
      </c>
    </row>
    <row r="601" spans="1:39" ht="12.75">
      <c r="A601">
        <v>999999</v>
      </c>
      <c r="B601">
        <v>2010</v>
      </c>
      <c r="C601">
        <v>4</v>
      </c>
      <c r="D601">
        <v>16</v>
      </c>
      <c r="E601">
        <v>4</v>
      </c>
      <c r="F601">
        <v>41</v>
      </c>
      <c r="G601">
        <v>17</v>
      </c>
      <c r="H601" s="3">
        <v>698.41214</v>
      </c>
      <c r="I601" s="3">
        <v>41904.728375</v>
      </c>
      <c r="J601" s="3">
        <v>1.479205</v>
      </c>
      <c r="K601" s="3">
        <v>0</v>
      </c>
      <c r="L601" s="3">
        <v>0</v>
      </c>
      <c r="M601" s="3">
        <v>1033.107467</v>
      </c>
      <c r="N601" s="3">
        <v>354.906887</v>
      </c>
      <c r="O601" s="3">
        <v>1.479205</v>
      </c>
      <c r="P601" s="3">
        <v>0</v>
      </c>
      <c r="Q601" s="3">
        <v>0</v>
      </c>
      <c r="R601" s="3">
        <v>0</v>
      </c>
      <c r="S601" s="3">
        <v>0</v>
      </c>
      <c r="T601" s="3">
        <v>1033.107467</v>
      </c>
      <c r="U601" s="3">
        <v>698.41214</v>
      </c>
      <c r="V601" s="3">
        <v>56.233097</v>
      </c>
      <c r="W601" s="3">
        <v>19.393264</v>
      </c>
      <c r="X601" s="3">
        <v>0</v>
      </c>
      <c r="Y601" s="3">
        <v>0</v>
      </c>
      <c r="Z601" s="3">
        <v>0</v>
      </c>
      <c r="AA601" s="3">
        <v>0</v>
      </c>
      <c r="AB601" s="3">
        <v>0</v>
      </c>
      <c r="AC601" s="3">
        <v>0</v>
      </c>
      <c r="AD601" s="3">
        <v>698.41214</v>
      </c>
      <c r="AE601" s="3">
        <v>95.65</v>
      </c>
      <c r="AH601" s="5">
        <f>SUM(P551:P601)</f>
        <v>12569.395027999999</v>
      </c>
      <c r="AI601" s="5">
        <f>SUM(Y551:Y601)</f>
        <v>0</v>
      </c>
      <c r="AJ601" s="5">
        <f>AH601+AI601</f>
        <v>12569.395027999999</v>
      </c>
      <c r="AK601" s="5">
        <f>AJ601+AH598+AI598</f>
        <v>14172.459597</v>
      </c>
      <c r="AL601" s="4"/>
      <c r="AM601" s="6">
        <f>SUM(AK1:AK601)/1000</f>
        <v>123.65218854935313</v>
      </c>
    </row>
    <row r="602" spans="1:39" ht="12.75">
      <c r="A602" s="1" t="s">
        <v>0</v>
      </c>
      <c r="B602" s="1" t="s">
        <v>1</v>
      </c>
      <c r="C602" s="1" t="s">
        <v>2</v>
      </c>
      <c r="D602" s="1" t="s">
        <v>3</v>
      </c>
      <c r="E602" s="1" t="s">
        <v>4</v>
      </c>
      <c r="F602" s="1" t="s">
        <v>5</v>
      </c>
      <c r="G602" s="1" t="s">
        <v>6</v>
      </c>
      <c r="H602" s="2" t="s">
        <v>7</v>
      </c>
      <c r="I602" s="2" t="s">
        <v>8</v>
      </c>
      <c r="J602" s="2" t="s">
        <v>9</v>
      </c>
      <c r="K602" s="2" t="s">
        <v>10</v>
      </c>
      <c r="L602" s="2" t="s">
        <v>11</v>
      </c>
      <c r="M602" s="2" t="s">
        <v>12</v>
      </c>
      <c r="N602" s="2" t="s">
        <v>13</v>
      </c>
      <c r="O602" s="2" t="s">
        <v>14</v>
      </c>
      <c r="P602" s="2" t="s">
        <v>15</v>
      </c>
      <c r="Q602" s="2" t="s">
        <v>16</v>
      </c>
      <c r="R602" s="2" t="s">
        <v>17</v>
      </c>
      <c r="S602" s="2" t="s">
        <v>16</v>
      </c>
      <c r="T602" s="2" t="s">
        <v>18</v>
      </c>
      <c r="U602" s="2" t="s">
        <v>16</v>
      </c>
      <c r="V602" s="2" t="s">
        <v>19</v>
      </c>
      <c r="W602" s="2" t="s">
        <v>20</v>
      </c>
      <c r="X602" s="2" t="s">
        <v>21</v>
      </c>
      <c r="Y602" s="2" t="s">
        <v>22</v>
      </c>
      <c r="Z602" s="2" t="s">
        <v>16</v>
      </c>
      <c r="AA602" s="2" t="s">
        <v>23</v>
      </c>
      <c r="AB602" s="2" t="s">
        <v>16</v>
      </c>
      <c r="AC602" s="2" t="s">
        <v>24</v>
      </c>
      <c r="AD602" s="2" t="s">
        <v>16</v>
      </c>
      <c r="AE602" s="2" t="s">
        <v>25</v>
      </c>
      <c r="AH602" s="7" t="s">
        <v>26</v>
      </c>
      <c r="AI602" s="7" t="s">
        <v>27</v>
      </c>
      <c r="AJ602" s="4"/>
      <c r="AK602" s="4"/>
      <c r="AL602" s="4"/>
      <c r="AM602" s="3"/>
    </row>
    <row r="603" spans="1:39" ht="12.75">
      <c r="A603">
        <v>999999</v>
      </c>
      <c r="B603">
        <v>2010</v>
      </c>
      <c r="C603">
        <v>4</v>
      </c>
      <c r="D603">
        <v>16</v>
      </c>
      <c r="E603">
        <v>19</v>
      </c>
      <c r="F603">
        <v>35</v>
      </c>
      <c r="G603">
        <v>50</v>
      </c>
      <c r="H603" s="3">
        <v>55905095.841601</v>
      </c>
      <c r="I603" s="3">
        <v>3354305750.49608</v>
      </c>
      <c r="J603" s="3">
        <v>2.794266</v>
      </c>
      <c r="K603" s="3">
        <v>0</v>
      </c>
      <c r="L603" s="3">
        <v>0</v>
      </c>
      <c r="M603" s="3">
        <v>2085.813133</v>
      </c>
      <c r="N603" s="3">
        <v>357.37514</v>
      </c>
      <c r="O603" s="3">
        <v>2.794266</v>
      </c>
      <c r="P603" s="3">
        <v>0</v>
      </c>
      <c r="Q603" s="3">
        <v>0</v>
      </c>
      <c r="R603" s="3">
        <v>0</v>
      </c>
      <c r="S603" s="3">
        <v>0</v>
      </c>
      <c r="T603" s="3">
        <v>2085.813133</v>
      </c>
      <c r="U603" s="3">
        <v>55905095.841601</v>
      </c>
      <c r="V603" s="3">
        <v>54.147294</v>
      </c>
      <c r="W603" s="3">
        <v>19.808288</v>
      </c>
      <c r="X603" s="3">
        <v>0</v>
      </c>
      <c r="Y603" s="3">
        <v>0</v>
      </c>
      <c r="Z603" s="3">
        <v>0</v>
      </c>
      <c r="AA603" s="3">
        <v>0</v>
      </c>
      <c r="AB603" s="3">
        <v>0</v>
      </c>
      <c r="AC603" s="3">
        <v>0</v>
      </c>
      <c r="AD603" s="3">
        <v>55905095.841601</v>
      </c>
      <c r="AE603" s="3">
        <v>95.65</v>
      </c>
      <c r="AH603" s="5">
        <f>SUM(R605:R606)</f>
        <v>0</v>
      </c>
      <c r="AI603" s="5">
        <f>SUM(AA605:AA606)</f>
        <v>0</v>
      </c>
      <c r="AJ603" s="4"/>
      <c r="AK603" s="4"/>
      <c r="AL603" s="4"/>
      <c r="AM603" s="3"/>
    </row>
    <row r="604" spans="1:39" ht="12.75">
      <c r="A604" s="1" t="s">
        <v>0</v>
      </c>
      <c r="B604" s="1" t="s">
        <v>1</v>
      </c>
      <c r="C604" s="1" t="s">
        <v>2</v>
      </c>
      <c r="D604" s="1" t="s">
        <v>3</v>
      </c>
      <c r="E604" s="1" t="s">
        <v>4</v>
      </c>
      <c r="F604" s="1" t="s">
        <v>5</v>
      </c>
      <c r="G604" s="1" t="s">
        <v>6</v>
      </c>
      <c r="H604" s="2" t="s">
        <v>7</v>
      </c>
      <c r="I604" s="2" t="s">
        <v>8</v>
      </c>
      <c r="J604" s="2" t="s">
        <v>9</v>
      </c>
      <c r="K604" s="2" t="s">
        <v>10</v>
      </c>
      <c r="L604" s="2" t="s">
        <v>11</v>
      </c>
      <c r="M604" s="2" t="s">
        <v>12</v>
      </c>
      <c r="N604" s="2" t="s">
        <v>13</v>
      </c>
      <c r="O604" s="2" t="s">
        <v>14</v>
      </c>
      <c r="P604" s="2" t="s">
        <v>15</v>
      </c>
      <c r="Q604" s="2" t="s">
        <v>16</v>
      </c>
      <c r="R604" s="2" t="s">
        <v>17</v>
      </c>
      <c r="S604" s="2" t="s">
        <v>16</v>
      </c>
      <c r="T604" s="2" t="s">
        <v>18</v>
      </c>
      <c r="U604" s="2" t="s">
        <v>16</v>
      </c>
      <c r="V604" s="2" t="s">
        <v>19</v>
      </c>
      <c r="W604" s="2" t="s">
        <v>20</v>
      </c>
      <c r="X604" s="2" t="s">
        <v>21</v>
      </c>
      <c r="Y604" s="2" t="s">
        <v>22</v>
      </c>
      <c r="Z604" s="2" t="s">
        <v>16</v>
      </c>
      <c r="AA604" s="2" t="s">
        <v>23</v>
      </c>
      <c r="AB604" s="2" t="s">
        <v>16</v>
      </c>
      <c r="AC604" s="2" t="s">
        <v>24</v>
      </c>
      <c r="AD604" s="2" t="s">
        <v>16</v>
      </c>
      <c r="AE604" s="2" t="s">
        <v>25</v>
      </c>
      <c r="AH604" s="4"/>
      <c r="AI604" s="4"/>
      <c r="AJ604" s="4"/>
      <c r="AK604" s="4"/>
      <c r="AL604" s="4"/>
      <c r="AM604" s="2" t="s">
        <v>28</v>
      </c>
    </row>
    <row r="605" spans="1:39" ht="12.75">
      <c r="A605">
        <v>137927</v>
      </c>
      <c r="B605">
        <v>2010</v>
      </c>
      <c r="C605">
        <v>5</v>
      </c>
      <c r="D605">
        <v>24</v>
      </c>
      <c r="E605">
        <v>13</v>
      </c>
      <c r="F605">
        <v>42</v>
      </c>
      <c r="G605">
        <v>49</v>
      </c>
      <c r="H605" s="3">
        <v>55959462.812941</v>
      </c>
      <c r="I605" s="3">
        <v>3357567768.77647</v>
      </c>
      <c r="J605" s="3">
        <v>6.461016</v>
      </c>
      <c r="K605" s="3">
        <v>0</v>
      </c>
      <c r="L605" s="3">
        <v>0</v>
      </c>
      <c r="M605" s="3">
        <v>1351.206927</v>
      </c>
      <c r="N605" s="3">
        <v>465.339027</v>
      </c>
      <c r="O605" s="3">
        <v>5.37223</v>
      </c>
      <c r="P605" s="3">
        <v>0</v>
      </c>
      <c r="Q605" s="3">
        <v>0</v>
      </c>
      <c r="R605" s="3">
        <v>0</v>
      </c>
      <c r="S605" s="3">
        <v>0</v>
      </c>
      <c r="T605" s="3">
        <v>1123.503938</v>
      </c>
      <c r="U605" s="3">
        <v>55959462.812941</v>
      </c>
      <c r="V605" s="3">
        <v>53.023781</v>
      </c>
      <c r="W605" s="3">
        <v>404.033854</v>
      </c>
      <c r="X605" s="3">
        <v>1.088786</v>
      </c>
      <c r="Y605" s="3">
        <v>0</v>
      </c>
      <c r="Z605" s="3">
        <v>0</v>
      </c>
      <c r="AA605" s="3">
        <v>0</v>
      </c>
      <c r="AB605" s="3">
        <v>0</v>
      </c>
      <c r="AC605" s="3">
        <v>227.702989</v>
      </c>
      <c r="AD605" s="3">
        <v>55959462.812941</v>
      </c>
      <c r="AE605" s="3">
        <v>87.872298</v>
      </c>
      <c r="AH605" s="7" t="s">
        <v>29</v>
      </c>
      <c r="AI605" s="7" t="s">
        <v>30</v>
      </c>
      <c r="AJ605" s="7" t="s">
        <v>31</v>
      </c>
      <c r="AK605" s="7" t="s">
        <v>32</v>
      </c>
      <c r="AL605" s="7"/>
      <c r="AM605" s="2" t="s">
        <v>33</v>
      </c>
    </row>
    <row r="606" spans="1:39" ht="12.75">
      <c r="A606">
        <v>999999</v>
      </c>
      <c r="B606">
        <v>2010</v>
      </c>
      <c r="C606">
        <v>5</v>
      </c>
      <c r="D606">
        <v>24</v>
      </c>
      <c r="E606">
        <v>22</v>
      </c>
      <c r="F606">
        <v>31</v>
      </c>
      <c r="G606">
        <v>17</v>
      </c>
      <c r="H606" s="3">
        <v>528.461184</v>
      </c>
      <c r="I606" s="3">
        <v>31707.671031</v>
      </c>
      <c r="J606" s="3">
        <v>0.144182</v>
      </c>
      <c r="K606" s="3">
        <v>0</v>
      </c>
      <c r="L606" s="3">
        <v>0</v>
      </c>
      <c r="M606" s="3">
        <v>76.195771</v>
      </c>
      <c r="N606" s="3">
        <v>301.608269</v>
      </c>
      <c r="O606" s="3">
        <v>0.14193</v>
      </c>
      <c r="P606" s="3">
        <v>0</v>
      </c>
      <c r="Q606" s="3">
        <v>0</v>
      </c>
      <c r="R606" s="3">
        <v>0</v>
      </c>
      <c r="S606" s="3">
        <v>0</v>
      </c>
      <c r="T606" s="3">
        <v>75.005632</v>
      </c>
      <c r="U606" s="3">
        <v>528.461184</v>
      </c>
      <c r="V606" s="3">
        <v>52.948776</v>
      </c>
      <c r="W606" s="3">
        <v>244.355483</v>
      </c>
      <c r="X606" s="3">
        <v>0.002252</v>
      </c>
      <c r="Y606" s="3">
        <v>0</v>
      </c>
      <c r="Z606" s="3">
        <v>0</v>
      </c>
      <c r="AA606" s="3">
        <v>0</v>
      </c>
      <c r="AB606" s="3">
        <v>0</v>
      </c>
      <c r="AC606" s="3">
        <v>1.190139</v>
      </c>
      <c r="AD606" s="3">
        <v>528.461184</v>
      </c>
      <c r="AE606" s="3">
        <v>87.871108</v>
      </c>
      <c r="AH606" s="5">
        <f>SUM(P605:P606)</f>
        <v>0</v>
      </c>
      <c r="AI606" s="5">
        <f>SUM(Y605:Y606)</f>
        <v>0</v>
      </c>
      <c r="AJ606" s="5">
        <f>AH606+AI606</f>
        <v>0</v>
      </c>
      <c r="AK606" s="5">
        <f>AJ606+AH603+AI603</f>
        <v>0</v>
      </c>
      <c r="AL606" s="4"/>
      <c r="AM606" s="6">
        <f>SUM(AK6:AK606)/1000</f>
        <v>123.65218854935313</v>
      </c>
    </row>
    <row r="607" spans="1:37" ht="12.75">
      <c r="A607" s="1" t="s">
        <v>0</v>
      </c>
      <c r="B607" s="1" t="s">
        <v>1</v>
      </c>
      <c r="C607" s="1" t="s">
        <v>2</v>
      </c>
      <c r="D607" s="1" t="s">
        <v>3</v>
      </c>
      <c r="E607" s="1" t="s">
        <v>4</v>
      </c>
      <c r="F607" s="1" t="s">
        <v>5</v>
      </c>
      <c r="G607" s="1" t="s">
        <v>6</v>
      </c>
      <c r="H607" s="2" t="s">
        <v>7</v>
      </c>
      <c r="I607" s="2" t="s">
        <v>8</v>
      </c>
      <c r="J607" s="2" t="s">
        <v>9</v>
      </c>
      <c r="K607" s="2" t="s">
        <v>10</v>
      </c>
      <c r="L607" s="2" t="s">
        <v>11</v>
      </c>
      <c r="M607" s="2" t="s">
        <v>12</v>
      </c>
      <c r="N607" s="2" t="s">
        <v>13</v>
      </c>
      <c r="O607" s="2" t="s">
        <v>14</v>
      </c>
      <c r="P607" s="2" t="s">
        <v>15</v>
      </c>
      <c r="Q607" s="2" t="s">
        <v>16</v>
      </c>
      <c r="R607" s="2" t="s">
        <v>17</v>
      </c>
      <c r="S607" s="2" t="s">
        <v>16</v>
      </c>
      <c r="T607" s="2" t="s">
        <v>18</v>
      </c>
      <c r="U607" s="2" t="s">
        <v>16</v>
      </c>
      <c r="V607" s="2" t="s">
        <v>19</v>
      </c>
      <c r="W607" s="2" t="s">
        <v>20</v>
      </c>
      <c r="X607" s="2" t="s">
        <v>21</v>
      </c>
      <c r="Y607" s="2" t="s">
        <v>22</v>
      </c>
      <c r="Z607" s="2" t="s">
        <v>16</v>
      </c>
      <c r="AA607" s="2" t="s">
        <v>23</v>
      </c>
      <c r="AB607" s="2" t="s">
        <v>16</v>
      </c>
      <c r="AC607" s="2" t="s">
        <v>24</v>
      </c>
      <c r="AD607" s="2" t="s">
        <v>16</v>
      </c>
      <c r="AE607" s="2" t="s">
        <v>25</v>
      </c>
      <c r="AF607" s="1" t="s">
        <v>43</v>
      </c>
      <c r="AG607" s="1" t="s">
        <v>44</v>
      </c>
      <c r="AH607" s="4"/>
      <c r="AI607" s="4"/>
      <c r="AJ607" s="4"/>
      <c r="AK607" s="3"/>
    </row>
    <row r="608" spans="1:33" ht="12.75">
      <c r="A608">
        <v>137949</v>
      </c>
      <c r="B608">
        <v>2010</v>
      </c>
      <c r="C608">
        <v>5</v>
      </c>
      <c r="D608">
        <v>26</v>
      </c>
      <c r="E608">
        <v>10</v>
      </c>
      <c r="F608">
        <v>35</v>
      </c>
      <c r="G608">
        <v>20</v>
      </c>
      <c r="H608" s="3">
        <v>55962155.325536</v>
      </c>
      <c r="I608" s="3">
        <v>3357729319.53213</v>
      </c>
      <c r="J608" s="3">
        <v>0</v>
      </c>
      <c r="K608" s="3">
        <v>0</v>
      </c>
      <c r="L608" s="3">
        <v>0</v>
      </c>
      <c r="M608" s="3">
        <v>0</v>
      </c>
      <c r="N608" s="3">
        <v>21.402299</v>
      </c>
      <c r="O608" s="3">
        <v>0</v>
      </c>
      <c r="P608" s="3">
        <v>0</v>
      </c>
      <c r="Q608" s="3">
        <v>0</v>
      </c>
      <c r="R608" s="3">
        <v>0</v>
      </c>
      <c r="S608" s="3">
        <v>0</v>
      </c>
      <c r="T608" s="3">
        <v>0</v>
      </c>
      <c r="U608" s="3">
        <v>55962155.325536</v>
      </c>
      <c r="V608" s="3">
        <v>52.948776</v>
      </c>
      <c r="W608" s="3">
        <v>18.560586</v>
      </c>
      <c r="X608" s="3">
        <v>0</v>
      </c>
      <c r="Y608" s="3">
        <v>0</v>
      </c>
      <c r="Z608" s="3">
        <v>0</v>
      </c>
      <c r="AA608" s="3">
        <v>0</v>
      </c>
      <c r="AB608" s="3">
        <v>0</v>
      </c>
      <c r="AC608" s="3">
        <v>0</v>
      </c>
      <c r="AD608" s="3">
        <v>55962155.325536</v>
      </c>
      <c r="AE608" s="3">
        <v>87.871108</v>
      </c>
      <c r="AF608">
        <v>0</v>
      </c>
      <c r="AG608">
        <v>0</v>
      </c>
    </row>
    <row r="609" spans="1:33" ht="12.75">
      <c r="A609">
        <v>137950</v>
      </c>
      <c r="B609">
        <v>2010</v>
      </c>
      <c r="C609">
        <v>5</v>
      </c>
      <c r="D609">
        <v>26</v>
      </c>
      <c r="E609">
        <v>10</v>
      </c>
      <c r="F609">
        <v>45</v>
      </c>
      <c r="G609">
        <v>20</v>
      </c>
      <c r="H609" s="3">
        <v>9.992131</v>
      </c>
      <c r="I609" s="3">
        <v>599.52787</v>
      </c>
      <c r="J609" s="3">
        <v>0</v>
      </c>
      <c r="K609" s="3">
        <v>0</v>
      </c>
      <c r="L609" s="3">
        <v>0</v>
      </c>
      <c r="M609" s="3">
        <v>0</v>
      </c>
      <c r="N609" s="3">
        <v>21.404689</v>
      </c>
      <c r="O609" s="3">
        <v>0</v>
      </c>
      <c r="P609" s="3">
        <v>0</v>
      </c>
      <c r="Q609" s="3">
        <v>0</v>
      </c>
      <c r="R609" s="3">
        <v>0</v>
      </c>
      <c r="S609" s="3">
        <v>0</v>
      </c>
      <c r="T609" s="3">
        <v>0</v>
      </c>
      <c r="U609" s="3">
        <v>9.992131</v>
      </c>
      <c r="V609" s="3">
        <v>52.948776</v>
      </c>
      <c r="W609" s="3">
        <v>18.625147</v>
      </c>
      <c r="X609" s="3">
        <v>0</v>
      </c>
      <c r="Y609" s="3">
        <v>0</v>
      </c>
      <c r="Z609" s="3">
        <v>0</v>
      </c>
      <c r="AA609" s="3">
        <v>0</v>
      </c>
      <c r="AB609" s="3">
        <v>0</v>
      </c>
      <c r="AC609" s="3">
        <v>0</v>
      </c>
      <c r="AD609" s="3">
        <v>9.992131</v>
      </c>
      <c r="AE609" s="3">
        <v>87.871108</v>
      </c>
      <c r="AF609">
        <v>0</v>
      </c>
      <c r="AG609">
        <v>0</v>
      </c>
    </row>
    <row r="610" spans="1:33" ht="12.75">
      <c r="A610">
        <v>137951</v>
      </c>
      <c r="B610">
        <v>2010</v>
      </c>
      <c r="C610">
        <v>5</v>
      </c>
      <c r="D610">
        <v>26</v>
      </c>
      <c r="E610">
        <v>10</v>
      </c>
      <c r="F610">
        <v>55</v>
      </c>
      <c r="G610">
        <v>20</v>
      </c>
      <c r="H610" s="3">
        <v>9.991715</v>
      </c>
      <c r="I610" s="3">
        <v>599.502887</v>
      </c>
      <c r="J610" s="3">
        <v>0</v>
      </c>
      <c r="K610" s="3">
        <v>0</v>
      </c>
      <c r="L610" s="3">
        <v>0</v>
      </c>
      <c r="M610" s="3">
        <v>0</v>
      </c>
      <c r="N610" s="3">
        <v>21.546002</v>
      </c>
      <c r="O610" s="3">
        <v>0</v>
      </c>
      <c r="P610" s="3">
        <v>0</v>
      </c>
      <c r="Q610" s="3">
        <v>0</v>
      </c>
      <c r="R610" s="3">
        <v>0</v>
      </c>
      <c r="S610" s="3">
        <v>0</v>
      </c>
      <c r="T610" s="3">
        <v>0</v>
      </c>
      <c r="U610" s="3">
        <v>9.991715</v>
      </c>
      <c r="V610" s="3">
        <v>52.948776</v>
      </c>
      <c r="W610" s="3">
        <v>18.655426</v>
      </c>
      <c r="X610" s="3">
        <v>0</v>
      </c>
      <c r="Y610" s="3">
        <v>0</v>
      </c>
      <c r="Z610" s="3">
        <v>0</v>
      </c>
      <c r="AA610" s="3">
        <v>0</v>
      </c>
      <c r="AB610" s="3">
        <v>0</v>
      </c>
      <c r="AC610" s="3">
        <v>0</v>
      </c>
      <c r="AD610" s="3">
        <v>9.991715</v>
      </c>
      <c r="AE610" s="3">
        <v>87.871108</v>
      </c>
      <c r="AF610">
        <v>0</v>
      </c>
      <c r="AG610">
        <v>0</v>
      </c>
    </row>
    <row r="611" spans="1:33" ht="12.75">
      <c r="A611">
        <v>137952</v>
      </c>
      <c r="B611">
        <v>2010</v>
      </c>
      <c r="C611">
        <v>5</v>
      </c>
      <c r="D611">
        <v>26</v>
      </c>
      <c r="E611">
        <v>11</v>
      </c>
      <c r="F611">
        <v>5</v>
      </c>
      <c r="G611">
        <v>20</v>
      </c>
      <c r="H611" s="3">
        <v>9.991667</v>
      </c>
      <c r="I611" s="3">
        <v>599.5</v>
      </c>
      <c r="J611" s="3">
        <v>0</v>
      </c>
      <c r="K611" s="3">
        <v>0</v>
      </c>
      <c r="L611" s="3">
        <v>0</v>
      </c>
      <c r="M611" s="3">
        <v>0</v>
      </c>
      <c r="N611" s="3">
        <v>21.452076</v>
      </c>
      <c r="O611" s="3">
        <v>0</v>
      </c>
      <c r="P611" s="3">
        <v>0</v>
      </c>
      <c r="Q611" s="3">
        <v>0</v>
      </c>
      <c r="R611" s="3">
        <v>0</v>
      </c>
      <c r="S611" s="3">
        <v>0</v>
      </c>
      <c r="T611" s="3">
        <v>0</v>
      </c>
      <c r="U611" s="3">
        <v>9.991667</v>
      </c>
      <c r="V611" s="3">
        <v>52.948776</v>
      </c>
      <c r="W611" s="3">
        <v>18.605206</v>
      </c>
      <c r="X611" s="3">
        <v>0</v>
      </c>
      <c r="Y611" s="3">
        <v>0</v>
      </c>
      <c r="Z611" s="3">
        <v>0</v>
      </c>
      <c r="AA611" s="3">
        <v>0</v>
      </c>
      <c r="AB611" s="3">
        <v>0</v>
      </c>
      <c r="AC611" s="3">
        <v>0</v>
      </c>
      <c r="AD611" s="3">
        <v>9.991667</v>
      </c>
      <c r="AE611" s="3">
        <v>87.871108</v>
      </c>
      <c r="AF611">
        <v>0</v>
      </c>
      <c r="AG611">
        <v>0</v>
      </c>
    </row>
    <row r="612" spans="1:33" ht="12.75">
      <c r="A612">
        <v>137953</v>
      </c>
      <c r="B612">
        <v>2010</v>
      </c>
      <c r="C612">
        <v>5</v>
      </c>
      <c r="D612">
        <v>26</v>
      </c>
      <c r="E612">
        <v>11</v>
      </c>
      <c r="F612">
        <v>17</v>
      </c>
      <c r="G612">
        <v>50</v>
      </c>
      <c r="H612" s="3">
        <v>12.491667</v>
      </c>
      <c r="I612" s="3">
        <v>749.5</v>
      </c>
      <c r="J612" s="3">
        <v>0</v>
      </c>
      <c r="K612" s="3">
        <v>0</v>
      </c>
      <c r="L612" s="3">
        <v>0</v>
      </c>
      <c r="M612" s="3">
        <v>0</v>
      </c>
      <c r="N612" s="3">
        <v>21.406934</v>
      </c>
      <c r="O612" s="3">
        <v>0</v>
      </c>
      <c r="P612" s="3">
        <v>0</v>
      </c>
      <c r="Q612" s="3">
        <v>0</v>
      </c>
      <c r="R612" s="3">
        <v>0</v>
      </c>
      <c r="S612" s="3">
        <v>0</v>
      </c>
      <c r="T612" s="3">
        <v>0</v>
      </c>
      <c r="U612" s="3">
        <v>12.491667</v>
      </c>
      <c r="V612" s="3">
        <v>52.948776</v>
      </c>
      <c r="W612" s="3">
        <v>18.63325</v>
      </c>
      <c r="X612" s="3">
        <v>0</v>
      </c>
      <c r="Y612" s="3">
        <v>0</v>
      </c>
      <c r="Z612" s="3">
        <v>0</v>
      </c>
      <c r="AA612" s="3">
        <v>0</v>
      </c>
      <c r="AB612" s="3">
        <v>0</v>
      </c>
      <c r="AC612" s="3">
        <v>0</v>
      </c>
      <c r="AD612" s="3">
        <v>12.491667</v>
      </c>
      <c r="AE612" s="3">
        <v>87.871108</v>
      </c>
      <c r="AF612">
        <v>0</v>
      </c>
      <c r="AG612">
        <v>0</v>
      </c>
    </row>
    <row r="613" spans="1:33" ht="12.75">
      <c r="A613">
        <v>137954</v>
      </c>
      <c r="B613">
        <v>2010</v>
      </c>
      <c r="C613">
        <v>5</v>
      </c>
      <c r="D613">
        <v>26</v>
      </c>
      <c r="E613">
        <v>11</v>
      </c>
      <c r="F613">
        <v>27</v>
      </c>
      <c r="G613">
        <v>50</v>
      </c>
      <c r="H613" s="3">
        <v>9.991667</v>
      </c>
      <c r="I613" s="3">
        <v>599.5</v>
      </c>
      <c r="J613" s="3">
        <v>0</v>
      </c>
      <c r="K613" s="3">
        <v>0</v>
      </c>
      <c r="L613" s="3">
        <v>0</v>
      </c>
      <c r="M613" s="3">
        <v>0</v>
      </c>
      <c r="N613" s="3">
        <v>21.365607</v>
      </c>
      <c r="O613" s="3">
        <v>0</v>
      </c>
      <c r="P613" s="3">
        <v>0</v>
      </c>
      <c r="Q613" s="3">
        <v>0</v>
      </c>
      <c r="R613" s="3">
        <v>0</v>
      </c>
      <c r="S613" s="3">
        <v>0</v>
      </c>
      <c r="T613" s="3">
        <v>0</v>
      </c>
      <c r="U613" s="3">
        <v>9.991667</v>
      </c>
      <c r="V613" s="3">
        <v>52.948776</v>
      </c>
      <c r="W613" s="3">
        <v>18.645014</v>
      </c>
      <c r="X613" s="3">
        <v>0</v>
      </c>
      <c r="Y613" s="3">
        <v>0</v>
      </c>
      <c r="Z613" s="3">
        <v>0</v>
      </c>
      <c r="AA613" s="3">
        <v>0</v>
      </c>
      <c r="AB613" s="3">
        <v>0</v>
      </c>
      <c r="AC613" s="3">
        <v>0</v>
      </c>
      <c r="AD613" s="3">
        <v>9.991667</v>
      </c>
      <c r="AE613" s="3">
        <v>87.871108</v>
      </c>
      <c r="AF613">
        <v>0</v>
      </c>
      <c r="AG613">
        <v>0</v>
      </c>
    </row>
    <row r="614" spans="1:33" ht="12.75">
      <c r="A614">
        <v>137955</v>
      </c>
      <c r="B614">
        <v>2010</v>
      </c>
      <c r="C614">
        <v>5</v>
      </c>
      <c r="D614">
        <v>26</v>
      </c>
      <c r="E614">
        <v>11</v>
      </c>
      <c r="F614">
        <v>37</v>
      </c>
      <c r="G614">
        <v>50</v>
      </c>
      <c r="H614" s="3">
        <v>9.991667</v>
      </c>
      <c r="I614" s="3">
        <v>599.5</v>
      </c>
      <c r="J614" s="3">
        <v>0</v>
      </c>
      <c r="K614" s="3">
        <v>0</v>
      </c>
      <c r="L614" s="3">
        <v>0</v>
      </c>
      <c r="M614" s="3">
        <v>0</v>
      </c>
      <c r="N614" s="3">
        <v>21.430344</v>
      </c>
      <c r="O614" s="3">
        <v>0</v>
      </c>
      <c r="P614" s="3">
        <v>0</v>
      </c>
      <c r="Q614" s="3">
        <v>0</v>
      </c>
      <c r="R614" s="3">
        <v>0</v>
      </c>
      <c r="S614" s="3">
        <v>0</v>
      </c>
      <c r="T614" s="3">
        <v>0</v>
      </c>
      <c r="U614" s="3">
        <v>9.991667</v>
      </c>
      <c r="V614" s="3">
        <v>52.948776</v>
      </c>
      <c r="W614" s="3">
        <v>18.299357</v>
      </c>
      <c r="X614" s="3">
        <v>0</v>
      </c>
      <c r="Y614" s="3">
        <v>0</v>
      </c>
      <c r="Z614" s="3">
        <v>0</v>
      </c>
      <c r="AA614" s="3">
        <v>0</v>
      </c>
      <c r="AB614" s="3">
        <v>0</v>
      </c>
      <c r="AC614" s="3">
        <v>0</v>
      </c>
      <c r="AD614" s="3">
        <v>9.991667</v>
      </c>
      <c r="AE614" s="3">
        <v>87.871108</v>
      </c>
      <c r="AF614">
        <v>0</v>
      </c>
      <c r="AG614">
        <v>0</v>
      </c>
    </row>
    <row r="615" spans="1:33" ht="12.75">
      <c r="A615">
        <v>137956</v>
      </c>
      <c r="B615">
        <v>2010</v>
      </c>
      <c r="C615">
        <v>5</v>
      </c>
      <c r="D615">
        <v>26</v>
      </c>
      <c r="E615">
        <v>11</v>
      </c>
      <c r="F615">
        <v>55</v>
      </c>
      <c r="G615">
        <v>20</v>
      </c>
      <c r="H615" s="3">
        <v>17.491667</v>
      </c>
      <c r="I615" s="3">
        <v>1049.5</v>
      </c>
      <c r="J615" s="3">
        <v>0</v>
      </c>
      <c r="K615" s="3">
        <v>0</v>
      </c>
      <c r="L615" s="3">
        <v>0</v>
      </c>
      <c r="M615" s="3">
        <v>0</v>
      </c>
      <c r="N615" s="3">
        <v>33.456404</v>
      </c>
      <c r="O615" s="3">
        <v>0</v>
      </c>
      <c r="P615" s="3">
        <v>0</v>
      </c>
      <c r="Q615" s="3">
        <v>0</v>
      </c>
      <c r="R615" s="3">
        <v>0</v>
      </c>
      <c r="S615" s="3">
        <v>0</v>
      </c>
      <c r="T615" s="3">
        <v>0</v>
      </c>
      <c r="U615" s="3">
        <v>17.491667</v>
      </c>
      <c r="V615" s="3">
        <v>52.948776</v>
      </c>
      <c r="W615" s="3">
        <v>27.534185</v>
      </c>
      <c r="X615" s="3">
        <v>0</v>
      </c>
      <c r="Y615" s="3">
        <v>0</v>
      </c>
      <c r="Z615" s="3">
        <v>0</v>
      </c>
      <c r="AA615" s="3">
        <v>0</v>
      </c>
      <c r="AB615" s="3">
        <v>0</v>
      </c>
      <c r="AC615" s="3">
        <v>0</v>
      </c>
      <c r="AD615" s="3">
        <v>17.491667</v>
      </c>
      <c r="AE615" s="3">
        <v>87.871108</v>
      </c>
      <c r="AF615">
        <v>0</v>
      </c>
      <c r="AG615">
        <v>0</v>
      </c>
    </row>
    <row r="616" spans="1:33" ht="12.75">
      <c r="A616">
        <v>137957</v>
      </c>
      <c r="B616">
        <v>2010</v>
      </c>
      <c r="C616">
        <v>5</v>
      </c>
      <c r="D616">
        <v>26</v>
      </c>
      <c r="E616">
        <v>12</v>
      </c>
      <c r="F616">
        <v>20</v>
      </c>
      <c r="G616">
        <v>17</v>
      </c>
      <c r="H616" s="3">
        <v>24.95</v>
      </c>
      <c r="I616" s="3">
        <v>1497</v>
      </c>
      <c r="J616" s="3">
        <v>0.622425</v>
      </c>
      <c r="K616" s="3">
        <v>0</v>
      </c>
      <c r="L616" s="3">
        <v>0</v>
      </c>
      <c r="M616" s="3">
        <v>15.471065</v>
      </c>
      <c r="N616" s="3">
        <v>293.775254</v>
      </c>
      <c r="O616" s="3">
        <v>0.276134</v>
      </c>
      <c r="P616" s="3">
        <v>0</v>
      </c>
      <c r="Q616" s="3">
        <v>0</v>
      </c>
      <c r="R616" s="3">
        <v>0</v>
      </c>
      <c r="S616" s="3">
        <v>0</v>
      </c>
      <c r="T616" s="3">
        <v>6.866179</v>
      </c>
      <c r="U616" s="3">
        <v>24.95</v>
      </c>
      <c r="V616" s="3">
        <v>52.941884</v>
      </c>
      <c r="W616" s="3">
        <v>268.8944</v>
      </c>
      <c r="X616" s="3">
        <v>0.346291</v>
      </c>
      <c r="Y616" s="3">
        <v>0</v>
      </c>
      <c r="Z616" s="3">
        <v>0</v>
      </c>
      <c r="AA616" s="3">
        <v>0</v>
      </c>
      <c r="AB616" s="3">
        <v>0</v>
      </c>
      <c r="AC616" s="3">
        <v>8.604886</v>
      </c>
      <c r="AD616" s="3">
        <v>24.95</v>
      </c>
      <c r="AE616" s="3">
        <v>87.862465</v>
      </c>
      <c r="AF616">
        <v>0</v>
      </c>
      <c r="AG616">
        <v>0</v>
      </c>
    </row>
    <row r="617" spans="1:33" ht="12.75">
      <c r="A617">
        <v>137958</v>
      </c>
      <c r="B617">
        <v>2010</v>
      </c>
      <c r="C617">
        <v>5</v>
      </c>
      <c r="D617">
        <v>26</v>
      </c>
      <c r="E617">
        <v>12</v>
      </c>
      <c r="F617">
        <v>32</v>
      </c>
      <c r="G617">
        <v>45</v>
      </c>
      <c r="H617" s="3">
        <v>12.45</v>
      </c>
      <c r="I617" s="3">
        <v>747</v>
      </c>
      <c r="J617" s="3">
        <v>29.337849</v>
      </c>
      <c r="K617" s="3">
        <v>263.869621</v>
      </c>
      <c r="L617" s="3">
        <v>20.531224</v>
      </c>
      <c r="M617" s="3">
        <v>80.718397</v>
      </c>
      <c r="N617" s="3">
        <v>597.889428</v>
      </c>
      <c r="O617" s="3">
        <v>13.197033</v>
      </c>
      <c r="P617" s="3">
        <v>114.549589</v>
      </c>
      <c r="Q617" s="3">
        <v>8.916667</v>
      </c>
      <c r="R617" s="3">
        <v>10.191482</v>
      </c>
      <c r="S617" s="3">
        <v>0.841667</v>
      </c>
      <c r="T617" s="3">
        <v>39.479072</v>
      </c>
      <c r="U617" s="3">
        <v>2.691667</v>
      </c>
      <c r="V617" s="3">
        <v>52.777471</v>
      </c>
      <c r="W617" s="3">
        <v>608.339786</v>
      </c>
      <c r="X617" s="3">
        <v>16.140816</v>
      </c>
      <c r="Y617" s="3">
        <v>149.320032</v>
      </c>
      <c r="Z617" s="3">
        <v>8.95</v>
      </c>
      <c r="AA617" s="3">
        <v>10.339742</v>
      </c>
      <c r="AB617" s="3">
        <v>0.816667</v>
      </c>
      <c r="AC617" s="3">
        <v>41.239325</v>
      </c>
      <c r="AD617" s="3">
        <v>2.683333</v>
      </c>
      <c r="AE617" s="3">
        <v>87.661378</v>
      </c>
      <c r="AF617">
        <v>0</v>
      </c>
      <c r="AG617">
        <v>0</v>
      </c>
    </row>
    <row r="618" spans="1:33" ht="12.75">
      <c r="A618">
        <v>137959</v>
      </c>
      <c r="B618">
        <v>2010</v>
      </c>
      <c r="C618">
        <v>5</v>
      </c>
      <c r="D618">
        <v>26</v>
      </c>
      <c r="E618">
        <v>12</v>
      </c>
      <c r="F618">
        <v>42</v>
      </c>
      <c r="G618">
        <v>45</v>
      </c>
      <c r="H618" s="3">
        <v>9.991667</v>
      </c>
      <c r="I618" s="3">
        <v>599.5</v>
      </c>
      <c r="J618" s="3">
        <v>43.074511</v>
      </c>
      <c r="K618" s="3">
        <v>304.474832</v>
      </c>
      <c r="L618" s="3">
        <v>47.67568</v>
      </c>
      <c r="M618" s="3">
        <v>78.276515</v>
      </c>
      <c r="N618" s="3">
        <v>628.467066</v>
      </c>
      <c r="O618" s="3">
        <v>23.864205</v>
      </c>
      <c r="P618" s="3">
        <v>167.709367</v>
      </c>
      <c r="Q618" s="3">
        <v>6.975</v>
      </c>
      <c r="R618" s="3">
        <v>25.181752</v>
      </c>
      <c r="S618" s="3">
        <v>1.116927</v>
      </c>
      <c r="T618" s="3">
        <v>45.566417</v>
      </c>
      <c r="U618" s="3">
        <v>1.89974</v>
      </c>
      <c r="V618" s="3">
        <v>52.538829</v>
      </c>
      <c r="W618" s="3">
        <v>618.825829</v>
      </c>
      <c r="X618" s="3">
        <v>19.210306</v>
      </c>
      <c r="Y618" s="3">
        <v>136.765465</v>
      </c>
      <c r="Z618" s="3">
        <v>6.991667</v>
      </c>
      <c r="AA618" s="3">
        <v>22.493928</v>
      </c>
      <c r="AB618" s="3">
        <v>1.10026</v>
      </c>
      <c r="AC618" s="3">
        <v>32.710098</v>
      </c>
      <c r="AD618" s="3">
        <v>1.89974</v>
      </c>
      <c r="AE618" s="3">
        <v>87.469275</v>
      </c>
      <c r="AF618">
        <v>0</v>
      </c>
      <c r="AG618">
        <v>0</v>
      </c>
    </row>
    <row r="619" spans="1:33" ht="12.75">
      <c r="A619">
        <v>137960</v>
      </c>
      <c r="B619">
        <v>2010</v>
      </c>
      <c r="C619">
        <v>5</v>
      </c>
      <c r="D619">
        <v>26</v>
      </c>
      <c r="E619">
        <v>12</v>
      </c>
      <c r="F619">
        <v>52</v>
      </c>
      <c r="G619">
        <v>45</v>
      </c>
      <c r="H619" s="3">
        <v>9.991667</v>
      </c>
      <c r="I619" s="3">
        <v>599.5</v>
      </c>
      <c r="J619" s="3">
        <v>36.243086</v>
      </c>
      <c r="K619" s="3">
        <v>229.356923</v>
      </c>
      <c r="L619" s="3">
        <v>39.227873</v>
      </c>
      <c r="M619" s="3">
        <v>93.558586</v>
      </c>
      <c r="N619" s="3">
        <v>622.635458</v>
      </c>
      <c r="O619" s="3">
        <v>20.933713</v>
      </c>
      <c r="P619" s="3">
        <v>132.961285</v>
      </c>
      <c r="Q619" s="3">
        <v>6.241406</v>
      </c>
      <c r="R619" s="3">
        <v>22.089085</v>
      </c>
      <c r="S619" s="3">
        <v>1.067187</v>
      </c>
      <c r="T619" s="3">
        <v>54.117943</v>
      </c>
      <c r="U619" s="3">
        <v>2.683073</v>
      </c>
      <c r="V619" s="3">
        <v>52.329492</v>
      </c>
      <c r="W619" s="3">
        <v>609.15368</v>
      </c>
      <c r="X619" s="3">
        <v>15.309373</v>
      </c>
      <c r="Y619" s="3">
        <v>96.395638</v>
      </c>
      <c r="Z619" s="3">
        <v>6.258333</v>
      </c>
      <c r="AA619" s="3">
        <v>17.138788</v>
      </c>
      <c r="AB619" s="3">
        <v>1.058594</v>
      </c>
      <c r="AC619" s="3">
        <v>39.440643</v>
      </c>
      <c r="AD619" s="3">
        <v>2.67474</v>
      </c>
      <c r="AE619" s="3">
        <v>87.316181</v>
      </c>
      <c r="AF619">
        <v>0</v>
      </c>
      <c r="AG619">
        <v>0</v>
      </c>
    </row>
    <row r="620" spans="1:33" ht="12.75">
      <c r="A620">
        <v>137961</v>
      </c>
      <c r="B620">
        <v>2010</v>
      </c>
      <c r="C620">
        <v>5</v>
      </c>
      <c r="D620">
        <v>26</v>
      </c>
      <c r="E620">
        <v>13</v>
      </c>
      <c r="F620">
        <v>2</v>
      </c>
      <c r="G620">
        <v>45</v>
      </c>
      <c r="H620" s="3">
        <v>9.991667</v>
      </c>
      <c r="I620" s="3">
        <v>599.5</v>
      </c>
      <c r="J620" s="3">
        <v>35.036397</v>
      </c>
      <c r="K620" s="3">
        <v>162.569497</v>
      </c>
      <c r="L620" s="3">
        <v>38.692582</v>
      </c>
      <c r="M620" s="3">
        <v>148.812748</v>
      </c>
      <c r="N620" s="3">
        <v>623.580052</v>
      </c>
      <c r="O620" s="3">
        <v>21.362502</v>
      </c>
      <c r="P620" s="3">
        <v>99.417867</v>
      </c>
      <c r="Q620" s="3">
        <v>4.533594</v>
      </c>
      <c r="R620" s="3">
        <v>23.120758</v>
      </c>
      <c r="S620" s="3">
        <v>1.12526</v>
      </c>
      <c r="T620" s="3">
        <v>90.907768</v>
      </c>
      <c r="U620" s="3">
        <v>4.332813</v>
      </c>
      <c r="V620" s="3">
        <v>52.115867</v>
      </c>
      <c r="W620" s="3">
        <v>604.401549</v>
      </c>
      <c r="X620" s="3">
        <v>13.673895</v>
      </c>
      <c r="Y620" s="3">
        <v>63.15163</v>
      </c>
      <c r="Z620" s="3">
        <v>4.566927</v>
      </c>
      <c r="AA620" s="3">
        <v>15.571824</v>
      </c>
      <c r="AB620" s="3">
        <v>1.10026</v>
      </c>
      <c r="AC620" s="3">
        <v>57.90498</v>
      </c>
      <c r="AD620" s="3">
        <v>4.324479</v>
      </c>
      <c r="AE620" s="3">
        <v>87.179442</v>
      </c>
      <c r="AF620">
        <v>0</v>
      </c>
      <c r="AG620">
        <v>0</v>
      </c>
    </row>
    <row r="621" spans="1:33" ht="12.75">
      <c r="A621">
        <v>137962</v>
      </c>
      <c r="B621">
        <v>2010</v>
      </c>
      <c r="C621">
        <v>5</v>
      </c>
      <c r="D621">
        <v>26</v>
      </c>
      <c r="E621">
        <v>13</v>
      </c>
      <c r="F621">
        <v>12</v>
      </c>
      <c r="G621">
        <v>50</v>
      </c>
      <c r="H621" s="3">
        <v>10.07526</v>
      </c>
      <c r="I621" s="3">
        <v>604.515625</v>
      </c>
      <c r="J621" s="3">
        <v>34.906583</v>
      </c>
      <c r="K621" s="3">
        <v>165.268105</v>
      </c>
      <c r="L621" s="3">
        <v>36.772604</v>
      </c>
      <c r="M621" s="3">
        <v>149.658604</v>
      </c>
      <c r="N621" s="3">
        <v>625.414411</v>
      </c>
      <c r="O621" s="3">
        <v>22.28254</v>
      </c>
      <c r="P621" s="3">
        <v>106.520289</v>
      </c>
      <c r="Q621" s="3">
        <v>4.575</v>
      </c>
      <c r="R621" s="3">
        <v>22.781067</v>
      </c>
      <c r="S621" s="3">
        <v>1.066927</v>
      </c>
      <c r="T621" s="3">
        <v>95.20097</v>
      </c>
      <c r="U621" s="3">
        <v>4.433333</v>
      </c>
      <c r="V621" s="3">
        <v>51.891185</v>
      </c>
      <c r="W621" s="3">
        <v>601.044215</v>
      </c>
      <c r="X621" s="3">
        <v>12.624043</v>
      </c>
      <c r="Y621" s="3">
        <v>58.747816</v>
      </c>
      <c r="Z621" s="3">
        <v>4.591667</v>
      </c>
      <c r="AA621" s="3">
        <v>13.991538</v>
      </c>
      <c r="AB621" s="3">
        <v>1.058594</v>
      </c>
      <c r="AC621" s="3">
        <v>54.457635</v>
      </c>
      <c r="AD621" s="3">
        <v>4.425</v>
      </c>
      <c r="AE621" s="3">
        <v>87.05215</v>
      </c>
      <c r="AF621">
        <v>0</v>
      </c>
      <c r="AG621">
        <v>0</v>
      </c>
    </row>
    <row r="622" spans="1:33" ht="12.75">
      <c r="A622">
        <v>137963</v>
      </c>
      <c r="B622">
        <v>2010</v>
      </c>
      <c r="C622">
        <v>5</v>
      </c>
      <c r="D622">
        <v>26</v>
      </c>
      <c r="E622">
        <v>13</v>
      </c>
      <c r="F622">
        <v>22</v>
      </c>
      <c r="G622">
        <v>50</v>
      </c>
      <c r="H622" s="3">
        <v>9.991667</v>
      </c>
      <c r="I622" s="3">
        <v>599.5</v>
      </c>
      <c r="J622" s="3">
        <v>33.825619</v>
      </c>
      <c r="K622" s="3">
        <v>167.026765</v>
      </c>
      <c r="L622" s="3">
        <v>37.971549</v>
      </c>
      <c r="M622" s="3">
        <v>132.981373</v>
      </c>
      <c r="N622" s="3">
        <v>625.580871</v>
      </c>
      <c r="O622" s="3">
        <v>22.363719</v>
      </c>
      <c r="P622" s="3">
        <v>111.981656</v>
      </c>
      <c r="Q622" s="3">
        <v>4.816406</v>
      </c>
      <c r="R622" s="3">
        <v>24.548771</v>
      </c>
      <c r="S622" s="3">
        <v>1.133854</v>
      </c>
      <c r="T622" s="3">
        <v>86.925509</v>
      </c>
      <c r="U622" s="3">
        <v>4.041406</v>
      </c>
      <c r="V622" s="3">
        <v>51.667548</v>
      </c>
      <c r="W622" s="3">
        <v>597.049228</v>
      </c>
      <c r="X622" s="3">
        <v>11.4619</v>
      </c>
      <c r="Y622" s="3">
        <v>55.045109</v>
      </c>
      <c r="Z622" s="3">
        <v>4.825</v>
      </c>
      <c r="AA622" s="3">
        <v>13.422778</v>
      </c>
      <c r="AB622" s="3">
        <v>1.12526</v>
      </c>
      <c r="AC622" s="3">
        <v>46.055864</v>
      </c>
      <c r="AD622" s="3">
        <v>4.041406</v>
      </c>
      <c r="AE622" s="3">
        <v>86.937531</v>
      </c>
      <c r="AF622">
        <v>0</v>
      </c>
      <c r="AG622">
        <v>0</v>
      </c>
    </row>
    <row r="623" spans="1:33" ht="12.75">
      <c r="A623">
        <v>137964</v>
      </c>
      <c r="B623">
        <v>2010</v>
      </c>
      <c r="C623">
        <v>5</v>
      </c>
      <c r="D623">
        <v>26</v>
      </c>
      <c r="E623">
        <v>13</v>
      </c>
      <c r="F623">
        <v>32</v>
      </c>
      <c r="G623">
        <v>50</v>
      </c>
      <c r="H623" s="3">
        <v>9.991667</v>
      </c>
      <c r="I623" s="3">
        <v>599.5</v>
      </c>
      <c r="J623" s="3">
        <v>32.892822</v>
      </c>
      <c r="K623" s="3">
        <v>199.469839</v>
      </c>
      <c r="L623" s="3">
        <v>32.159281</v>
      </c>
      <c r="M623" s="3">
        <v>97.044014</v>
      </c>
      <c r="N623" s="3">
        <v>623.189577</v>
      </c>
      <c r="O623" s="3">
        <v>21.224938</v>
      </c>
      <c r="P623" s="3">
        <v>130.92574</v>
      </c>
      <c r="Q623" s="3">
        <v>5.841667</v>
      </c>
      <c r="R623" s="3">
        <v>20.587682</v>
      </c>
      <c r="S623" s="3">
        <v>1.008333</v>
      </c>
      <c r="T623" s="3">
        <v>60.577651</v>
      </c>
      <c r="U623" s="3">
        <v>3.141667</v>
      </c>
      <c r="V623" s="3">
        <v>51.455298</v>
      </c>
      <c r="W623" s="3">
        <v>597.792866</v>
      </c>
      <c r="X623" s="3">
        <v>11.667884</v>
      </c>
      <c r="Y623" s="3">
        <v>68.5441</v>
      </c>
      <c r="Z623" s="3">
        <v>5.85</v>
      </c>
      <c r="AA623" s="3">
        <v>11.571599</v>
      </c>
      <c r="AB623" s="3">
        <v>1</v>
      </c>
      <c r="AC623" s="3">
        <v>36.466363</v>
      </c>
      <c r="AD623" s="3">
        <v>3.141667</v>
      </c>
      <c r="AE623" s="3">
        <v>86.820852</v>
      </c>
      <c r="AF623">
        <v>0</v>
      </c>
      <c r="AG623">
        <v>0</v>
      </c>
    </row>
    <row r="624" spans="1:33" ht="12.75">
      <c r="A624">
        <v>137965</v>
      </c>
      <c r="B624">
        <v>2010</v>
      </c>
      <c r="C624">
        <v>5</v>
      </c>
      <c r="D624">
        <v>26</v>
      </c>
      <c r="E624">
        <v>13</v>
      </c>
      <c r="F624">
        <v>42</v>
      </c>
      <c r="G624">
        <v>50</v>
      </c>
      <c r="H624" s="3">
        <v>9.991667</v>
      </c>
      <c r="I624" s="3">
        <v>599.5</v>
      </c>
      <c r="J624" s="3">
        <v>29.306323</v>
      </c>
      <c r="K624" s="3">
        <v>169.510033</v>
      </c>
      <c r="L624" s="3">
        <v>42.556349</v>
      </c>
      <c r="M624" s="3">
        <v>80.768443</v>
      </c>
      <c r="N624" s="3">
        <v>614.49701</v>
      </c>
      <c r="O624" s="3">
        <v>17.369896</v>
      </c>
      <c r="P624" s="3">
        <v>101.704155</v>
      </c>
      <c r="Q624" s="3">
        <v>5.65</v>
      </c>
      <c r="R624" s="3">
        <v>25.492079</v>
      </c>
      <c r="S624" s="3">
        <v>1.458333</v>
      </c>
      <c r="T624" s="3">
        <v>46.372895</v>
      </c>
      <c r="U624" s="3">
        <v>2.883333</v>
      </c>
      <c r="V624" s="3">
        <v>51.281599</v>
      </c>
      <c r="W624" s="3">
        <v>598.739142</v>
      </c>
      <c r="X624" s="3">
        <v>11.936427</v>
      </c>
      <c r="Y624" s="3">
        <v>67.805878</v>
      </c>
      <c r="Z624" s="3">
        <v>5.67474</v>
      </c>
      <c r="AA624" s="3">
        <v>17.06427</v>
      </c>
      <c r="AB624" s="3">
        <v>1.433594</v>
      </c>
      <c r="AC624" s="3">
        <v>34.395548</v>
      </c>
      <c r="AD624" s="3">
        <v>2.883333</v>
      </c>
      <c r="AE624" s="3">
        <v>86.701488</v>
      </c>
      <c r="AF624">
        <v>0</v>
      </c>
      <c r="AG624">
        <v>0</v>
      </c>
    </row>
    <row r="625" spans="1:33" ht="12.75">
      <c r="A625">
        <v>137966</v>
      </c>
      <c r="B625">
        <v>2010</v>
      </c>
      <c r="C625">
        <v>5</v>
      </c>
      <c r="D625">
        <v>26</v>
      </c>
      <c r="E625">
        <v>13</v>
      </c>
      <c r="F625">
        <v>52</v>
      </c>
      <c r="G625">
        <v>50</v>
      </c>
      <c r="H625" s="3">
        <v>9.991667</v>
      </c>
      <c r="I625" s="3">
        <v>599.5</v>
      </c>
      <c r="J625" s="3">
        <v>26.057651</v>
      </c>
      <c r="K625" s="3">
        <v>168.992506</v>
      </c>
      <c r="L625" s="3">
        <v>30.294104</v>
      </c>
      <c r="M625" s="3">
        <v>61.068969</v>
      </c>
      <c r="N625" s="3">
        <v>608.331038</v>
      </c>
      <c r="O625" s="3">
        <v>15.004535</v>
      </c>
      <c r="P625" s="3">
        <v>96.663478</v>
      </c>
      <c r="Q625" s="3">
        <v>6.533594</v>
      </c>
      <c r="R625" s="3">
        <v>17.42365</v>
      </c>
      <c r="S625" s="3">
        <v>1.141667</v>
      </c>
      <c r="T625" s="3">
        <v>35.825784</v>
      </c>
      <c r="U625" s="3">
        <v>2.316406</v>
      </c>
      <c r="V625" s="3">
        <v>51.131554</v>
      </c>
      <c r="W625" s="3">
        <v>595.552092</v>
      </c>
      <c r="X625" s="3">
        <v>11.053117</v>
      </c>
      <c r="Y625" s="3">
        <v>72.329029</v>
      </c>
      <c r="Z625" s="3">
        <v>6.558073</v>
      </c>
      <c r="AA625" s="3">
        <v>12.870453</v>
      </c>
      <c r="AB625" s="3">
        <v>1.125521</v>
      </c>
      <c r="AC625" s="3">
        <v>25.243185</v>
      </c>
      <c r="AD625" s="3">
        <v>2.308073</v>
      </c>
      <c r="AE625" s="3">
        <v>86.590956</v>
      </c>
      <c r="AF625">
        <v>0</v>
      </c>
      <c r="AG625">
        <v>0</v>
      </c>
    </row>
    <row r="626" spans="1:33" ht="12.75">
      <c r="A626">
        <v>137967</v>
      </c>
      <c r="B626">
        <v>2010</v>
      </c>
      <c r="C626">
        <v>5</v>
      </c>
      <c r="D626">
        <v>26</v>
      </c>
      <c r="E626">
        <v>14</v>
      </c>
      <c r="F626">
        <v>5</v>
      </c>
      <c r="G626">
        <v>20</v>
      </c>
      <c r="H626" s="3">
        <v>12.491667</v>
      </c>
      <c r="I626" s="3">
        <v>749.5</v>
      </c>
      <c r="J626" s="3">
        <v>27.028054</v>
      </c>
      <c r="K626" s="3">
        <v>174.860102</v>
      </c>
      <c r="L626" s="3">
        <v>27.507296</v>
      </c>
      <c r="M626" s="3">
        <v>135.241076</v>
      </c>
      <c r="N626" s="3">
        <v>612.161418</v>
      </c>
      <c r="O626" s="3">
        <v>16.426874</v>
      </c>
      <c r="P626" s="3">
        <v>104.717636</v>
      </c>
      <c r="Q626" s="3">
        <v>6.6</v>
      </c>
      <c r="R626" s="3">
        <v>16.597785</v>
      </c>
      <c r="S626" s="3">
        <v>1.033594</v>
      </c>
      <c r="T626" s="3">
        <v>83.870254</v>
      </c>
      <c r="U626" s="3">
        <v>4.858073</v>
      </c>
      <c r="V626" s="3">
        <v>50.926218</v>
      </c>
      <c r="W626" s="3">
        <v>593.838845</v>
      </c>
      <c r="X626" s="3">
        <v>10.601181</v>
      </c>
      <c r="Y626" s="3">
        <v>70.142466</v>
      </c>
      <c r="Z626" s="3">
        <v>6.625781</v>
      </c>
      <c r="AA626" s="3">
        <v>10.909511</v>
      </c>
      <c r="AB626" s="3">
        <v>1.007812</v>
      </c>
      <c r="AC626" s="3">
        <v>51.370821</v>
      </c>
      <c r="AD626" s="3">
        <v>4.858073</v>
      </c>
      <c r="AE626" s="3">
        <v>86.458442</v>
      </c>
      <c r="AF626">
        <v>0</v>
      </c>
      <c r="AG626">
        <v>0</v>
      </c>
    </row>
    <row r="627" spans="1:33" ht="12.75">
      <c r="A627">
        <v>137968</v>
      </c>
      <c r="B627">
        <v>2010</v>
      </c>
      <c r="C627">
        <v>5</v>
      </c>
      <c r="D627">
        <v>26</v>
      </c>
      <c r="E627">
        <v>14</v>
      </c>
      <c r="F627">
        <v>15</v>
      </c>
      <c r="G627">
        <v>20</v>
      </c>
      <c r="H627" s="3">
        <v>9.991667</v>
      </c>
      <c r="I627" s="3">
        <v>599.5</v>
      </c>
      <c r="J627" s="3">
        <v>29.177382</v>
      </c>
      <c r="K627" s="3">
        <v>194.223797</v>
      </c>
      <c r="L627" s="3">
        <v>28.17015</v>
      </c>
      <c r="M627" s="3">
        <v>69.132415</v>
      </c>
      <c r="N627" s="3">
        <v>616.201607</v>
      </c>
      <c r="O627" s="3">
        <v>18.029003</v>
      </c>
      <c r="P627" s="3">
        <v>119.94335</v>
      </c>
      <c r="Q627" s="3">
        <v>6.683073</v>
      </c>
      <c r="R627" s="3">
        <v>17.606308</v>
      </c>
      <c r="S627" s="3">
        <v>0.97526</v>
      </c>
      <c r="T627" s="3">
        <v>42.588634</v>
      </c>
      <c r="U627" s="3">
        <v>2.333333</v>
      </c>
      <c r="V627" s="3">
        <v>50.745928</v>
      </c>
      <c r="W627" s="3">
        <v>595.909529</v>
      </c>
      <c r="X627" s="3">
        <v>11.148379</v>
      </c>
      <c r="Y627" s="3">
        <v>74.280448</v>
      </c>
      <c r="Z627" s="3">
        <v>6.7</v>
      </c>
      <c r="AA627" s="3">
        <v>10.563842</v>
      </c>
      <c r="AB627" s="3">
        <v>0.958333</v>
      </c>
      <c r="AC627" s="3">
        <v>26.543781</v>
      </c>
      <c r="AD627" s="3">
        <v>2.333333</v>
      </c>
      <c r="AE627" s="3">
        <v>86.346958</v>
      </c>
      <c r="AF627">
        <v>0</v>
      </c>
      <c r="AG627">
        <v>0</v>
      </c>
    </row>
    <row r="628" spans="1:33" ht="12.75">
      <c r="A628">
        <v>137969</v>
      </c>
      <c r="B628">
        <v>2010</v>
      </c>
      <c r="C628">
        <v>5</v>
      </c>
      <c r="D628">
        <v>26</v>
      </c>
      <c r="E628">
        <v>14</v>
      </c>
      <c r="F628">
        <v>25</v>
      </c>
      <c r="G628">
        <v>20</v>
      </c>
      <c r="H628" s="3">
        <v>9.991667</v>
      </c>
      <c r="I628" s="3">
        <v>599.5</v>
      </c>
      <c r="J628" s="3">
        <v>28.202796</v>
      </c>
      <c r="K628" s="3">
        <v>175.958162</v>
      </c>
      <c r="L628" s="3">
        <v>30.18043</v>
      </c>
      <c r="M628" s="3">
        <v>75.658624</v>
      </c>
      <c r="N628" s="3">
        <v>613.750541</v>
      </c>
      <c r="O628" s="3">
        <v>17.042735</v>
      </c>
      <c r="P628" s="3">
        <v>106.904245</v>
      </c>
      <c r="Q628" s="3">
        <v>6.208333</v>
      </c>
      <c r="R628" s="3">
        <v>18.388282</v>
      </c>
      <c r="S628" s="3">
        <v>1.058333</v>
      </c>
      <c r="T628" s="3">
        <v>44.998049</v>
      </c>
      <c r="U628" s="3">
        <v>2.725</v>
      </c>
      <c r="V628" s="3">
        <v>50.575501</v>
      </c>
      <c r="W628" s="3">
        <v>595.955185</v>
      </c>
      <c r="X628" s="3">
        <v>11.16006</v>
      </c>
      <c r="Y628" s="3">
        <v>69.053917</v>
      </c>
      <c r="Z628" s="3">
        <v>6.225</v>
      </c>
      <c r="AA628" s="3">
        <v>11.792148</v>
      </c>
      <c r="AB628" s="3">
        <v>1.041667</v>
      </c>
      <c r="AC628" s="3">
        <v>30.660575</v>
      </c>
      <c r="AD628" s="3">
        <v>2.725</v>
      </c>
      <c r="AE628" s="3">
        <v>86.235357</v>
      </c>
      <c r="AF628">
        <v>0</v>
      </c>
      <c r="AG628">
        <v>0</v>
      </c>
    </row>
    <row r="629" spans="1:33" ht="12.75">
      <c r="A629">
        <v>137970</v>
      </c>
      <c r="B629">
        <v>2010</v>
      </c>
      <c r="C629">
        <v>5</v>
      </c>
      <c r="D629">
        <v>26</v>
      </c>
      <c r="E629">
        <v>14</v>
      </c>
      <c r="F629">
        <v>35</v>
      </c>
      <c r="G629">
        <v>20</v>
      </c>
      <c r="H629" s="3">
        <v>9.991667</v>
      </c>
      <c r="I629" s="3">
        <v>599.5</v>
      </c>
      <c r="J629" s="3">
        <v>27.279726</v>
      </c>
      <c r="K629" s="3">
        <v>181.09222</v>
      </c>
      <c r="L629" s="3">
        <v>29.52416</v>
      </c>
      <c r="M629" s="3">
        <v>61.947436</v>
      </c>
      <c r="N629" s="3">
        <v>610.186443</v>
      </c>
      <c r="O629" s="3">
        <v>15.67206</v>
      </c>
      <c r="P629" s="3">
        <v>103.674256</v>
      </c>
      <c r="Q629" s="3">
        <v>6.683073</v>
      </c>
      <c r="R629" s="3">
        <v>17.277574</v>
      </c>
      <c r="S629" s="3">
        <v>1.075521</v>
      </c>
      <c r="T629" s="3">
        <v>35.633319</v>
      </c>
      <c r="U629" s="3">
        <v>2.233073</v>
      </c>
      <c r="V629" s="3">
        <v>50.41878</v>
      </c>
      <c r="W629" s="3">
        <v>597.579376</v>
      </c>
      <c r="X629" s="3">
        <v>11.607666</v>
      </c>
      <c r="Y629" s="3">
        <v>77.417964</v>
      </c>
      <c r="Z629" s="3">
        <v>6.691667</v>
      </c>
      <c r="AA629" s="3">
        <v>12.246586</v>
      </c>
      <c r="AB629" s="3">
        <v>1.066927</v>
      </c>
      <c r="AC629" s="3">
        <v>26.314117</v>
      </c>
      <c r="AD629" s="3">
        <v>2.233073</v>
      </c>
      <c r="AE629" s="3">
        <v>86.119281</v>
      </c>
      <c r="AF629">
        <v>0</v>
      </c>
      <c r="AG629">
        <v>0</v>
      </c>
    </row>
    <row r="630" spans="1:33" ht="12.75">
      <c r="A630">
        <v>137971</v>
      </c>
      <c r="B630">
        <v>2010</v>
      </c>
      <c r="C630">
        <v>5</v>
      </c>
      <c r="D630">
        <v>26</v>
      </c>
      <c r="E630">
        <v>14</v>
      </c>
      <c r="F630">
        <v>45</v>
      </c>
      <c r="G630">
        <v>20</v>
      </c>
      <c r="H630" s="3">
        <v>9.991667</v>
      </c>
      <c r="I630" s="3">
        <v>599.5</v>
      </c>
      <c r="J630" s="3">
        <v>27.929101</v>
      </c>
      <c r="K630" s="3">
        <v>171.698898</v>
      </c>
      <c r="L630" s="3">
        <v>30.356749</v>
      </c>
      <c r="M630" s="3">
        <v>76.993538</v>
      </c>
      <c r="N630" s="3">
        <v>612.603348</v>
      </c>
      <c r="O630" s="3">
        <v>16.589001</v>
      </c>
      <c r="P630" s="3">
        <v>101.258871</v>
      </c>
      <c r="Q630" s="3">
        <v>6.216406</v>
      </c>
      <c r="R630" s="3">
        <v>18.001396</v>
      </c>
      <c r="S630" s="3">
        <v>1.092187</v>
      </c>
      <c r="T630" s="3">
        <v>46.483078</v>
      </c>
      <c r="U630" s="3">
        <v>2.683073</v>
      </c>
      <c r="V630" s="3">
        <v>50.25289</v>
      </c>
      <c r="W630" s="3">
        <v>596.613571</v>
      </c>
      <c r="X630" s="3">
        <v>11.3401</v>
      </c>
      <c r="Y630" s="3">
        <v>70.440026</v>
      </c>
      <c r="Z630" s="3">
        <v>6.25</v>
      </c>
      <c r="AA630" s="3">
        <v>12.355353</v>
      </c>
      <c r="AB630" s="3">
        <v>1.058594</v>
      </c>
      <c r="AC630" s="3">
        <v>30.51046</v>
      </c>
      <c r="AD630" s="3">
        <v>2.683073</v>
      </c>
      <c r="AE630" s="3">
        <v>86.00588</v>
      </c>
      <c r="AF630">
        <v>0</v>
      </c>
      <c r="AG630">
        <v>0</v>
      </c>
    </row>
    <row r="631" spans="1:33" ht="12.75">
      <c r="A631">
        <v>137972</v>
      </c>
      <c r="B631">
        <v>2010</v>
      </c>
      <c r="C631">
        <v>5</v>
      </c>
      <c r="D631">
        <v>26</v>
      </c>
      <c r="E631">
        <v>14</v>
      </c>
      <c r="F631">
        <v>55</v>
      </c>
      <c r="G631">
        <v>20</v>
      </c>
      <c r="H631" s="3">
        <v>9.991146</v>
      </c>
      <c r="I631" s="3">
        <v>599.46875</v>
      </c>
      <c r="J631" s="3">
        <v>29.523388</v>
      </c>
      <c r="K631" s="3">
        <v>173.428687</v>
      </c>
      <c r="L631" s="3">
        <v>28.524323</v>
      </c>
      <c r="M631" s="3">
        <v>93.008736</v>
      </c>
      <c r="N631" s="3">
        <v>616.025895</v>
      </c>
      <c r="O631" s="3">
        <v>17.961088</v>
      </c>
      <c r="P631" s="3">
        <v>104.736768</v>
      </c>
      <c r="Q631" s="3">
        <v>5.941667</v>
      </c>
      <c r="R631" s="3">
        <v>17.436855</v>
      </c>
      <c r="S631" s="3">
        <v>0.975</v>
      </c>
      <c r="T631" s="3">
        <v>57.267898</v>
      </c>
      <c r="U631" s="3">
        <v>3.074479</v>
      </c>
      <c r="V631" s="3">
        <v>50.073279</v>
      </c>
      <c r="W631" s="3">
        <v>597.418373</v>
      </c>
      <c r="X631" s="3">
        <v>11.5623</v>
      </c>
      <c r="Y631" s="3">
        <v>68.691919</v>
      </c>
      <c r="Z631" s="3">
        <v>5.958333</v>
      </c>
      <c r="AA631" s="3">
        <v>11.087469</v>
      </c>
      <c r="AB631" s="3">
        <v>0.958333</v>
      </c>
      <c r="AC631" s="3">
        <v>35.740838</v>
      </c>
      <c r="AD631" s="3">
        <v>3.074479</v>
      </c>
      <c r="AE631" s="3">
        <v>85.890257</v>
      </c>
      <c r="AF631">
        <v>0</v>
      </c>
      <c r="AG631">
        <v>0</v>
      </c>
    </row>
    <row r="632" spans="1:33" ht="12.75">
      <c r="A632">
        <v>137973</v>
      </c>
      <c r="B632">
        <v>2010</v>
      </c>
      <c r="C632">
        <v>5</v>
      </c>
      <c r="D632">
        <v>26</v>
      </c>
      <c r="E632">
        <v>15</v>
      </c>
      <c r="F632">
        <v>5</v>
      </c>
      <c r="G632">
        <v>20</v>
      </c>
      <c r="H632" s="3">
        <v>9.992234</v>
      </c>
      <c r="I632" s="3">
        <v>599.534048</v>
      </c>
      <c r="J632" s="3">
        <v>30.247943</v>
      </c>
      <c r="K632" s="3">
        <v>166.969325</v>
      </c>
      <c r="L632" s="3">
        <v>36.172186</v>
      </c>
      <c r="M632" s="3">
        <v>99.102132</v>
      </c>
      <c r="N632" s="3">
        <v>618.401592</v>
      </c>
      <c r="O632" s="3">
        <v>18.968472</v>
      </c>
      <c r="P632" s="3">
        <v>104.5685</v>
      </c>
      <c r="Q632" s="3">
        <v>5.534115</v>
      </c>
      <c r="R632" s="3">
        <v>22.62125</v>
      </c>
      <c r="S632" s="3">
        <v>1.191146</v>
      </c>
      <c r="T632" s="3">
        <v>62.347272</v>
      </c>
      <c r="U632" s="3">
        <v>3.266974</v>
      </c>
      <c r="V632" s="3">
        <v>49.883595</v>
      </c>
      <c r="W632" s="3">
        <v>596.392649</v>
      </c>
      <c r="X632" s="3">
        <v>11.279471</v>
      </c>
      <c r="Y632" s="3">
        <v>62.400825</v>
      </c>
      <c r="Z632" s="3">
        <v>5.54974</v>
      </c>
      <c r="AA632" s="3">
        <v>13.550937</v>
      </c>
      <c r="AB632" s="3">
        <v>1.175521</v>
      </c>
      <c r="AC632" s="3">
        <v>36.75486</v>
      </c>
      <c r="AD632" s="3">
        <v>3.266974</v>
      </c>
      <c r="AE632" s="3">
        <v>85.777462</v>
      </c>
      <c r="AF632">
        <v>0</v>
      </c>
      <c r="AG632">
        <v>0</v>
      </c>
    </row>
    <row r="633" spans="1:33" ht="12.75">
      <c r="A633">
        <v>137974</v>
      </c>
      <c r="B633">
        <v>2010</v>
      </c>
      <c r="C633">
        <v>5</v>
      </c>
      <c r="D633">
        <v>26</v>
      </c>
      <c r="E633">
        <v>15</v>
      </c>
      <c r="F633">
        <v>15</v>
      </c>
      <c r="G633">
        <v>20</v>
      </c>
      <c r="H633" s="3">
        <v>9.992395</v>
      </c>
      <c r="I633" s="3">
        <v>599.543686</v>
      </c>
      <c r="J633" s="3">
        <v>29.416445</v>
      </c>
      <c r="K633" s="3">
        <v>168.733619</v>
      </c>
      <c r="L633" s="3">
        <v>33.363561</v>
      </c>
      <c r="M633" s="3">
        <v>91.852083</v>
      </c>
      <c r="N633" s="3">
        <v>616.220967</v>
      </c>
      <c r="O633" s="3">
        <v>18.059354</v>
      </c>
      <c r="P633" s="3">
        <v>104.165016</v>
      </c>
      <c r="Q633" s="3">
        <v>5.633554</v>
      </c>
      <c r="R633" s="3">
        <v>20.767938</v>
      </c>
      <c r="S633" s="3">
        <v>1.133742</v>
      </c>
      <c r="T633" s="3">
        <v>55.529268</v>
      </c>
      <c r="U633" s="3">
        <v>3.225098</v>
      </c>
      <c r="V633" s="3">
        <v>49.703001</v>
      </c>
      <c r="W633" s="3">
        <v>596.677798</v>
      </c>
      <c r="X633" s="3">
        <v>11.357091</v>
      </c>
      <c r="Y633" s="3">
        <v>64.568602</v>
      </c>
      <c r="Z633" s="3">
        <v>5.658811</v>
      </c>
      <c r="AA633" s="3">
        <v>12.595623</v>
      </c>
      <c r="AB633" s="3">
        <v>1.108486</v>
      </c>
      <c r="AC633" s="3">
        <v>36.322815</v>
      </c>
      <c r="AD633" s="3">
        <v>3.225098</v>
      </c>
      <c r="AE633" s="3">
        <v>85.663891</v>
      </c>
      <c r="AF633">
        <v>0</v>
      </c>
      <c r="AG633">
        <v>0</v>
      </c>
    </row>
    <row r="634" spans="1:33" ht="12.75">
      <c r="A634">
        <v>137975</v>
      </c>
      <c r="B634">
        <v>2010</v>
      </c>
      <c r="C634">
        <v>5</v>
      </c>
      <c r="D634">
        <v>26</v>
      </c>
      <c r="E634">
        <v>15</v>
      </c>
      <c r="F634">
        <v>25</v>
      </c>
      <c r="G634">
        <v>20</v>
      </c>
      <c r="H634" s="3">
        <v>9.991745</v>
      </c>
      <c r="I634" s="3">
        <v>599.504723</v>
      </c>
      <c r="J634" s="3">
        <v>26.293691</v>
      </c>
      <c r="K634" s="3">
        <v>171.087171</v>
      </c>
      <c r="L634" s="3">
        <v>31.185572</v>
      </c>
      <c r="M634" s="3">
        <v>60.449709</v>
      </c>
      <c r="N634" s="3">
        <v>610.230048</v>
      </c>
      <c r="O634" s="3">
        <v>15.693303</v>
      </c>
      <c r="P634" s="3">
        <v>102.180842</v>
      </c>
      <c r="Q634" s="3">
        <v>6.516985</v>
      </c>
      <c r="R634" s="3">
        <v>18.54609</v>
      </c>
      <c r="S634" s="3">
        <v>1.150279</v>
      </c>
      <c r="T634" s="3">
        <v>36.07756</v>
      </c>
      <c r="U634" s="3">
        <v>2.324482</v>
      </c>
      <c r="V634" s="3">
        <v>49.546068</v>
      </c>
      <c r="W634" s="3">
        <v>593.835346</v>
      </c>
      <c r="X634" s="3">
        <v>10.600388</v>
      </c>
      <c r="Y634" s="3">
        <v>68.906329</v>
      </c>
      <c r="Z634" s="3">
        <v>6.525317</v>
      </c>
      <c r="AA634" s="3">
        <v>12.639483</v>
      </c>
      <c r="AB634" s="3">
        <v>1.158353</v>
      </c>
      <c r="AC634" s="3">
        <v>24.372149</v>
      </c>
      <c r="AD634" s="3">
        <v>2.308075</v>
      </c>
      <c r="AE634" s="3">
        <v>85.557887</v>
      </c>
      <c r="AF634">
        <v>0</v>
      </c>
      <c r="AG634">
        <v>0</v>
      </c>
    </row>
    <row r="635" spans="1:33" ht="12.75">
      <c r="A635">
        <v>137976</v>
      </c>
      <c r="B635">
        <v>2010</v>
      </c>
      <c r="C635">
        <v>5</v>
      </c>
      <c r="D635">
        <v>26</v>
      </c>
      <c r="E635">
        <v>15</v>
      </c>
      <c r="F635">
        <v>40</v>
      </c>
      <c r="G635">
        <v>20</v>
      </c>
      <c r="H635" s="3">
        <v>14.991146</v>
      </c>
      <c r="I635" s="3">
        <v>899.46875</v>
      </c>
      <c r="J635" s="3">
        <v>25.095152</v>
      </c>
      <c r="K635" s="3">
        <v>177.949847</v>
      </c>
      <c r="L635" s="3">
        <v>25.799919</v>
      </c>
      <c r="M635" s="3">
        <v>172.450001</v>
      </c>
      <c r="N635" s="3">
        <v>609.169429</v>
      </c>
      <c r="O635" s="3">
        <v>15.302769</v>
      </c>
      <c r="P635" s="3">
        <v>107.980355</v>
      </c>
      <c r="Q635" s="3">
        <v>7.116406</v>
      </c>
      <c r="R635" s="3">
        <v>15.686648</v>
      </c>
      <c r="S635" s="3">
        <v>1.025781</v>
      </c>
      <c r="T635" s="3">
        <v>105.733311</v>
      </c>
      <c r="U635" s="3">
        <v>6.848958</v>
      </c>
      <c r="V635" s="3">
        <v>49.316526</v>
      </c>
      <c r="W635" s="3">
        <v>590.593099</v>
      </c>
      <c r="X635" s="3">
        <v>9.792383</v>
      </c>
      <c r="Y635" s="3">
        <v>69.969492</v>
      </c>
      <c r="Z635" s="3">
        <v>7.142448</v>
      </c>
      <c r="AA635" s="3">
        <v>10.113271</v>
      </c>
      <c r="AB635" s="3">
        <v>0.99974</v>
      </c>
      <c r="AC635" s="3">
        <v>66.71669</v>
      </c>
      <c r="AD635" s="3">
        <v>6.848958</v>
      </c>
      <c r="AE635" s="3">
        <v>85.411001</v>
      </c>
      <c r="AF635">
        <v>0</v>
      </c>
      <c r="AG635">
        <v>0</v>
      </c>
    </row>
    <row r="636" spans="1:33" ht="12.75">
      <c r="A636">
        <v>137977</v>
      </c>
      <c r="B636">
        <v>2010</v>
      </c>
      <c r="C636">
        <v>5</v>
      </c>
      <c r="D636">
        <v>26</v>
      </c>
      <c r="E636">
        <v>15</v>
      </c>
      <c r="F636">
        <v>50</v>
      </c>
      <c r="G636">
        <v>20</v>
      </c>
      <c r="H636" s="3">
        <v>9.991667</v>
      </c>
      <c r="I636" s="3">
        <v>599.5</v>
      </c>
      <c r="J636" s="3">
        <v>24.940262</v>
      </c>
      <c r="K636" s="3">
        <v>177.545136</v>
      </c>
      <c r="L636" s="3">
        <v>23.392089</v>
      </c>
      <c r="M636" s="3">
        <v>48.262786</v>
      </c>
      <c r="N636" s="3">
        <v>608.26267</v>
      </c>
      <c r="O636" s="3">
        <v>14.979001</v>
      </c>
      <c r="P636" s="3">
        <v>106.427575</v>
      </c>
      <c r="Q636" s="3">
        <v>7.108594</v>
      </c>
      <c r="R636" s="3">
        <v>14.259513</v>
      </c>
      <c r="S636" s="3">
        <v>0.933333</v>
      </c>
      <c r="T636" s="3">
        <v>28.98038</v>
      </c>
      <c r="U636" s="3">
        <v>1.94974</v>
      </c>
      <c r="V636" s="3">
        <v>49.166736</v>
      </c>
      <c r="W636" s="3">
        <v>591.294756</v>
      </c>
      <c r="X636" s="3">
        <v>9.961261</v>
      </c>
      <c r="Y636" s="3">
        <v>71.117561</v>
      </c>
      <c r="Z636" s="3">
        <v>7.125</v>
      </c>
      <c r="AA636" s="3">
        <v>9.132577</v>
      </c>
      <c r="AB636" s="3">
        <v>0.916927</v>
      </c>
      <c r="AC636" s="3">
        <v>19.282406</v>
      </c>
      <c r="AD636" s="3">
        <v>1.94974</v>
      </c>
      <c r="AE636" s="3">
        <v>85.311389</v>
      </c>
      <c r="AF636">
        <v>0</v>
      </c>
      <c r="AG636">
        <v>0</v>
      </c>
    </row>
    <row r="637" spans="1:33" ht="12.75">
      <c r="A637">
        <v>137978</v>
      </c>
      <c r="B637">
        <v>2010</v>
      </c>
      <c r="C637">
        <v>5</v>
      </c>
      <c r="D637">
        <v>26</v>
      </c>
      <c r="E637">
        <v>16</v>
      </c>
      <c r="F637">
        <v>0</v>
      </c>
      <c r="G637">
        <v>20</v>
      </c>
      <c r="H637" s="3">
        <v>9.991667</v>
      </c>
      <c r="I637" s="3">
        <v>599.5</v>
      </c>
      <c r="J637" s="3">
        <v>23.416453</v>
      </c>
      <c r="K637" s="3">
        <v>167.365146</v>
      </c>
      <c r="L637" s="3">
        <v>25.566687</v>
      </c>
      <c r="M637" s="3">
        <v>41.037346</v>
      </c>
      <c r="N637" s="3">
        <v>605.90567</v>
      </c>
      <c r="O637" s="3">
        <v>14.167925</v>
      </c>
      <c r="P637" s="3">
        <v>100.861824</v>
      </c>
      <c r="Q637" s="3">
        <v>7.141927</v>
      </c>
      <c r="R637" s="3">
        <v>15.877975</v>
      </c>
      <c r="S637" s="3">
        <v>1.092187</v>
      </c>
      <c r="T637" s="3">
        <v>24.820362</v>
      </c>
      <c r="U637" s="3">
        <v>1.757552</v>
      </c>
      <c r="V637" s="3">
        <v>49.025057</v>
      </c>
      <c r="W637" s="3">
        <v>588.272861</v>
      </c>
      <c r="X637" s="3">
        <v>9.248528</v>
      </c>
      <c r="Y637" s="3">
        <v>66.503322</v>
      </c>
      <c r="Z637" s="3">
        <v>7.216927</v>
      </c>
      <c r="AA637" s="3">
        <v>9.688711</v>
      </c>
      <c r="AB637" s="3">
        <v>1.017187</v>
      </c>
      <c r="AC637" s="3">
        <v>16.216984</v>
      </c>
      <c r="AD637" s="3">
        <v>1.757552</v>
      </c>
      <c r="AE637" s="3">
        <v>85.218903</v>
      </c>
      <c r="AF637">
        <v>0</v>
      </c>
      <c r="AG637">
        <v>0</v>
      </c>
    </row>
    <row r="638" spans="1:33" ht="12.75">
      <c r="A638">
        <v>137979</v>
      </c>
      <c r="B638">
        <v>2010</v>
      </c>
      <c r="C638">
        <v>5</v>
      </c>
      <c r="D638">
        <v>26</v>
      </c>
      <c r="E638">
        <v>16</v>
      </c>
      <c r="F638">
        <v>10</v>
      </c>
      <c r="G638">
        <v>20</v>
      </c>
      <c r="H638" s="3">
        <v>9.991667</v>
      </c>
      <c r="I638" s="3">
        <v>599.5</v>
      </c>
      <c r="J638" s="3">
        <v>22.393955</v>
      </c>
      <c r="K638" s="3">
        <v>176.175083</v>
      </c>
      <c r="L638" s="3">
        <v>21.939724</v>
      </c>
      <c r="M638" s="3">
        <v>25.637936</v>
      </c>
      <c r="N638" s="3">
        <v>603.457408</v>
      </c>
      <c r="O638" s="3">
        <v>13.366438</v>
      </c>
      <c r="P638" s="3">
        <v>105.004692</v>
      </c>
      <c r="Q638" s="3">
        <v>7.883333</v>
      </c>
      <c r="R638" s="3">
        <v>13.210654</v>
      </c>
      <c r="S638" s="3">
        <v>0.966667</v>
      </c>
      <c r="T638" s="3">
        <v>15.336518</v>
      </c>
      <c r="U638" s="3">
        <v>1.141667</v>
      </c>
      <c r="V638" s="3">
        <v>48.891393</v>
      </c>
      <c r="W638" s="3">
        <v>587.297941</v>
      </c>
      <c r="X638" s="3">
        <v>9.027516</v>
      </c>
      <c r="Y638" s="3">
        <v>71.17039</v>
      </c>
      <c r="Z638" s="3">
        <v>7.9</v>
      </c>
      <c r="AA638" s="3">
        <v>8.72907</v>
      </c>
      <c r="AB638" s="3">
        <v>0.95</v>
      </c>
      <c r="AC638" s="3">
        <v>10.301419</v>
      </c>
      <c r="AD638" s="3">
        <v>1.141667</v>
      </c>
      <c r="AE638" s="3">
        <v>85.128628</v>
      </c>
      <c r="AF638">
        <v>0</v>
      </c>
      <c r="AG638">
        <v>0</v>
      </c>
    </row>
    <row r="639" spans="1:39" ht="12.75">
      <c r="A639">
        <v>137980</v>
      </c>
      <c r="B639">
        <v>2010</v>
      </c>
      <c r="C639">
        <v>5</v>
      </c>
      <c r="D639">
        <v>26</v>
      </c>
      <c r="E639">
        <v>16</v>
      </c>
      <c r="F639">
        <v>20</v>
      </c>
      <c r="G639">
        <v>20</v>
      </c>
      <c r="H639" s="3">
        <v>9.991667</v>
      </c>
      <c r="I639" s="3">
        <v>599.5</v>
      </c>
      <c r="J639" s="3">
        <v>22.040087</v>
      </c>
      <c r="K639" s="3">
        <v>175.51627</v>
      </c>
      <c r="L639" s="3">
        <v>24.296889</v>
      </c>
      <c r="M639" s="3">
        <v>20.402893</v>
      </c>
      <c r="N639" s="3">
        <v>601.469896</v>
      </c>
      <c r="O639" s="3">
        <v>12.746479</v>
      </c>
      <c r="P639" s="3">
        <v>101.205582</v>
      </c>
      <c r="Q639" s="3">
        <v>7.975</v>
      </c>
      <c r="R639" s="3">
        <v>14.360167</v>
      </c>
      <c r="S639" s="3">
        <v>1.100521</v>
      </c>
      <c r="T639" s="3">
        <v>11.792351</v>
      </c>
      <c r="U639" s="3">
        <v>0.916146</v>
      </c>
      <c r="V639" s="3">
        <v>48.763928</v>
      </c>
      <c r="W639" s="3">
        <v>588.472885</v>
      </c>
      <c r="X639" s="3">
        <v>9.293608</v>
      </c>
      <c r="Y639" s="3">
        <v>74.310688</v>
      </c>
      <c r="Z639" s="3">
        <v>7.991667</v>
      </c>
      <c r="AA639" s="3">
        <v>9.936722</v>
      </c>
      <c r="AB639" s="3">
        <v>1.083854</v>
      </c>
      <c r="AC639" s="3">
        <v>8.610542</v>
      </c>
      <c r="AD639" s="3">
        <v>0.916146</v>
      </c>
      <c r="AE639" s="3">
        <v>85.035692</v>
      </c>
      <c r="AF639">
        <v>0</v>
      </c>
      <c r="AG639">
        <v>0</v>
      </c>
      <c r="AH639" s="7" t="s">
        <v>26</v>
      </c>
      <c r="AI639" s="7" t="s">
        <v>27</v>
      </c>
      <c r="AJ639" s="4"/>
      <c r="AK639" s="4"/>
      <c r="AL639" s="4"/>
      <c r="AM639" s="3"/>
    </row>
    <row r="640" spans="1:39" ht="12.75">
      <c r="A640">
        <v>137982</v>
      </c>
      <c r="B640">
        <v>2010</v>
      </c>
      <c r="C640">
        <v>5</v>
      </c>
      <c r="D640">
        <v>26</v>
      </c>
      <c r="E640">
        <v>16</v>
      </c>
      <c r="F640">
        <v>32</v>
      </c>
      <c r="G640">
        <v>50</v>
      </c>
      <c r="H640" s="3">
        <v>12.491667</v>
      </c>
      <c r="I640" s="3">
        <v>749.5</v>
      </c>
      <c r="J640" s="3">
        <v>21.635603</v>
      </c>
      <c r="K640" s="3">
        <v>183.97021</v>
      </c>
      <c r="L640" s="3">
        <v>20.132821</v>
      </c>
      <c r="M640" s="3">
        <v>66.15713</v>
      </c>
      <c r="N640" s="3">
        <v>600.491043</v>
      </c>
      <c r="O640" s="3">
        <v>12.451011</v>
      </c>
      <c r="P640" s="3">
        <v>105.971894</v>
      </c>
      <c r="Q640" s="3">
        <v>8.583333</v>
      </c>
      <c r="R640" s="3">
        <v>11.657835</v>
      </c>
      <c r="S640" s="3">
        <v>0.92526</v>
      </c>
      <c r="T640" s="3">
        <v>37.902186</v>
      </c>
      <c r="U640" s="3">
        <v>2.983073</v>
      </c>
      <c r="V640" s="3">
        <v>48.60829</v>
      </c>
      <c r="W640" s="3">
        <v>587.988176</v>
      </c>
      <c r="X640" s="3">
        <v>9.184592</v>
      </c>
      <c r="Y640" s="3">
        <v>77.998316</v>
      </c>
      <c r="Z640" s="3">
        <v>8.608594</v>
      </c>
      <c r="AA640" s="3">
        <v>8.474986</v>
      </c>
      <c r="AB640" s="3">
        <v>0.908073</v>
      </c>
      <c r="AC640" s="3">
        <v>28.254944</v>
      </c>
      <c r="AD640" s="3">
        <v>2.975</v>
      </c>
      <c r="AE640" s="3">
        <v>84.920885</v>
      </c>
      <c r="AF640">
        <v>0</v>
      </c>
      <c r="AG640">
        <v>0</v>
      </c>
      <c r="AH640" s="5">
        <f>SUM(R608:R643)</f>
        <v>454.5796659999999</v>
      </c>
      <c r="AI640" s="5">
        <f>SUM(AA608:AA643)</f>
        <v>306.84539</v>
      </c>
      <c r="AJ640" s="4"/>
      <c r="AK640" s="4"/>
      <c r="AL640" s="4"/>
      <c r="AM640" s="3"/>
    </row>
    <row r="641" spans="1:39" ht="12.75">
      <c r="A641">
        <v>137983</v>
      </c>
      <c r="B641">
        <v>2010</v>
      </c>
      <c r="C641">
        <v>5</v>
      </c>
      <c r="D641">
        <v>26</v>
      </c>
      <c r="E641">
        <v>16</v>
      </c>
      <c r="F641">
        <v>42</v>
      </c>
      <c r="G641">
        <v>50</v>
      </c>
      <c r="H641" s="3">
        <v>9.991667</v>
      </c>
      <c r="I641" s="3">
        <v>599.5</v>
      </c>
      <c r="J641" s="3">
        <v>22.609418</v>
      </c>
      <c r="K641" s="3">
        <v>179.835658</v>
      </c>
      <c r="L641" s="3">
        <v>19.431251</v>
      </c>
      <c r="M641" s="3">
        <v>26.638863</v>
      </c>
      <c r="N641" s="3">
        <v>600.190963</v>
      </c>
      <c r="O641" s="3">
        <v>12.360867</v>
      </c>
      <c r="P641" s="3">
        <v>98.069922</v>
      </c>
      <c r="Q641" s="3">
        <v>7.958333</v>
      </c>
      <c r="R641" s="3">
        <v>10.86707</v>
      </c>
      <c r="S641" s="3">
        <v>0.866927</v>
      </c>
      <c r="T641" s="3">
        <v>14.56877</v>
      </c>
      <c r="U641" s="3">
        <v>1.166406</v>
      </c>
      <c r="V641" s="3">
        <v>48.484682</v>
      </c>
      <c r="W641" s="3">
        <v>592.450901</v>
      </c>
      <c r="X641" s="3">
        <v>10.248551</v>
      </c>
      <c r="Y641" s="3">
        <v>81.765736</v>
      </c>
      <c r="Z641" s="3">
        <v>7.975</v>
      </c>
      <c r="AA641" s="3">
        <v>8.564181</v>
      </c>
      <c r="AB641" s="3">
        <v>0.85026</v>
      </c>
      <c r="AC641" s="3">
        <v>12.070093</v>
      </c>
      <c r="AD641" s="3">
        <v>1.166406</v>
      </c>
      <c r="AE641" s="3">
        <v>84.818399</v>
      </c>
      <c r="AF641">
        <v>0</v>
      </c>
      <c r="AG641">
        <v>0</v>
      </c>
      <c r="AH641" s="4"/>
      <c r="AI641" s="4"/>
      <c r="AJ641" s="4"/>
      <c r="AK641" s="4"/>
      <c r="AL641" s="4"/>
      <c r="AM641" s="2" t="s">
        <v>28</v>
      </c>
    </row>
    <row r="642" spans="1:39" ht="12.75">
      <c r="A642">
        <v>137985</v>
      </c>
      <c r="B642">
        <v>2010</v>
      </c>
      <c r="C642">
        <v>5</v>
      </c>
      <c r="D642">
        <v>26</v>
      </c>
      <c r="E642">
        <v>16</v>
      </c>
      <c r="F642">
        <v>54</v>
      </c>
      <c r="G642">
        <v>10</v>
      </c>
      <c r="H642" s="3">
        <v>11.325</v>
      </c>
      <c r="I642" s="3">
        <v>679.5</v>
      </c>
      <c r="J642" s="3">
        <v>18.538645</v>
      </c>
      <c r="K642" s="3">
        <v>0</v>
      </c>
      <c r="L642" s="3">
        <v>0</v>
      </c>
      <c r="M642" s="3">
        <v>209.981359</v>
      </c>
      <c r="N642" s="3">
        <v>592.088774</v>
      </c>
      <c r="O642" s="3">
        <v>10.254</v>
      </c>
      <c r="P642" s="3">
        <v>0</v>
      </c>
      <c r="Q642" s="3">
        <v>0</v>
      </c>
      <c r="R642" s="3">
        <v>0</v>
      </c>
      <c r="S642" s="3">
        <v>0</v>
      </c>
      <c r="T642" s="3">
        <v>116.142294</v>
      </c>
      <c r="U642" s="3">
        <v>11.325</v>
      </c>
      <c r="V642" s="3">
        <v>48.36847</v>
      </c>
      <c r="W642" s="3">
        <v>583.515297</v>
      </c>
      <c r="X642" s="3">
        <v>8.284645</v>
      </c>
      <c r="Y642" s="3">
        <v>0</v>
      </c>
      <c r="Z642" s="3">
        <v>0</v>
      </c>
      <c r="AA642" s="3">
        <v>0</v>
      </c>
      <c r="AB642" s="3">
        <v>0</v>
      </c>
      <c r="AC642" s="3">
        <v>93.839065</v>
      </c>
      <c r="AD642" s="3">
        <v>11.325</v>
      </c>
      <c r="AE642" s="3">
        <v>84.724507</v>
      </c>
      <c r="AF642">
        <v>0</v>
      </c>
      <c r="AG642">
        <v>0</v>
      </c>
      <c r="AH642" s="7" t="s">
        <v>29</v>
      </c>
      <c r="AI642" s="7" t="s">
        <v>30</v>
      </c>
      <c r="AJ642" s="7" t="s">
        <v>31</v>
      </c>
      <c r="AK642" s="7" t="s">
        <v>32</v>
      </c>
      <c r="AL642" s="7"/>
      <c r="AM642" s="2" t="s">
        <v>33</v>
      </c>
    </row>
    <row r="643" spans="1:39" ht="12.75">
      <c r="A643">
        <v>999999</v>
      </c>
      <c r="B643">
        <v>2010</v>
      </c>
      <c r="C643">
        <v>5</v>
      </c>
      <c r="D643">
        <v>27</v>
      </c>
      <c r="E643">
        <v>4</v>
      </c>
      <c r="F643">
        <v>5</v>
      </c>
      <c r="G643">
        <v>46</v>
      </c>
      <c r="H643" s="3">
        <v>671.603424</v>
      </c>
      <c r="I643" s="3">
        <v>40296.20544</v>
      </c>
      <c r="J643" s="3">
        <v>0.828237</v>
      </c>
      <c r="K643" s="3">
        <v>0</v>
      </c>
      <c r="L643" s="3">
        <v>0</v>
      </c>
      <c r="M643" s="3">
        <v>556.253271</v>
      </c>
      <c r="N643" s="3">
        <v>345.251925</v>
      </c>
      <c r="O643" s="3">
        <v>0.58836</v>
      </c>
      <c r="P643" s="3">
        <v>0</v>
      </c>
      <c r="Q643" s="3">
        <v>0</v>
      </c>
      <c r="R643" s="3">
        <v>0</v>
      </c>
      <c r="S643" s="3">
        <v>0</v>
      </c>
      <c r="T643" s="3">
        <v>395.148755</v>
      </c>
      <c r="U643" s="3">
        <v>671.603424</v>
      </c>
      <c r="V643" s="3">
        <v>47.973322</v>
      </c>
      <c r="W643" s="3">
        <v>292.149771</v>
      </c>
      <c r="X643" s="3">
        <v>0.239877</v>
      </c>
      <c r="Y643" s="3">
        <v>0</v>
      </c>
      <c r="Z643" s="3">
        <v>0</v>
      </c>
      <c r="AA643" s="3">
        <v>0</v>
      </c>
      <c r="AB643" s="3">
        <v>0</v>
      </c>
      <c r="AC643" s="3">
        <v>161.104516</v>
      </c>
      <c r="AD643" s="3">
        <v>671.603424</v>
      </c>
      <c r="AE643" s="3">
        <v>84.563403</v>
      </c>
      <c r="AF643">
        <v>0</v>
      </c>
      <c r="AG643">
        <v>0</v>
      </c>
      <c r="AH643" s="5">
        <f>SUM(P608:P643)</f>
        <v>2740.1047540000004</v>
      </c>
      <c r="AI643" s="5">
        <f>SUM(Y608:Y643)</f>
        <v>1906.842698</v>
      </c>
      <c r="AJ643" s="5">
        <f>AH643+AI643</f>
        <v>4646.947452</v>
      </c>
      <c r="AK643" s="5">
        <f>AJ643+AH640+AI640</f>
        <v>5408.372508</v>
      </c>
      <c r="AL643" s="4"/>
      <c r="AM643" s="6">
        <f>SUM(AK1:AK643)/1000</f>
        <v>129.06056105735314</v>
      </c>
    </row>
    <row r="644" spans="1:37" ht="12.75">
      <c r="A644" s="1" t="s">
        <v>0</v>
      </c>
      <c r="B644" s="1" t="s">
        <v>1</v>
      </c>
      <c r="C644" s="1" t="s">
        <v>2</v>
      </c>
      <c r="D644" s="1" t="s">
        <v>3</v>
      </c>
      <c r="E644" s="1" t="s">
        <v>4</v>
      </c>
      <c r="F644" s="1" t="s">
        <v>5</v>
      </c>
      <c r="G644" s="1" t="s">
        <v>6</v>
      </c>
      <c r="H644" s="2" t="s">
        <v>7</v>
      </c>
      <c r="I644" s="2" t="s">
        <v>8</v>
      </c>
      <c r="J644" s="2" t="s">
        <v>9</v>
      </c>
      <c r="K644" s="2" t="s">
        <v>10</v>
      </c>
      <c r="L644" s="2" t="s">
        <v>11</v>
      </c>
      <c r="M644" s="2" t="s">
        <v>12</v>
      </c>
      <c r="N644" s="2" t="s">
        <v>13</v>
      </c>
      <c r="O644" s="2" t="s">
        <v>14</v>
      </c>
      <c r="P644" s="2" t="s">
        <v>15</v>
      </c>
      <c r="Q644" s="2" t="s">
        <v>16</v>
      </c>
      <c r="R644" s="2" t="s">
        <v>17</v>
      </c>
      <c r="S644" s="2" t="s">
        <v>16</v>
      </c>
      <c r="T644" s="2" t="s">
        <v>18</v>
      </c>
      <c r="U644" s="2" t="s">
        <v>16</v>
      </c>
      <c r="V644" s="2" t="s">
        <v>19</v>
      </c>
      <c r="W644" s="2" t="s">
        <v>20</v>
      </c>
      <c r="X644" s="2" t="s">
        <v>21</v>
      </c>
      <c r="Y644" s="2" t="s">
        <v>22</v>
      </c>
      <c r="Z644" s="2" t="s">
        <v>16</v>
      </c>
      <c r="AA644" s="2" t="s">
        <v>23</v>
      </c>
      <c r="AB644" s="2" t="s">
        <v>16</v>
      </c>
      <c r="AC644" s="2" t="s">
        <v>24</v>
      </c>
      <c r="AD644" s="2" t="s">
        <v>16</v>
      </c>
      <c r="AE644" s="2" t="s">
        <v>25</v>
      </c>
      <c r="AF644" s="1" t="s">
        <v>43</v>
      </c>
      <c r="AG644" s="1" t="s">
        <v>44</v>
      </c>
      <c r="AH644" s="4"/>
      <c r="AI644" s="4"/>
      <c r="AJ644" s="4"/>
      <c r="AK644" s="3"/>
    </row>
    <row r="645" spans="1:33" ht="12.75">
      <c r="A645">
        <v>137987</v>
      </c>
      <c r="B645">
        <v>2010</v>
      </c>
      <c r="C645">
        <v>5</v>
      </c>
      <c r="D645">
        <v>27</v>
      </c>
      <c r="E645">
        <v>8</v>
      </c>
      <c r="F645">
        <v>1</v>
      </c>
      <c r="G645">
        <v>35</v>
      </c>
      <c r="H645" s="3">
        <v>55963441.585019</v>
      </c>
      <c r="I645" s="3">
        <v>3357806495.10115</v>
      </c>
      <c r="J645" s="3">
        <v>4.312918</v>
      </c>
      <c r="K645" s="3">
        <v>0</v>
      </c>
      <c r="L645" s="3">
        <v>0</v>
      </c>
      <c r="M645" s="3">
        <v>243.705938</v>
      </c>
      <c r="N645" s="3">
        <v>314.996671</v>
      </c>
      <c r="O645" s="3">
        <v>3.958945</v>
      </c>
      <c r="P645" s="3">
        <v>0</v>
      </c>
      <c r="Q645" s="3">
        <v>0</v>
      </c>
      <c r="R645" s="3">
        <v>0</v>
      </c>
      <c r="S645" s="3">
        <v>0</v>
      </c>
      <c r="T645" s="3">
        <v>223.746159</v>
      </c>
      <c r="U645" s="3">
        <v>55963441.585019</v>
      </c>
      <c r="V645" s="3">
        <v>47.749411</v>
      </c>
      <c r="W645" s="3">
        <v>260.727694</v>
      </c>
      <c r="X645" s="3">
        <v>0.353972</v>
      </c>
      <c r="Y645" s="3">
        <v>0</v>
      </c>
      <c r="Z645" s="3">
        <v>0</v>
      </c>
      <c r="AA645" s="3">
        <v>0</v>
      </c>
      <c r="AB645" s="3">
        <v>0</v>
      </c>
      <c r="AC645" s="3">
        <v>19.959779</v>
      </c>
      <c r="AD645" s="3">
        <v>55963441.585019</v>
      </c>
      <c r="AE645" s="3">
        <v>84.543383</v>
      </c>
      <c r="AF645">
        <v>0</v>
      </c>
      <c r="AG645">
        <v>0</v>
      </c>
    </row>
    <row r="646" spans="1:33" ht="12.75">
      <c r="A646">
        <v>137988</v>
      </c>
      <c r="B646">
        <v>2010</v>
      </c>
      <c r="C646">
        <v>5</v>
      </c>
      <c r="D646">
        <v>27</v>
      </c>
      <c r="E646">
        <v>8</v>
      </c>
      <c r="F646">
        <v>11</v>
      </c>
      <c r="G646">
        <v>35</v>
      </c>
      <c r="H646" s="3">
        <v>9.991667</v>
      </c>
      <c r="I646" s="3">
        <v>599.5</v>
      </c>
      <c r="J646" s="3">
        <v>34.982937</v>
      </c>
      <c r="K646" s="3">
        <v>0</v>
      </c>
      <c r="L646" s="3">
        <v>0</v>
      </c>
      <c r="M646" s="3">
        <v>349.506091</v>
      </c>
      <c r="N646" s="3">
        <v>618.490396</v>
      </c>
      <c r="O646" s="3">
        <v>19.006903</v>
      </c>
      <c r="P646" s="3">
        <v>0</v>
      </c>
      <c r="Q646" s="3">
        <v>0</v>
      </c>
      <c r="R646" s="3">
        <v>0</v>
      </c>
      <c r="S646" s="3">
        <v>0</v>
      </c>
      <c r="T646" s="3">
        <v>189.908995</v>
      </c>
      <c r="U646" s="3">
        <v>9.991667</v>
      </c>
      <c r="V646" s="3">
        <v>47.559342</v>
      </c>
      <c r="W646" s="3">
        <v>609.802302</v>
      </c>
      <c r="X646" s="3">
        <v>15.976035</v>
      </c>
      <c r="Y646" s="3">
        <v>0</v>
      </c>
      <c r="Z646" s="3">
        <v>0</v>
      </c>
      <c r="AA646" s="3">
        <v>0</v>
      </c>
      <c r="AB646" s="3">
        <v>0</v>
      </c>
      <c r="AC646" s="3">
        <v>159.597096</v>
      </c>
      <c r="AD646" s="3">
        <v>9.991667</v>
      </c>
      <c r="AE646" s="3">
        <v>84.383623</v>
      </c>
      <c r="AF646">
        <v>0</v>
      </c>
      <c r="AG646">
        <v>0</v>
      </c>
    </row>
    <row r="647" spans="1:33" ht="12.75">
      <c r="A647">
        <v>137989</v>
      </c>
      <c r="B647">
        <v>2010</v>
      </c>
      <c r="C647">
        <v>5</v>
      </c>
      <c r="D647">
        <v>27</v>
      </c>
      <c r="E647">
        <v>8</v>
      </c>
      <c r="F647">
        <v>22</v>
      </c>
      <c r="G647">
        <v>50</v>
      </c>
      <c r="H647" s="3">
        <v>11.241667</v>
      </c>
      <c r="I647" s="3">
        <v>674.5</v>
      </c>
      <c r="J647" s="3">
        <v>36.230406</v>
      </c>
      <c r="K647" s="3">
        <v>168.539625</v>
      </c>
      <c r="L647" s="3">
        <v>41.212944</v>
      </c>
      <c r="M647" s="3">
        <v>197.567338</v>
      </c>
      <c r="N647" s="3">
        <v>617.529843</v>
      </c>
      <c r="O647" s="3">
        <v>18.592488</v>
      </c>
      <c r="P647" s="3">
        <v>86.427477</v>
      </c>
      <c r="Q647" s="3">
        <v>4.675</v>
      </c>
      <c r="R647" s="3">
        <v>21.396387</v>
      </c>
      <c r="S647" s="3">
        <v>1.158333</v>
      </c>
      <c r="T647" s="3">
        <v>101.192884</v>
      </c>
      <c r="U647" s="3">
        <v>5.408333</v>
      </c>
      <c r="V647" s="3">
        <v>47.350176</v>
      </c>
      <c r="W647" s="3">
        <v>615.106489</v>
      </c>
      <c r="X647" s="3">
        <v>17.637918</v>
      </c>
      <c r="Y647" s="3">
        <v>82.112148</v>
      </c>
      <c r="Z647" s="3">
        <v>4.7</v>
      </c>
      <c r="AA647" s="3">
        <v>19.816557</v>
      </c>
      <c r="AB647" s="3">
        <v>1.133333</v>
      </c>
      <c r="AC647" s="3">
        <v>96.374454</v>
      </c>
      <c r="AD647" s="3">
        <v>5.408333</v>
      </c>
      <c r="AE647" s="3">
        <v>84.185196</v>
      </c>
      <c r="AF647">
        <v>0</v>
      </c>
      <c r="AG647">
        <v>0</v>
      </c>
    </row>
    <row r="648" spans="1:33" ht="12.75">
      <c r="A648">
        <v>137990</v>
      </c>
      <c r="B648">
        <v>2010</v>
      </c>
      <c r="C648">
        <v>5</v>
      </c>
      <c r="D648">
        <v>27</v>
      </c>
      <c r="E648">
        <v>8</v>
      </c>
      <c r="F648">
        <v>32</v>
      </c>
      <c r="G648">
        <v>50</v>
      </c>
      <c r="H648" s="3">
        <v>9.991667</v>
      </c>
      <c r="I648" s="3">
        <v>599.5</v>
      </c>
      <c r="J648" s="3">
        <v>29.798654</v>
      </c>
      <c r="K648" s="3">
        <v>175.686014</v>
      </c>
      <c r="L648" s="3">
        <v>26.615321</v>
      </c>
      <c r="M648" s="3">
        <v>95.440236</v>
      </c>
      <c r="N648" s="3">
        <v>610.85499</v>
      </c>
      <c r="O648" s="3">
        <v>15.920611</v>
      </c>
      <c r="P648" s="3">
        <v>93.333938</v>
      </c>
      <c r="Q648" s="3">
        <v>5.95026</v>
      </c>
      <c r="R648" s="3">
        <v>14.289641</v>
      </c>
      <c r="S648" s="3">
        <v>0.891406</v>
      </c>
      <c r="T648" s="3">
        <v>51.444833</v>
      </c>
      <c r="U648" s="3">
        <v>3.15</v>
      </c>
      <c r="V648" s="3">
        <v>47.19097</v>
      </c>
      <c r="W648" s="3">
        <v>604.999739</v>
      </c>
      <c r="X648" s="3">
        <v>13.878043</v>
      </c>
      <c r="Y648" s="3">
        <v>82.352076</v>
      </c>
      <c r="Z648" s="3">
        <v>5.966406</v>
      </c>
      <c r="AA648" s="3">
        <v>12.32568</v>
      </c>
      <c r="AB648" s="3">
        <v>0.87526</v>
      </c>
      <c r="AC648" s="3">
        <v>43.995403</v>
      </c>
      <c r="AD648" s="3">
        <v>3.15</v>
      </c>
      <c r="AE648" s="3">
        <v>84.046416</v>
      </c>
      <c r="AF648">
        <v>0</v>
      </c>
      <c r="AG648">
        <v>0</v>
      </c>
    </row>
    <row r="649" spans="1:33" ht="12.75">
      <c r="A649">
        <v>137991</v>
      </c>
      <c r="B649">
        <v>2010</v>
      </c>
      <c r="C649">
        <v>5</v>
      </c>
      <c r="D649">
        <v>27</v>
      </c>
      <c r="E649">
        <v>8</v>
      </c>
      <c r="F649">
        <v>42</v>
      </c>
      <c r="G649">
        <v>50</v>
      </c>
      <c r="H649" s="3">
        <v>9.991667</v>
      </c>
      <c r="I649" s="3">
        <v>599.5</v>
      </c>
      <c r="J649" s="3">
        <v>28.622345</v>
      </c>
      <c r="K649" s="3">
        <v>190.292388</v>
      </c>
      <c r="L649" s="3">
        <v>31.983821</v>
      </c>
      <c r="M649" s="3">
        <v>63.710757</v>
      </c>
      <c r="N649" s="3">
        <v>613.170119</v>
      </c>
      <c r="O649" s="3">
        <v>16.803217</v>
      </c>
      <c r="P649" s="3">
        <v>111.388323</v>
      </c>
      <c r="Q649" s="3">
        <v>6.658073</v>
      </c>
      <c r="R649" s="3">
        <v>18.5214</v>
      </c>
      <c r="S649" s="3">
        <v>1.100521</v>
      </c>
      <c r="T649" s="3">
        <v>37.981622</v>
      </c>
      <c r="U649" s="3">
        <v>2.233073</v>
      </c>
      <c r="V649" s="3">
        <v>47.022938</v>
      </c>
      <c r="W649" s="3">
        <v>598.309146</v>
      </c>
      <c r="X649" s="3">
        <v>11.819128</v>
      </c>
      <c r="Y649" s="3">
        <v>78.904065</v>
      </c>
      <c r="Z649" s="3">
        <v>6.67474</v>
      </c>
      <c r="AA649" s="3">
        <v>13.462422</v>
      </c>
      <c r="AB649" s="3">
        <v>1.083854</v>
      </c>
      <c r="AC649" s="3">
        <v>25.729136</v>
      </c>
      <c r="AD649" s="3">
        <v>2.233073</v>
      </c>
      <c r="AE649" s="3">
        <v>83.928224</v>
      </c>
      <c r="AF649">
        <v>0</v>
      </c>
      <c r="AG649">
        <v>0</v>
      </c>
    </row>
    <row r="650" spans="1:33" ht="12.75">
      <c r="A650">
        <v>137992</v>
      </c>
      <c r="B650">
        <v>2010</v>
      </c>
      <c r="C650">
        <v>5</v>
      </c>
      <c r="D650">
        <v>27</v>
      </c>
      <c r="E650">
        <v>8</v>
      </c>
      <c r="F650">
        <v>52</v>
      </c>
      <c r="G650">
        <v>50</v>
      </c>
      <c r="H650" s="3">
        <v>9.991667</v>
      </c>
      <c r="I650" s="3">
        <v>599.5</v>
      </c>
      <c r="J650" s="3">
        <v>27.074633</v>
      </c>
      <c r="K650" s="3">
        <v>180.242695</v>
      </c>
      <c r="L650" s="3">
        <v>30.988937</v>
      </c>
      <c r="M650" s="3">
        <v>59.301752</v>
      </c>
      <c r="N650" s="3">
        <v>610.260244</v>
      </c>
      <c r="O650" s="3">
        <v>15.707103</v>
      </c>
      <c r="P650" s="3">
        <v>104.54737</v>
      </c>
      <c r="Q650" s="3">
        <v>6.6</v>
      </c>
      <c r="R650" s="3">
        <v>18.189936</v>
      </c>
      <c r="S650" s="3">
        <v>1.12526</v>
      </c>
      <c r="T650" s="3">
        <v>34.210447</v>
      </c>
      <c r="U650" s="3">
        <v>2.266406</v>
      </c>
      <c r="V650" s="3">
        <v>46.865867</v>
      </c>
      <c r="W650" s="3">
        <v>596.707322</v>
      </c>
      <c r="X650" s="3">
        <v>11.36753</v>
      </c>
      <c r="Y650" s="3">
        <v>75.695326</v>
      </c>
      <c r="Z650" s="3">
        <v>6.625</v>
      </c>
      <c r="AA650" s="3">
        <v>12.799</v>
      </c>
      <c r="AB650" s="3">
        <v>1.108594</v>
      </c>
      <c r="AC650" s="3">
        <v>25.091306</v>
      </c>
      <c r="AD650" s="3">
        <v>2.258073</v>
      </c>
      <c r="AE650" s="3">
        <v>83.814549</v>
      </c>
      <c r="AF650">
        <v>0</v>
      </c>
      <c r="AG650">
        <v>0</v>
      </c>
    </row>
    <row r="651" spans="1:33" ht="12.75">
      <c r="A651">
        <v>137993</v>
      </c>
      <c r="B651">
        <v>2010</v>
      </c>
      <c r="C651">
        <v>5</v>
      </c>
      <c r="D651">
        <v>27</v>
      </c>
      <c r="E651">
        <v>9</v>
      </c>
      <c r="F651">
        <v>2</v>
      </c>
      <c r="G651">
        <v>50</v>
      </c>
      <c r="H651" s="3">
        <v>9.991667</v>
      </c>
      <c r="I651" s="3">
        <v>599.5</v>
      </c>
      <c r="J651" s="3">
        <v>24.740419</v>
      </c>
      <c r="K651" s="3">
        <v>174.891855</v>
      </c>
      <c r="L651" s="3">
        <v>28.817984</v>
      </c>
      <c r="M651" s="3">
        <v>43.4828</v>
      </c>
      <c r="N651" s="3">
        <v>606.824993</v>
      </c>
      <c r="O651" s="3">
        <v>14.479867</v>
      </c>
      <c r="P651" s="3">
        <v>101.796501</v>
      </c>
      <c r="Q651" s="3">
        <v>7.108073</v>
      </c>
      <c r="R651" s="3">
        <v>17.269573</v>
      </c>
      <c r="S651" s="3">
        <v>1.158854</v>
      </c>
      <c r="T651" s="3">
        <v>25.607559</v>
      </c>
      <c r="U651" s="3">
        <v>1.72474</v>
      </c>
      <c r="V651" s="3">
        <v>46.721068</v>
      </c>
      <c r="W651" s="3">
        <v>592.496905</v>
      </c>
      <c r="X651" s="3">
        <v>10.260551</v>
      </c>
      <c r="Y651" s="3">
        <v>73.095354</v>
      </c>
      <c r="Z651" s="3">
        <v>7.17474</v>
      </c>
      <c r="AA651" s="3">
        <v>11.548411</v>
      </c>
      <c r="AB651" s="3">
        <v>1.092187</v>
      </c>
      <c r="AC651" s="3">
        <v>17.875241</v>
      </c>
      <c r="AD651" s="3">
        <v>1.72474</v>
      </c>
      <c r="AE651" s="3">
        <v>83.711943</v>
      </c>
      <c r="AF651">
        <v>0</v>
      </c>
      <c r="AG651">
        <v>0</v>
      </c>
    </row>
    <row r="652" spans="1:33" ht="12.75">
      <c r="A652">
        <v>137994</v>
      </c>
      <c r="B652">
        <v>2010</v>
      </c>
      <c r="C652">
        <v>5</v>
      </c>
      <c r="D652">
        <v>27</v>
      </c>
      <c r="E652">
        <v>9</v>
      </c>
      <c r="F652">
        <v>12</v>
      </c>
      <c r="G652">
        <v>50</v>
      </c>
      <c r="H652" s="3">
        <v>9.991667</v>
      </c>
      <c r="I652" s="3">
        <v>599.5</v>
      </c>
      <c r="J652" s="3">
        <v>25.336398</v>
      </c>
      <c r="K652" s="3">
        <v>192.0812</v>
      </c>
      <c r="L652" s="3">
        <v>27.037912</v>
      </c>
      <c r="M652" s="3">
        <v>34.032696</v>
      </c>
      <c r="N652" s="3">
        <v>607.313141</v>
      </c>
      <c r="O652" s="3">
        <v>14.645529</v>
      </c>
      <c r="P652" s="3">
        <v>110.780502</v>
      </c>
      <c r="Q652" s="3">
        <v>7.583333</v>
      </c>
      <c r="R652" s="3">
        <v>15.84674</v>
      </c>
      <c r="S652" s="3">
        <v>1.066927</v>
      </c>
      <c r="T652" s="3">
        <v>19.70462</v>
      </c>
      <c r="U652" s="3">
        <v>1.341406</v>
      </c>
      <c r="V652" s="3">
        <v>46.574613</v>
      </c>
      <c r="W652" s="3">
        <v>594.18848</v>
      </c>
      <c r="X652" s="3">
        <v>10.690868</v>
      </c>
      <c r="Y652" s="3">
        <v>81.300698</v>
      </c>
      <c r="Z652" s="3">
        <v>7.6</v>
      </c>
      <c r="AA652" s="3">
        <v>11.191172</v>
      </c>
      <c r="AB652" s="3">
        <v>1.05026</v>
      </c>
      <c r="AC652" s="3">
        <v>14.328077</v>
      </c>
      <c r="AD652" s="3">
        <v>1.341406</v>
      </c>
      <c r="AE652" s="3">
        <v>83.605035</v>
      </c>
      <c r="AF652">
        <v>0</v>
      </c>
      <c r="AG652">
        <v>0</v>
      </c>
    </row>
    <row r="653" spans="1:33" ht="12.75">
      <c r="A653">
        <v>137995</v>
      </c>
      <c r="B653">
        <v>2010</v>
      </c>
      <c r="C653">
        <v>5</v>
      </c>
      <c r="D653">
        <v>27</v>
      </c>
      <c r="E653">
        <v>9</v>
      </c>
      <c r="F653">
        <v>22</v>
      </c>
      <c r="G653">
        <v>50</v>
      </c>
      <c r="H653" s="3">
        <v>9.994302</v>
      </c>
      <c r="I653" s="3">
        <v>599.658091</v>
      </c>
      <c r="J653" s="3">
        <v>23.562757</v>
      </c>
      <c r="K653" s="3">
        <v>194.133883</v>
      </c>
      <c r="L653" s="3">
        <v>26.67661</v>
      </c>
      <c r="M653" s="3">
        <v>14.690523</v>
      </c>
      <c r="N653" s="3">
        <v>604.592464</v>
      </c>
      <c r="O653" s="3">
        <v>13.7344</v>
      </c>
      <c r="P653" s="3">
        <v>113.165451</v>
      </c>
      <c r="Q653" s="3">
        <v>8.268899</v>
      </c>
      <c r="R653" s="3">
        <v>15.46444</v>
      </c>
      <c r="S653" s="3">
        <v>1.091987</v>
      </c>
      <c r="T653" s="3">
        <v>8.63882</v>
      </c>
      <c r="U653" s="3">
        <v>0.633415</v>
      </c>
      <c r="V653" s="3">
        <v>46.437269</v>
      </c>
      <c r="W653" s="3">
        <v>590.718618</v>
      </c>
      <c r="X653" s="3">
        <v>9.828357</v>
      </c>
      <c r="Y653" s="3">
        <v>80.968432</v>
      </c>
      <c r="Z653" s="3">
        <v>8.285576</v>
      </c>
      <c r="AA653" s="3">
        <v>11.21217</v>
      </c>
      <c r="AB653" s="3">
        <v>1.07531</v>
      </c>
      <c r="AC653" s="3">
        <v>6.051703</v>
      </c>
      <c r="AD653" s="3">
        <v>0.633415</v>
      </c>
      <c r="AE653" s="3">
        <v>83.506751</v>
      </c>
      <c r="AF653">
        <v>0</v>
      </c>
      <c r="AG653">
        <v>0</v>
      </c>
    </row>
    <row r="654" spans="1:33" ht="12.75">
      <c r="A654">
        <v>137996</v>
      </c>
      <c r="B654">
        <v>2010</v>
      </c>
      <c r="C654">
        <v>5</v>
      </c>
      <c r="D654">
        <v>27</v>
      </c>
      <c r="E654">
        <v>9</v>
      </c>
      <c r="F654">
        <v>32</v>
      </c>
      <c r="G654">
        <v>50</v>
      </c>
      <c r="H654" s="3">
        <v>9.992232</v>
      </c>
      <c r="I654" s="3">
        <v>599.533914</v>
      </c>
      <c r="J654" s="3">
        <v>21.83887</v>
      </c>
      <c r="K654" s="3">
        <v>181.226671</v>
      </c>
      <c r="L654" s="3">
        <v>23.404017</v>
      </c>
      <c r="M654" s="3">
        <v>13.586253</v>
      </c>
      <c r="N654" s="3">
        <v>602.100474</v>
      </c>
      <c r="O654" s="3">
        <v>12.941054</v>
      </c>
      <c r="P654" s="3">
        <v>107.269817</v>
      </c>
      <c r="Q654" s="3">
        <v>8.342101</v>
      </c>
      <c r="R654" s="3">
        <v>13.734313</v>
      </c>
      <c r="S654" s="3">
        <v>1.025367</v>
      </c>
      <c r="T654" s="3">
        <v>8.301099</v>
      </c>
      <c r="U654" s="3">
        <v>0.624764</v>
      </c>
      <c r="V654" s="3">
        <v>46.307858</v>
      </c>
      <c r="W654" s="3">
        <v>586.691914</v>
      </c>
      <c r="X654" s="3">
        <v>8.897816</v>
      </c>
      <c r="Y654" s="3">
        <v>73.956853</v>
      </c>
      <c r="Z654" s="3">
        <v>8.342353</v>
      </c>
      <c r="AA654" s="3">
        <v>9.669704</v>
      </c>
      <c r="AB654" s="3">
        <v>1.042304</v>
      </c>
      <c r="AC654" s="3">
        <v>5.285154</v>
      </c>
      <c r="AD654" s="3">
        <v>0.607575</v>
      </c>
      <c r="AE654" s="3">
        <v>83.417773</v>
      </c>
      <c r="AF654">
        <v>0</v>
      </c>
      <c r="AG654">
        <v>0</v>
      </c>
    </row>
    <row r="655" spans="1:33" ht="12.75">
      <c r="A655">
        <v>137997</v>
      </c>
      <c r="B655">
        <v>2010</v>
      </c>
      <c r="C655">
        <v>5</v>
      </c>
      <c r="D655">
        <v>27</v>
      </c>
      <c r="E655">
        <v>9</v>
      </c>
      <c r="F655">
        <v>42</v>
      </c>
      <c r="G655">
        <v>50</v>
      </c>
      <c r="H655" s="3">
        <v>9.991751</v>
      </c>
      <c r="I655" s="3">
        <v>599.505056</v>
      </c>
      <c r="J655" s="3">
        <v>21.817518</v>
      </c>
      <c r="K655" s="3">
        <v>178.774799</v>
      </c>
      <c r="L655" s="3">
        <v>25.288675</v>
      </c>
      <c r="M655" s="3">
        <v>13.928584</v>
      </c>
      <c r="N655" s="3">
        <v>602.85143</v>
      </c>
      <c r="O655" s="3">
        <v>13.176062</v>
      </c>
      <c r="P655" s="3">
        <v>107.692519</v>
      </c>
      <c r="Q655" s="3">
        <v>8.216989</v>
      </c>
      <c r="R655" s="3">
        <v>15.375351</v>
      </c>
      <c r="S655" s="3">
        <v>1.150017</v>
      </c>
      <c r="T655" s="3">
        <v>8.579461</v>
      </c>
      <c r="U655" s="3">
        <v>0.624745</v>
      </c>
      <c r="V655" s="3">
        <v>46.176098</v>
      </c>
      <c r="W655" s="3">
        <v>585.533711</v>
      </c>
      <c r="X655" s="3">
        <v>8.641456</v>
      </c>
      <c r="Y655" s="3">
        <v>71.08228</v>
      </c>
      <c r="Z655" s="3">
        <v>8.233656</v>
      </c>
      <c r="AA655" s="3">
        <v>9.913324</v>
      </c>
      <c r="AB655" s="3">
        <v>1.133351</v>
      </c>
      <c r="AC655" s="3">
        <v>5.349123</v>
      </c>
      <c r="AD655" s="3">
        <v>0.624745</v>
      </c>
      <c r="AE655" s="3">
        <v>83.331358</v>
      </c>
      <c r="AF655">
        <v>0</v>
      </c>
      <c r="AG655">
        <v>0</v>
      </c>
    </row>
    <row r="656" spans="1:33" ht="12.75">
      <c r="A656">
        <v>137998</v>
      </c>
      <c r="B656">
        <v>2010</v>
      </c>
      <c r="C656">
        <v>5</v>
      </c>
      <c r="D656">
        <v>27</v>
      </c>
      <c r="E656">
        <v>9</v>
      </c>
      <c r="F656">
        <v>52</v>
      </c>
      <c r="G656">
        <v>50</v>
      </c>
      <c r="H656" s="3">
        <v>9.991677</v>
      </c>
      <c r="I656" s="3">
        <v>599.50061</v>
      </c>
      <c r="J656" s="3">
        <v>22.323281</v>
      </c>
      <c r="K656" s="3">
        <v>183.915988</v>
      </c>
      <c r="L656" s="3">
        <v>24.69727</v>
      </c>
      <c r="M656" s="3">
        <v>14.428239</v>
      </c>
      <c r="N656" s="3">
        <v>605.050359</v>
      </c>
      <c r="O656" s="3">
        <v>13.884058</v>
      </c>
      <c r="P656" s="3">
        <v>114.149291</v>
      </c>
      <c r="Q656" s="3">
        <v>8.258599</v>
      </c>
      <c r="R656" s="3">
        <v>15.471618</v>
      </c>
      <c r="S656" s="3">
        <v>1.100004</v>
      </c>
      <c r="T656" s="3">
        <v>9.097094</v>
      </c>
      <c r="U656" s="3">
        <v>0.633074</v>
      </c>
      <c r="V656" s="3">
        <v>46.037257</v>
      </c>
      <c r="W656" s="3">
        <v>584.584238</v>
      </c>
      <c r="X656" s="3">
        <v>8.439223</v>
      </c>
      <c r="Y656" s="3">
        <v>69.766697</v>
      </c>
      <c r="Z656" s="3">
        <v>8.275526</v>
      </c>
      <c r="AA656" s="3">
        <v>9.225652</v>
      </c>
      <c r="AB656" s="3">
        <v>1.083078</v>
      </c>
      <c r="AC656" s="3">
        <v>5.331144</v>
      </c>
      <c r="AD656" s="3">
        <v>0.633074</v>
      </c>
      <c r="AE656" s="3">
        <v>83.246966</v>
      </c>
      <c r="AF656">
        <v>0</v>
      </c>
      <c r="AG656">
        <v>0</v>
      </c>
    </row>
    <row r="657" spans="1:33" ht="12.75">
      <c r="A657">
        <v>137999</v>
      </c>
      <c r="B657">
        <v>2010</v>
      </c>
      <c r="C657">
        <v>5</v>
      </c>
      <c r="D657">
        <v>27</v>
      </c>
      <c r="E657">
        <v>10</v>
      </c>
      <c r="F657">
        <v>2</v>
      </c>
      <c r="G657">
        <v>50</v>
      </c>
      <c r="H657" s="3">
        <v>9.991667</v>
      </c>
      <c r="I657" s="3">
        <v>599.5</v>
      </c>
      <c r="J657" s="3">
        <v>22.553366</v>
      </c>
      <c r="K657" s="3">
        <v>185.425708</v>
      </c>
      <c r="L657" s="3">
        <v>24.94303</v>
      </c>
      <c r="M657" s="3">
        <v>14.970656</v>
      </c>
      <c r="N657" s="3">
        <v>606.915801</v>
      </c>
      <c r="O657" s="3">
        <v>14.510253</v>
      </c>
      <c r="P657" s="3">
        <v>119.154258</v>
      </c>
      <c r="Q657" s="3">
        <v>8.25</v>
      </c>
      <c r="R657" s="3">
        <v>16.102491</v>
      </c>
      <c r="S657" s="3">
        <v>1.091927</v>
      </c>
      <c r="T657" s="3">
        <v>9.719011</v>
      </c>
      <c r="U657" s="3">
        <v>0.64974</v>
      </c>
      <c r="V657" s="3">
        <v>45.892155</v>
      </c>
      <c r="W657" s="3">
        <v>582.655927</v>
      </c>
      <c r="X657" s="3">
        <v>8.043113</v>
      </c>
      <c r="Y657" s="3">
        <v>66.27145</v>
      </c>
      <c r="Z657" s="3">
        <v>8.266927</v>
      </c>
      <c r="AA657" s="3">
        <v>8.840539</v>
      </c>
      <c r="AB657" s="3">
        <v>1.075</v>
      </c>
      <c r="AC657" s="3">
        <v>5.251645</v>
      </c>
      <c r="AD657" s="3">
        <v>0.64974</v>
      </c>
      <c r="AE657" s="3">
        <v>83.166535</v>
      </c>
      <c r="AF657">
        <v>0</v>
      </c>
      <c r="AG657">
        <v>0</v>
      </c>
    </row>
    <row r="658" spans="1:33" ht="12.75">
      <c r="A658">
        <v>138000</v>
      </c>
      <c r="B658">
        <v>2010</v>
      </c>
      <c r="C658">
        <v>5</v>
      </c>
      <c r="D658">
        <v>27</v>
      </c>
      <c r="E658">
        <v>10</v>
      </c>
      <c r="F658">
        <v>12</v>
      </c>
      <c r="G658">
        <v>50</v>
      </c>
      <c r="H658" s="3">
        <v>9.991667</v>
      </c>
      <c r="I658" s="3">
        <v>599.5</v>
      </c>
      <c r="J658" s="3">
        <v>22.669382</v>
      </c>
      <c r="K658" s="3">
        <v>186.275001</v>
      </c>
      <c r="L658" s="3">
        <v>25.705091</v>
      </c>
      <c r="M658" s="3">
        <v>14.519603</v>
      </c>
      <c r="N658" s="3">
        <v>607.579262</v>
      </c>
      <c r="O658" s="3">
        <v>14.738304</v>
      </c>
      <c r="P658" s="3">
        <v>120.949058</v>
      </c>
      <c r="Q658" s="3">
        <v>8.241667</v>
      </c>
      <c r="R658" s="3">
        <v>16.776052</v>
      </c>
      <c r="S658" s="3">
        <v>1.116927</v>
      </c>
      <c r="T658" s="3">
        <v>9.530513</v>
      </c>
      <c r="U658" s="3">
        <v>0.633073</v>
      </c>
      <c r="V658" s="3">
        <v>45.744772</v>
      </c>
      <c r="W658" s="3">
        <v>582.095035</v>
      </c>
      <c r="X658" s="3">
        <v>7.931078</v>
      </c>
      <c r="Y658" s="3">
        <v>65.325942</v>
      </c>
      <c r="Z658" s="3">
        <v>8.266927</v>
      </c>
      <c r="AA658" s="3">
        <v>8.929039</v>
      </c>
      <c r="AB658" s="3">
        <v>1.10026</v>
      </c>
      <c r="AC658" s="3">
        <v>4.98909</v>
      </c>
      <c r="AD658" s="3">
        <v>0.624479</v>
      </c>
      <c r="AE658" s="3">
        <v>83.087224</v>
      </c>
      <c r="AF658">
        <v>0</v>
      </c>
      <c r="AG658">
        <v>0</v>
      </c>
    </row>
    <row r="659" spans="1:33" ht="12.75">
      <c r="A659">
        <v>138001</v>
      </c>
      <c r="B659">
        <v>2010</v>
      </c>
      <c r="C659">
        <v>5</v>
      </c>
      <c r="D659">
        <v>27</v>
      </c>
      <c r="E659">
        <v>10</v>
      </c>
      <c r="F659">
        <v>22</v>
      </c>
      <c r="G659">
        <v>50</v>
      </c>
      <c r="H659" s="3">
        <v>9.991667</v>
      </c>
      <c r="I659" s="3">
        <v>599.5</v>
      </c>
      <c r="J659" s="3">
        <v>22.353905</v>
      </c>
      <c r="K659" s="3">
        <v>184.56609</v>
      </c>
      <c r="L659" s="3">
        <v>24.253436</v>
      </c>
      <c r="M659" s="3">
        <v>14.534129</v>
      </c>
      <c r="N659" s="3">
        <v>606.437549</v>
      </c>
      <c r="O659" s="3">
        <v>14.346344</v>
      </c>
      <c r="P659" s="3">
        <v>118.461027</v>
      </c>
      <c r="Q659" s="3">
        <v>8.283594</v>
      </c>
      <c r="R659" s="3">
        <v>15.639427</v>
      </c>
      <c r="S659" s="3">
        <v>1.066667</v>
      </c>
      <c r="T659" s="3">
        <v>9.245525</v>
      </c>
      <c r="U659" s="3">
        <v>0.641406</v>
      </c>
      <c r="V659" s="3">
        <v>45.601308</v>
      </c>
      <c r="W659" s="3">
        <v>582.47548</v>
      </c>
      <c r="X659" s="3">
        <v>8.007561</v>
      </c>
      <c r="Y659" s="3">
        <v>66.105063</v>
      </c>
      <c r="Z659" s="3">
        <v>8.3</v>
      </c>
      <c r="AA659" s="3">
        <v>8.614008</v>
      </c>
      <c r="AB659" s="3">
        <v>1.05026</v>
      </c>
      <c r="AC659" s="3">
        <v>5.288603</v>
      </c>
      <c r="AD659" s="3">
        <v>0.641406</v>
      </c>
      <c r="AE659" s="3">
        <v>83.007149</v>
      </c>
      <c r="AF659">
        <v>0</v>
      </c>
      <c r="AG659">
        <v>0</v>
      </c>
    </row>
    <row r="660" spans="1:33" ht="12.75">
      <c r="A660">
        <v>138002</v>
      </c>
      <c r="B660">
        <v>2010</v>
      </c>
      <c r="C660">
        <v>5</v>
      </c>
      <c r="D660">
        <v>27</v>
      </c>
      <c r="E660">
        <v>10</v>
      </c>
      <c r="F660">
        <v>32</v>
      </c>
      <c r="G660">
        <v>50</v>
      </c>
      <c r="H660" s="3">
        <v>9.991667</v>
      </c>
      <c r="I660" s="3">
        <v>599.5</v>
      </c>
      <c r="J660" s="3">
        <v>22.339392</v>
      </c>
      <c r="K660" s="3">
        <v>183.42925</v>
      </c>
      <c r="L660" s="3">
        <v>25.342907</v>
      </c>
      <c r="M660" s="3">
        <v>14.43019</v>
      </c>
      <c r="N660" s="3">
        <v>604.312905</v>
      </c>
      <c r="O660" s="3">
        <v>13.641725</v>
      </c>
      <c r="P660" s="3">
        <v>111.886324</v>
      </c>
      <c r="Q660" s="3">
        <v>8.241667</v>
      </c>
      <c r="R660" s="3">
        <v>15.689558</v>
      </c>
      <c r="S660" s="3">
        <v>1.116927</v>
      </c>
      <c r="T660" s="3">
        <v>8.726075</v>
      </c>
      <c r="U660" s="3">
        <v>0.633073</v>
      </c>
      <c r="V660" s="3">
        <v>45.464891</v>
      </c>
      <c r="W660" s="3">
        <v>585.781095</v>
      </c>
      <c r="X660" s="3">
        <v>8.697667</v>
      </c>
      <c r="Y660" s="3">
        <v>71.542926</v>
      </c>
      <c r="Z660" s="3">
        <v>8.258594</v>
      </c>
      <c r="AA660" s="3">
        <v>9.653349</v>
      </c>
      <c r="AB660" s="3">
        <v>1.108594</v>
      </c>
      <c r="AC660" s="3">
        <v>5.704115</v>
      </c>
      <c r="AD660" s="3">
        <v>0.624479</v>
      </c>
      <c r="AE660" s="3">
        <v>82.920172</v>
      </c>
      <c r="AF660">
        <v>0</v>
      </c>
      <c r="AG660">
        <v>0</v>
      </c>
    </row>
    <row r="661" spans="1:33" ht="12.75">
      <c r="A661">
        <v>138003</v>
      </c>
      <c r="B661">
        <v>2010</v>
      </c>
      <c r="C661">
        <v>5</v>
      </c>
      <c r="D661">
        <v>27</v>
      </c>
      <c r="E661">
        <v>15</v>
      </c>
      <c r="F661">
        <v>35</v>
      </c>
      <c r="G661">
        <v>50</v>
      </c>
      <c r="H661" s="3">
        <v>302.983333</v>
      </c>
      <c r="I661" s="3">
        <v>18179</v>
      </c>
      <c r="J661" s="3">
        <v>13.860375</v>
      </c>
      <c r="K661" s="3">
        <v>177.758319</v>
      </c>
      <c r="L661" s="3">
        <v>27.370399</v>
      </c>
      <c r="M661" s="3">
        <v>3994.434848</v>
      </c>
      <c r="N661" s="3">
        <v>580.944629</v>
      </c>
      <c r="O661" s="3">
        <v>8.828345</v>
      </c>
      <c r="P661" s="3">
        <v>101.990632</v>
      </c>
      <c r="Q661" s="3">
        <v>7.766406</v>
      </c>
      <c r="R661" s="3">
        <v>15.898966</v>
      </c>
      <c r="S661" s="3">
        <v>1.17526</v>
      </c>
      <c r="T661" s="3">
        <v>2557.011363</v>
      </c>
      <c r="U661" s="3">
        <v>294.041667</v>
      </c>
      <c r="V661" s="3">
        <v>42.789976</v>
      </c>
      <c r="W661" s="3">
        <v>551.266423</v>
      </c>
      <c r="X661" s="3">
        <v>5.03203</v>
      </c>
      <c r="Y661" s="3">
        <v>75.767687</v>
      </c>
      <c r="Z661" s="3">
        <v>7.77526</v>
      </c>
      <c r="AA661" s="3">
        <v>11.471432</v>
      </c>
      <c r="AB661" s="3">
        <v>1.166406</v>
      </c>
      <c r="AC661" s="3">
        <v>1437.423485</v>
      </c>
      <c r="AD661" s="3">
        <v>294.041667</v>
      </c>
      <c r="AE661" s="3">
        <v>81.395509</v>
      </c>
      <c r="AF661">
        <v>0</v>
      </c>
      <c r="AG661">
        <v>0</v>
      </c>
    </row>
    <row r="662" spans="1:33" ht="12.75">
      <c r="A662">
        <v>138004</v>
      </c>
      <c r="B662">
        <v>2010</v>
      </c>
      <c r="C662">
        <v>5</v>
      </c>
      <c r="D662">
        <v>27</v>
      </c>
      <c r="E662">
        <v>15</v>
      </c>
      <c r="F662">
        <v>47</v>
      </c>
      <c r="G662">
        <v>50</v>
      </c>
      <c r="H662" s="3">
        <v>12.00026</v>
      </c>
      <c r="I662" s="3">
        <v>720.015625</v>
      </c>
      <c r="J662" s="3">
        <v>2.336958</v>
      </c>
      <c r="K662" s="3">
        <v>21.895803</v>
      </c>
      <c r="L662" s="3">
        <v>3.004772</v>
      </c>
      <c r="M662" s="3">
        <v>3.114321</v>
      </c>
      <c r="N662" s="3">
        <v>529.687287</v>
      </c>
      <c r="O662" s="3">
        <v>2.087449</v>
      </c>
      <c r="P662" s="3">
        <v>19.571605</v>
      </c>
      <c r="Q662" s="3">
        <v>10.25</v>
      </c>
      <c r="R662" s="3">
        <v>2.690595</v>
      </c>
      <c r="S662" s="3">
        <v>1.091927</v>
      </c>
      <c r="T662" s="3">
        <v>2.762142</v>
      </c>
      <c r="U662" s="3">
        <v>0.658333</v>
      </c>
      <c r="V662" s="3">
        <v>42.764909</v>
      </c>
      <c r="W662" s="3">
        <v>461.065958</v>
      </c>
      <c r="X662" s="3">
        <v>0.249509</v>
      </c>
      <c r="Y662" s="3">
        <v>2.324198</v>
      </c>
      <c r="Z662" s="3">
        <v>10.266927</v>
      </c>
      <c r="AA662" s="3">
        <v>0.314177</v>
      </c>
      <c r="AB662" s="3">
        <v>1.083333</v>
      </c>
      <c r="AC662" s="3">
        <v>0.352178</v>
      </c>
      <c r="AD662" s="3">
        <v>0.65</v>
      </c>
      <c r="AE662" s="3">
        <v>81.392513</v>
      </c>
      <c r="AF662">
        <v>0</v>
      </c>
      <c r="AG662">
        <v>0</v>
      </c>
    </row>
    <row r="663" spans="1:33" ht="12.75">
      <c r="A663">
        <v>138005</v>
      </c>
      <c r="B663">
        <v>2010</v>
      </c>
      <c r="C663">
        <v>5</v>
      </c>
      <c r="D663">
        <v>27</v>
      </c>
      <c r="E663">
        <v>15</v>
      </c>
      <c r="F663">
        <v>57</v>
      </c>
      <c r="G663">
        <v>50</v>
      </c>
      <c r="H663" s="3">
        <v>9.983073</v>
      </c>
      <c r="I663" s="3">
        <v>598.984375</v>
      </c>
      <c r="J663" s="3">
        <v>24.224606</v>
      </c>
      <c r="K663" s="3">
        <v>183.838423</v>
      </c>
      <c r="L663" s="3">
        <v>20.752052</v>
      </c>
      <c r="M663" s="3">
        <v>37.065129</v>
      </c>
      <c r="N663" s="3">
        <v>606.567243</v>
      </c>
      <c r="O663" s="3">
        <v>15.559901</v>
      </c>
      <c r="P663" s="3">
        <v>122.022934</v>
      </c>
      <c r="Q663" s="3">
        <v>7.975</v>
      </c>
      <c r="R663" s="3">
        <v>13.314817</v>
      </c>
      <c r="S663" s="3">
        <v>1.10026</v>
      </c>
      <c r="T663" s="3">
        <v>19.928953</v>
      </c>
      <c r="U663" s="3">
        <v>0.907812</v>
      </c>
      <c r="V663" s="3">
        <v>42.60944</v>
      </c>
      <c r="W663" s="3">
        <v>568.92264</v>
      </c>
      <c r="X663" s="3">
        <v>8.664705</v>
      </c>
      <c r="Y663" s="3">
        <v>61.815489</v>
      </c>
      <c r="Z663" s="3">
        <v>7.991406</v>
      </c>
      <c r="AA663" s="3">
        <v>7.437235</v>
      </c>
      <c r="AB663" s="3">
        <v>1.092187</v>
      </c>
      <c r="AC663" s="3">
        <v>17.136176</v>
      </c>
      <c r="AD663" s="3">
        <v>0.899479</v>
      </c>
      <c r="AE663" s="3">
        <v>81.305938</v>
      </c>
      <c r="AF663">
        <v>0</v>
      </c>
      <c r="AG663">
        <v>0</v>
      </c>
    </row>
    <row r="664" spans="1:33" ht="12.75">
      <c r="A664">
        <v>138006</v>
      </c>
      <c r="B664">
        <v>2010</v>
      </c>
      <c r="C664">
        <v>5</v>
      </c>
      <c r="D664">
        <v>27</v>
      </c>
      <c r="E664">
        <v>16</v>
      </c>
      <c r="F664">
        <v>7</v>
      </c>
      <c r="G664">
        <v>50</v>
      </c>
      <c r="H664" s="3">
        <v>9.991667</v>
      </c>
      <c r="I664" s="3">
        <v>599.5</v>
      </c>
      <c r="J664" s="3">
        <v>45.50747</v>
      </c>
      <c r="K664" s="3">
        <v>153.034514</v>
      </c>
      <c r="L664" s="3">
        <v>51.913713</v>
      </c>
      <c r="M664" s="3">
        <v>249.758455</v>
      </c>
      <c r="N664" s="3">
        <v>626.261709</v>
      </c>
      <c r="O664" s="3">
        <v>22.695455</v>
      </c>
      <c r="P664" s="3">
        <v>75.233583</v>
      </c>
      <c r="Q664" s="3">
        <v>3.333333</v>
      </c>
      <c r="R664" s="3">
        <v>26.137216</v>
      </c>
      <c r="S664" s="3">
        <v>1.175</v>
      </c>
      <c r="T664" s="3">
        <v>125.393895</v>
      </c>
      <c r="U664" s="3">
        <v>5.483333</v>
      </c>
      <c r="V664" s="3">
        <v>42.382485</v>
      </c>
      <c r="W664" s="3">
        <v>626.473562</v>
      </c>
      <c r="X664" s="3">
        <v>22.812014</v>
      </c>
      <c r="Y664" s="3">
        <v>77.800931</v>
      </c>
      <c r="Z664" s="3">
        <v>3.358333</v>
      </c>
      <c r="AA664" s="3">
        <v>25.776497</v>
      </c>
      <c r="AB664" s="3">
        <v>1.15</v>
      </c>
      <c r="AC664" s="3">
        <v>124.36456</v>
      </c>
      <c r="AD664" s="3">
        <v>5.483333</v>
      </c>
      <c r="AE664" s="3">
        <v>81.077818</v>
      </c>
      <c r="AF664">
        <v>0</v>
      </c>
      <c r="AG664">
        <v>0</v>
      </c>
    </row>
    <row r="665" spans="1:33" ht="12.75">
      <c r="A665">
        <v>138007</v>
      </c>
      <c r="B665">
        <v>2010</v>
      </c>
      <c r="C665">
        <v>5</v>
      </c>
      <c r="D665">
        <v>27</v>
      </c>
      <c r="E665">
        <v>16</v>
      </c>
      <c r="F665">
        <v>17</v>
      </c>
      <c r="G665">
        <v>50</v>
      </c>
      <c r="H665" s="3">
        <v>9.991667</v>
      </c>
      <c r="I665" s="3">
        <v>599.5</v>
      </c>
      <c r="J665" s="3">
        <v>38.230226</v>
      </c>
      <c r="K665" s="3">
        <v>157.616058</v>
      </c>
      <c r="L665" s="3">
        <v>43.679123</v>
      </c>
      <c r="M665" s="3">
        <v>180.731463</v>
      </c>
      <c r="N665" s="3">
        <v>621.561291</v>
      </c>
      <c r="O665" s="3">
        <v>20.417412</v>
      </c>
      <c r="P665" s="3">
        <v>82.199263</v>
      </c>
      <c r="Q665" s="3">
        <v>3.891927</v>
      </c>
      <c r="R665" s="3">
        <v>22.916544</v>
      </c>
      <c r="S665" s="3">
        <v>1.058333</v>
      </c>
      <c r="T665" s="3">
        <v>98.902959</v>
      </c>
      <c r="U665" s="3">
        <v>5.041406</v>
      </c>
      <c r="V665" s="3">
        <v>42.178311</v>
      </c>
      <c r="W665" s="3">
        <v>615.455441</v>
      </c>
      <c r="X665" s="3">
        <v>17.812815</v>
      </c>
      <c r="Y665" s="3">
        <v>75.416795</v>
      </c>
      <c r="Z665" s="3">
        <v>3.916927</v>
      </c>
      <c r="AA665" s="3">
        <v>20.762579</v>
      </c>
      <c r="AB665" s="3">
        <v>1.033333</v>
      </c>
      <c r="AC665" s="3">
        <v>81.828505</v>
      </c>
      <c r="AD665" s="3">
        <v>5.041406</v>
      </c>
      <c r="AE665" s="3">
        <v>80.89969</v>
      </c>
      <c r="AF665">
        <v>0</v>
      </c>
      <c r="AG665">
        <v>0</v>
      </c>
    </row>
    <row r="666" spans="1:39" ht="12.75">
      <c r="A666">
        <v>138008</v>
      </c>
      <c r="B666">
        <v>2010</v>
      </c>
      <c r="C666">
        <v>5</v>
      </c>
      <c r="D666">
        <v>27</v>
      </c>
      <c r="E666">
        <v>16</v>
      </c>
      <c r="F666">
        <v>27</v>
      </c>
      <c r="G666">
        <v>50</v>
      </c>
      <c r="H666" s="3">
        <v>9.991667</v>
      </c>
      <c r="I666" s="3">
        <v>599.5</v>
      </c>
      <c r="J666" s="3">
        <v>28.355165</v>
      </c>
      <c r="K666" s="3">
        <v>8.107707</v>
      </c>
      <c r="L666" s="3">
        <v>36.434259</v>
      </c>
      <c r="M666" s="3">
        <v>238.80927</v>
      </c>
      <c r="N666" s="3">
        <v>610.93192</v>
      </c>
      <c r="O666" s="3">
        <v>15.996688</v>
      </c>
      <c r="P666" s="3">
        <v>4.363751</v>
      </c>
      <c r="Q666" s="3">
        <v>0.241667</v>
      </c>
      <c r="R666" s="3">
        <v>20.354113</v>
      </c>
      <c r="S666" s="3">
        <v>1.108594</v>
      </c>
      <c r="T666" s="3">
        <v>135.134206</v>
      </c>
      <c r="U666" s="3">
        <v>8.641406</v>
      </c>
      <c r="V666" s="3">
        <v>42.018344</v>
      </c>
      <c r="W666" s="3">
        <v>599.965035</v>
      </c>
      <c r="X666" s="3">
        <v>12.358477</v>
      </c>
      <c r="Y666" s="3">
        <v>3.743956</v>
      </c>
      <c r="Z666" s="3">
        <v>0.258333</v>
      </c>
      <c r="AA666" s="3">
        <v>16.080146</v>
      </c>
      <c r="AB666" s="3">
        <v>1.10026</v>
      </c>
      <c r="AC666" s="3">
        <v>103.675064</v>
      </c>
      <c r="AD666" s="3">
        <v>8.633073</v>
      </c>
      <c r="AE666" s="3">
        <v>80.776105</v>
      </c>
      <c r="AF666">
        <v>0</v>
      </c>
      <c r="AG666">
        <v>0</v>
      </c>
      <c r="AH666" s="7" t="s">
        <v>26</v>
      </c>
      <c r="AI666" s="7" t="s">
        <v>27</v>
      </c>
      <c r="AJ666" s="4"/>
      <c r="AK666" s="4"/>
      <c r="AL666" s="4"/>
      <c r="AM666" s="3"/>
    </row>
    <row r="667" spans="1:39" ht="12.75">
      <c r="A667">
        <v>138009</v>
      </c>
      <c r="B667">
        <v>2010</v>
      </c>
      <c r="C667">
        <v>5</v>
      </c>
      <c r="D667">
        <v>27</v>
      </c>
      <c r="E667">
        <v>16</v>
      </c>
      <c r="F667">
        <v>37</v>
      </c>
      <c r="G667">
        <v>50</v>
      </c>
      <c r="H667" s="3">
        <v>9.991406</v>
      </c>
      <c r="I667" s="3">
        <v>599.484375</v>
      </c>
      <c r="J667" s="3">
        <v>22.963753</v>
      </c>
      <c r="K667" s="3">
        <v>176.960687</v>
      </c>
      <c r="L667" s="3">
        <v>24.84278</v>
      </c>
      <c r="M667" s="3">
        <v>27.634001</v>
      </c>
      <c r="N667" s="3">
        <v>602.002453</v>
      </c>
      <c r="O667" s="3">
        <v>12.913088</v>
      </c>
      <c r="P667" s="3">
        <v>99.372093</v>
      </c>
      <c r="Q667" s="3">
        <v>7.758333</v>
      </c>
      <c r="R667" s="3">
        <v>14.034902</v>
      </c>
      <c r="S667" s="3">
        <v>1.042187</v>
      </c>
      <c r="T667" s="3">
        <v>15.61003</v>
      </c>
      <c r="U667" s="3">
        <v>1.190885</v>
      </c>
      <c r="V667" s="3">
        <v>41.889213</v>
      </c>
      <c r="W667" s="3">
        <v>591.652108</v>
      </c>
      <c r="X667" s="3">
        <v>10.050664</v>
      </c>
      <c r="Y667" s="3">
        <v>77.588594</v>
      </c>
      <c r="Z667" s="3">
        <v>7.77474</v>
      </c>
      <c r="AA667" s="3">
        <v>10.807878</v>
      </c>
      <c r="AB667" s="3">
        <v>1.033854</v>
      </c>
      <c r="AC667" s="3">
        <v>12.023971</v>
      </c>
      <c r="AD667" s="3">
        <v>1.182812</v>
      </c>
      <c r="AE667" s="3">
        <v>80.675598</v>
      </c>
      <c r="AF667">
        <v>0</v>
      </c>
      <c r="AG667">
        <v>0</v>
      </c>
      <c r="AH667" s="5">
        <f>SUM(R645:R670)</f>
        <v>372.90768799999995</v>
      </c>
      <c r="AI667" s="5">
        <f>SUM(AA645:AA670)</f>
        <v>271.13234099999994</v>
      </c>
      <c r="AJ667" s="4"/>
      <c r="AK667" s="4"/>
      <c r="AL667" s="4"/>
      <c r="AM667" s="3"/>
    </row>
    <row r="668" spans="1:39" ht="12.75">
      <c r="A668">
        <v>138010</v>
      </c>
      <c r="B668">
        <v>2010</v>
      </c>
      <c r="C668">
        <v>5</v>
      </c>
      <c r="D668">
        <v>27</v>
      </c>
      <c r="E668">
        <v>16</v>
      </c>
      <c r="F668">
        <v>47</v>
      </c>
      <c r="G668">
        <v>50</v>
      </c>
      <c r="H668" s="3">
        <v>9.991406</v>
      </c>
      <c r="I668" s="3">
        <v>599.484375</v>
      </c>
      <c r="J668" s="3">
        <v>23.436603</v>
      </c>
      <c r="K668" s="3">
        <v>179.707028</v>
      </c>
      <c r="L668" s="3">
        <v>23.510034</v>
      </c>
      <c r="M668" s="3">
        <v>30.940537</v>
      </c>
      <c r="N668" s="3">
        <v>601.999763</v>
      </c>
      <c r="O668" s="3">
        <v>12.909141</v>
      </c>
      <c r="P668" s="3">
        <v>98.842226</v>
      </c>
      <c r="Q668" s="3">
        <v>7.708594</v>
      </c>
      <c r="R668" s="3">
        <v>13.749584</v>
      </c>
      <c r="S668" s="3">
        <v>1.041667</v>
      </c>
      <c r="T668" s="3">
        <v>16.385131</v>
      </c>
      <c r="U668" s="3">
        <v>1.241146</v>
      </c>
      <c r="V668" s="3">
        <v>41.760122</v>
      </c>
      <c r="W668" s="3">
        <v>593.550557</v>
      </c>
      <c r="X668" s="3">
        <v>10.527463</v>
      </c>
      <c r="Y668" s="3">
        <v>80.864802</v>
      </c>
      <c r="Z668" s="3">
        <v>7.72526</v>
      </c>
      <c r="AA668" s="3">
        <v>9.760449</v>
      </c>
      <c r="AB668" s="3">
        <v>0.925</v>
      </c>
      <c r="AC668" s="3">
        <v>14.555405</v>
      </c>
      <c r="AD668" s="3">
        <v>1.341146</v>
      </c>
      <c r="AE668" s="3">
        <v>80.570324</v>
      </c>
      <c r="AF668">
        <v>0</v>
      </c>
      <c r="AG668">
        <v>0</v>
      </c>
      <c r="AH668" s="4"/>
      <c r="AI668" s="4"/>
      <c r="AJ668" s="4"/>
      <c r="AK668" s="4"/>
      <c r="AL668" s="4"/>
      <c r="AM668" s="2" t="s">
        <v>28</v>
      </c>
    </row>
    <row r="669" spans="1:39" ht="12.75">
      <c r="A669">
        <v>138011</v>
      </c>
      <c r="B669">
        <v>2010</v>
      </c>
      <c r="C669">
        <v>5</v>
      </c>
      <c r="D669">
        <v>27</v>
      </c>
      <c r="E669">
        <v>16</v>
      </c>
      <c r="F669">
        <v>57</v>
      </c>
      <c r="G669">
        <v>50</v>
      </c>
      <c r="H669" s="3">
        <v>9.991667</v>
      </c>
      <c r="I669" s="3">
        <v>599.5</v>
      </c>
      <c r="J669" s="3">
        <v>23.886906</v>
      </c>
      <c r="K669" s="3">
        <v>174.822844</v>
      </c>
      <c r="L669" s="3">
        <v>25.564946</v>
      </c>
      <c r="M669" s="3">
        <v>38.279633</v>
      </c>
      <c r="N669" s="3">
        <v>601.958145</v>
      </c>
      <c r="O669" s="3">
        <v>12.895833</v>
      </c>
      <c r="P669" s="3">
        <v>94.093856</v>
      </c>
      <c r="Q669" s="3">
        <v>7.333073</v>
      </c>
      <c r="R669" s="3">
        <v>14.044024</v>
      </c>
      <c r="S669" s="3">
        <v>1.066927</v>
      </c>
      <c r="T669" s="3">
        <v>20.710199</v>
      </c>
      <c r="U669" s="3">
        <v>1.591667</v>
      </c>
      <c r="V669" s="3">
        <v>41.631164</v>
      </c>
      <c r="W669" s="3">
        <v>595.32639</v>
      </c>
      <c r="X669" s="3">
        <v>10.991073</v>
      </c>
      <c r="Y669" s="3">
        <v>80.728988</v>
      </c>
      <c r="Z669" s="3">
        <v>7.34974</v>
      </c>
      <c r="AA669" s="3">
        <v>11.520921</v>
      </c>
      <c r="AB669" s="3">
        <v>1.05026</v>
      </c>
      <c r="AC669" s="3">
        <v>17.569434</v>
      </c>
      <c r="AD669" s="3">
        <v>1.591667</v>
      </c>
      <c r="AE669" s="3">
        <v>80.460413</v>
      </c>
      <c r="AF669">
        <v>0</v>
      </c>
      <c r="AG669">
        <v>0</v>
      </c>
      <c r="AH669" s="7" t="s">
        <v>29</v>
      </c>
      <c r="AI669" s="7" t="s">
        <v>30</v>
      </c>
      <c r="AJ669" s="7" t="s">
        <v>31</v>
      </c>
      <c r="AK669" s="7" t="s">
        <v>32</v>
      </c>
      <c r="AL669" s="7"/>
      <c r="AM669" s="2" t="s">
        <v>33</v>
      </c>
    </row>
    <row r="670" spans="1:39" ht="12.75">
      <c r="A670">
        <v>999999</v>
      </c>
      <c r="B670">
        <v>2010</v>
      </c>
      <c r="C670">
        <v>5</v>
      </c>
      <c r="D670">
        <v>28</v>
      </c>
      <c r="E670">
        <v>4</v>
      </c>
      <c r="F670">
        <v>10</v>
      </c>
      <c r="G670">
        <v>47</v>
      </c>
      <c r="H670" s="3">
        <v>672.941406</v>
      </c>
      <c r="I670" s="3">
        <v>40376.484375</v>
      </c>
      <c r="J670" s="3">
        <v>1.350531</v>
      </c>
      <c r="K670" s="3">
        <v>0</v>
      </c>
      <c r="L670" s="3">
        <v>0</v>
      </c>
      <c r="M670" s="3">
        <v>908.839662</v>
      </c>
      <c r="N670" s="3">
        <v>355.878521</v>
      </c>
      <c r="O670" s="3">
        <v>0.906607</v>
      </c>
      <c r="P670" s="3">
        <v>0</v>
      </c>
      <c r="Q670" s="3">
        <v>0</v>
      </c>
      <c r="R670" s="3">
        <v>0</v>
      </c>
      <c r="S670" s="3">
        <v>0</v>
      </c>
      <c r="T670" s="3">
        <v>610.101237</v>
      </c>
      <c r="U670" s="3">
        <v>672.941406</v>
      </c>
      <c r="V670" s="3">
        <v>41.021062</v>
      </c>
      <c r="W670" s="3">
        <v>302.232844</v>
      </c>
      <c r="X670" s="3">
        <v>0.443924</v>
      </c>
      <c r="Y670" s="3">
        <v>0</v>
      </c>
      <c r="Z670" s="3">
        <v>0</v>
      </c>
      <c r="AA670" s="3">
        <v>0</v>
      </c>
      <c r="AB670" s="3">
        <v>0</v>
      </c>
      <c r="AC670" s="3">
        <v>298.738426</v>
      </c>
      <c r="AD670" s="3">
        <v>672.941406</v>
      </c>
      <c r="AE670" s="3">
        <v>80.161674</v>
      </c>
      <c r="AF670">
        <v>0</v>
      </c>
      <c r="AG670">
        <v>0</v>
      </c>
      <c r="AH670" s="5">
        <f>SUM(P645:P670)</f>
        <v>2218.691799</v>
      </c>
      <c r="AI670" s="5">
        <f>SUM(Y645:Y670)</f>
        <v>1574.5307500000004</v>
      </c>
      <c r="AJ670" s="5">
        <f>AH670+AI670</f>
        <v>3793.2225490000005</v>
      </c>
      <c r="AK670" s="5">
        <f>AJ670+AH667+AI667</f>
        <v>4437.262578</v>
      </c>
      <c r="AL670" s="4"/>
      <c r="AM670" s="6">
        <f>SUM(AK1:AK670)/1000</f>
        <v>133.49782363535311</v>
      </c>
    </row>
    <row r="671" spans="1:37" ht="12.75">
      <c r="A671" s="1" t="s">
        <v>0</v>
      </c>
      <c r="B671" s="1" t="s">
        <v>1</v>
      </c>
      <c r="C671" s="1" t="s">
        <v>2</v>
      </c>
      <c r="D671" s="1" t="s">
        <v>3</v>
      </c>
      <c r="E671" s="1" t="s">
        <v>4</v>
      </c>
      <c r="F671" s="1" t="s">
        <v>5</v>
      </c>
      <c r="G671" s="1" t="s">
        <v>6</v>
      </c>
      <c r="H671" s="2" t="s">
        <v>7</v>
      </c>
      <c r="I671" s="2" t="s">
        <v>8</v>
      </c>
      <c r="J671" s="2" t="s">
        <v>9</v>
      </c>
      <c r="K671" s="2" t="s">
        <v>10</v>
      </c>
      <c r="L671" s="2" t="s">
        <v>11</v>
      </c>
      <c r="M671" s="2" t="s">
        <v>12</v>
      </c>
      <c r="N671" s="2" t="s">
        <v>13</v>
      </c>
      <c r="O671" s="2" t="s">
        <v>14</v>
      </c>
      <c r="P671" s="2" t="s">
        <v>15</v>
      </c>
      <c r="Q671" s="2" t="s">
        <v>16</v>
      </c>
      <c r="R671" s="2" t="s">
        <v>17</v>
      </c>
      <c r="S671" s="2" t="s">
        <v>16</v>
      </c>
      <c r="T671" s="2" t="s">
        <v>18</v>
      </c>
      <c r="U671" s="2" t="s">
        <v>16</v>
      </c>
      <c r="V671" s="2" t="s">
        <v>19</v>
      </c>
      <c r="W671" s="2" t="s">
        <v>20</v>
      </c>
      <c r="X671" s="2" t="s">
        <v>21</v>
      </c>
      <c r="Y671" s="2" t="s">
        <v>22</v>
      </c>
      <c r="Z671" s="2" t="s">
        <v>16</v>
      </c>
      <c r="AA671" s="2" t="s">
        <v>23</v>
      </c>
      <c r="AB671" s="2" t="s">
        <v>16</v>
      </c>
      <c r="AC671" s="2" t="s">
        <v>24</v>
      </c>
      <c r="AD671" s="2" t="s">
        <v>16</v>
      </c>
      <c r="AE671" s="2" t="s">
        <v>25</v>
      </c>
      <c r="AF671" s="1" t="s">
        <v>43</v>
      </c>
      <c r="AG671" s="1" t="s">
        <v>44</v>
      </c>
      <c r="AH671" s="4"/>
      <c r="AI671" s="4"/>
      <c r="AJ671" s="4"/>
      <c r="AK671" s="3"/>
    </row>
    <row r="672" spans="1:33" ht="12.75">
      <c r="A672">
        <v>138016</v>
      </c>
      <c r="B672">
        <v>2010</v>
      </c>
      <c r="C672">
        <v>5</v>
      </c>
      <c r="D672">
        <v>28</v>
      </c>
      <c r="E672">
        <v>11</v>
      </c>
      <c r="F672">
        <v>2</v>
      </c>
      <c r="G672">
        <v>50</v>
      </c>
      <c r="H672" s="3">
        <v>12.995573</v>
      </c>
      <c r="I672" s="3">
        <v>779.734375</v>
      </c>
      <c r="J672" s="3">
        <v>10.670951</v>
      </c>
      <c r="K672" s="3">
        <v>98.271584</v>
      </c>
      <c r="L672" s="3">
        <v>9.916636</v>
      </c>
      <c r="M672" s="3">
        <v>20.252225</v>
      </c>
      <c r="N672" s="3">
        <v>569.935513</v>
      </c>
      <c r="O672" s="3">
        <v>6.452493</v>
      </c>
      <c r="P672" s="3">
        <v>59.046302</v>
      </c>
      <c r="Q672" s="3">
        <v>10.003385</v>
      </c>
      <c r="R672" s="3">
        <v>6.345062</v>
      </c>
      <c r="S672" s="3">
        <v>0.966927</v>
      </c>
      <c r="T672" s="3">
        <v>12.272505</v>
      </c>
      <c r="U672" s="3">
        <v>2.02526</v>
      </c>
      <c r="V672" s="3">
        <v>39.815381</v>
      </c>
      <c r="W672" s="3">
        <v>553.635702</v>
      </c>
      <c r="X672" s="3">
        <v>4.218458</v>
      </c>
      <c r="Y672" s="3">
        <v>39.225281</v>
      </c>
      <c r="Z672" s="3">
        <v>10.020313</v>
      </c>
      <c r="AA672" s="3">
        <v>3.571574</v>
      </c>
      <c r="AB672" s="3">
        <v>0.883594</v>
      </c>
      <c r="AC672" s="3">
        <v>7.97972</v>
      </c>
      <c r="AD672" s="3">
        <v>2.091667</v>
      </c>
      <c r="AE672" s="3">
        <v>79.674278</v>
      </c>
      <c r="AF672">
        <v>0</v>
      </c>
      <c r="AG672">
        <v>0</v>
      </c>
    </row>
    <row r="673" spans="1:33" ht="12.75">
      <c r="A673">
        <v>138017</v>
      </c>
      <c r="B673">
        <v>2010</v>
      </c>
      <c r="C673">
        <v>5</v>
      </c>
      <c r="D673">
        <v>28</v>
      </c>
      <c r="E673">
        <v>11</v>
      </c>
      <c r="F673">
        <v>12</v>
      </c>
      <c r="G673">
        <v>50</v>
      </c>
      <c r="H673" s="3">
        <v>9.991927</v>
      </c>
      <c r="I673" s="3">
        <v>599.515625</v>
      </c>
      <c r="J673" s="3">
        <v>21.417961</v>
      </c>
      <c r="K673" s="3">
        <v>177.529383</v>
      </c>
      <c r="L673" s="3">
        <v>21.75391</v>
      </c>
      <c r="M673" s="3">
        <v>14.699743</v>
      </c>
      <c r="N673" s="3">
        <v>602.619404</v>
      </c>
      <c r="O673" s="3">
        <v>13.145948</v>
      </c>
      <c r="P673" s="3">
        <v>108.99473</v>
      </c>
      <c r="Q673" s="3">
        <v>8.283333</v>
      </c>
      <c r="R673" s="3">
        <v>13.393496</v>
      </c>
      <c r="S673" s="3">
        <v>1.07526</v>
      </c>
      <c r="T673" s="3">
        <v>8.950879</v>
      </c>
      <c r="U673" s="3">
        <v>0.633333</v>
      </c>
      <c r="V673" s="3">
        <v>39.683921</v>
      </c>
      <c r="W673" s="3">
        <v>583.663572</v>
      </c>
      <c r="X673" s="3">
        <v>8.272013</v>
      </c>
      <c r="Y673" s="3">
        <v>68.534653</v>
      </c>
      <c r="Z673" s="3">
        <v>8.3</v>
      </c>
      <c r="AA673" s="3">
        <v>8.360414</v>
      </c>
      <c r="AB673" s="3">
        <v>1.058594</v>
      </c>
      <c r="AC673" s="3">
        <v>5.748864</v>
      </c>
      <c r="AD673" s="3">
        <v>0.633333</v>
      </c>
      <c r="AE673" s="3">
        <v>79.591558</v>
      </c>
      <c r="AF673">
        <v>0</v>
      </c>
      <c r="AG673">
        <v>0</v>
      </c>
    </row>
    <row r="674" spans="1:33" ht="12.75">
      <c r="A674">
        <v>138018</v>
      </c>
      <c r="B674">
        <v>2010</v>
      </c>
      <c r="C674">
        <v>5</v>
      </c>
      <c r="D674">
        <v>28</v>
      </c>
      <c r="E674">
        <v>11</v>
      </c>
      <c r="F674">
        <v>48</v>
      </c>
      <c r="G674">
        <v>35</v>
      </c>
      <c r="H674" s="3">
        <v>35.741927</v>
      </c>
      <c r="I674" s="3">
        <v>2144.515625</v>
      </c>
      <c r="J674" s="3">
        <v>26.041452</v>
      </c>
      <c r="K674" s="3">
        <v>173.957293</v>
      </c>
      <c r="L674" s="3">
        <v>27.74227</v>
      </c>
      <c r="M674" s="3">
        <v>729.086414</v>
      </c>
      <c r="N674" s="3">
        <v>609.558388</v>
      </c>
      <c r="O674" s="3">
        <v>15.459625</v>
      </c>
      <c r="P674" s="3">
        <v>102.232976</v>
      </c>
      <c r="Q674" s="3">
        <v>7.066927</v>
      </c>
      <c r="R674" s="3">
        <v>16.507132</v>
      </c>
      <c r="S674" s="3">
        <v>1.125</v>
      </c>
      <c r="T674" s="3">
        <v>433.823932</v>
      </c>
      <c r="U674" s="3">
        <v>27.55</v>
      </c>
      <c r="V674" s="3">
        <v>39.13124</v>
      </c>
      <c r="W674" s="3">
        <v>593.706729</v>
      </c>
      <c r="X674" s="3">
        <v>10.581827</v>
      </c>
      <c r="Y674" s="3">
        <v>71.724317</v>
      </c>
      <c r="Z674" s="3">
        <v>7.083594</v>
      </c>
      <c r="AA674" s="3">
        <v>11.235139</v>
      </c>
      <c r="AB674" s="3">
        <v>1.116667</v>
      </c>
      <c r="AC674" s="3">
        <v>295.262482</v>
      </c>
      <c r="AD674" s="3">
        <v>27.541667</v>
      </c>
      <c r="AE674" s="3">
        <v>79.213257</v>
      </c>
      <c r="AF674">
        <v>0</v>
      </c>
      <c r="AG674">
        <v>0</v>
      </c>
    </row>
    <row r="675" spans="1:33" ht="12.75">
      <c r="A675">
        <v>138019</v>
      </c>
      <c r="B675">
        <v>2010</v>
      </c>
      <c r="C675">
        <v>5</v>
      </c>
      <c r="D675">
        <v>28</v>
      </c>
      <c r="E675">
        <v>12</v>
      </c>
      <c r="F675">
        <v>0</v>
      </c>
      <c r="G675">
        <v>18</v>
      </c>
      <c r="H675" s="3">
        <v>11.7</v>
      </c>
      <c r="I675" s="3">
        <v>702</v>
      </c>
      <c r="J675" s="3">
        <v>22.500006</v>
      </c>
      <c r="K675" s="3">
        <v>0</v>
      </c>
      <c r="L675" s="3">
        <v>0</v>
      </c>
      <c r="M675" s="3">
        <v>263.253562</v>
      </c>
      <c r="N675" s="3">
        <v>603.060967</v>
      </c>
      <c r="O675" s="3">
        <v>13.245635</v>
      </c>
      <c r="P675" s="3">
        <v>0</v>
      </c>
      <c r="Q675" s="3">
        <v>0</v>
      </c>
      <c r="R675" s="3">
        <v>0</v>
      </c>
      <c r="S675" s="3">
        <v>0</v>
      </c>
      <c r="T675" s="3">
        <v>154.978637</v>
      </c>
      <c r="U675" s="3">
        <v>11.7</v>
      </c>
      <c r="V675" s="3">
        <v>38.976155</v>
      </c>
      <c r="W675" s="3">
        <v>588.301023</v>
      </c>
      <c r="X675" s="3">
        <v>9.254371</v>
      </c>
      <c r="Y675" s="3">
        <v>0</v>
      </c>
      <c r="Z675" s="3">
        <v>0</v>
      </c>
      <c r="AA675" s="3">
        <v>0</v>
      </c>
      <c r="AB675" s="3">
        <v>0</v>
      </c>
      <c r="AC675" s="3">
        <v>108.274925</v>
      </c>
      <c r="AD675" s="3">
        <v>11.7</v>
      </c>
      <c r="AE675" s="3">
        <v>79.104904</v>
      </c>
      <c r="AF675">
        <v>0</v>
      </c>
      <c r="AG675">
        <v>0</v>
      </c>
    </row>
    <row r="676" spans="1:33" ht="12.75">
      <c r="A676">
        <v>138020</v>
      </c>
      <c r="B676">
        <v>2010</v>
      </c>
      <c r="C676">
        <v>5</v>
      </c>
      <c r="D676">
        <v>28</v>
      </c>
      <c r="E676">
        <v>12</v>
      </c>
      <c r="F676">
        <v>10</v>
      </c>
      <c r="G676">
        <v>20</v>
      </c>
      <c r="H676" s="3">
        <v>10.033594</v>
      </c>
      <c r="I676" s="3">
        <v>602.015625</v>
      </c>
      <c r="J676" s="3">
        <v>22.240634</v>
      </c>
      <c r="K676" s="3">
        <v>184.245568</v>
      </c>
      <c r="L676" s="3">
        <v>23.422488</v>
      </c>
      <c r="M676" s="3">
        <v>15.472194</v>
      </c>
      <c r="N676" s="3">
        <v>600.791753</v>
      </c>
      <c r="O676" s="3">
        <v>12.554996</v>
      </c>
      <c r="P676" s="3">
        <v>103.391851</v>
      </c>
      <c r="Q676" s="3">
        <v>8.341667</v>
      </c>
      <c r="R676" s="3">
        <v>13.520493</v>
      </c>
      <c r="S676" s="3">
        <v>1.033333</v>
      </c>
      <c r="T676" s="3">
        <v>9.046798</v>
      </c>
      <c r="U676" s="3">
        <v>0.658594</v>
      </c>
      <c r="V676" s="3">
        <v>38.850082</v>
      </c>
      <c r="W676" s="3">
        <v>590.150487</v>
      </c>
      <c r="X676" s="3">
        <v>9.685638</v>
      </c>
      <c r="Y676" s="3">
        <v>80.853717</v>
      </c>
      <c r="Z676" s="3">
        <v>8.366667</v>
      </c>
      <c r="AA676" s="3">
        <v>9.901995</v>
      </c>
      <c r="AB676" s="3">
        <v>1.016667</v>
      </c>
      <c r="AC676" s="3">
        <v>6.425396</v>
      </c>
      <c r="AD676" s="3">
        <v>0.65026</v>
      </c>
      <c r="AE676" s="3">
        <v>79.007644</v>
      </c>
      <c r="AF676">
        <v>0</v>
      </c>
      <c r="AG676">
        <v>0</v>
      </c>
    </row>
    <row r="677" spans="1:33" ht="12.75">
      <c r="A677">
        <v>138021</v>
      </c>
      <c r="B677">
        <v>2010</v>
      </c>
      <c r="C677">
        <v>5</v>
      </c>
      <c r="D677">
        <v>28</v>
      </c>
      <c r="E677">
        <v>12</v>
      </c>
      <c r="F677">
        <v>20</v>
      </c>
      <c r="G677">
        <v>20</v>
      </c>
      <c r="H677" s="3">
        <v>9.991927</v>
      </c>
      <c r="I677" s="3">
        <v>599.515625</v>
      </c>
      <c r="J677" s="3">
        <v>24.64202</v>
      </c>
      <c r="K677" s="3">
        <v>172.723285</v>
      </c>
      <c r="L677" s="3">
        <v>25.62378</v>
      </c>
      <c r="M677" s="3">
        <v>47.866467</v>
      </c>
      <c r="N677" s="3">
        <v>607.636417</v>
      </c>
      <c r="O677" s="3">
        <v>14.764787</v>
      </c>
      <c r="P677" s="3">
        <v>103.150538</v>
      </c>
      <c r="Q677" s="3">
        <v>7.066406</v>
      </c>
      <c r="R677" s="3">
        <v>15.299095</v>
      </c>
      <c r="S677" s="3">
        <v>1.041927</v>
      </c>
      <c r="T677" s="3">
        <v>29.071737</v>
      </c>
      <c r="U677" s="3">
        <v>1.883594</v>
      </c>
      <c r="V677" s="3">
        <v>38.702434</v>
      </c>
      <c r="W677" s="3">
        <v>590.94728</v>
      </c>
      <c r="X677" s="3">
        <v>9.877232</v>
      </c>
      <c r="Y677" s="3">
        <v>69.572748</v>
      </c>
      <c r="Z677" s="3">
        <v>7.083333</v>
      </c>
      <c r="AA677" s="3">
        <v>10.324685</v>
      </c>
      <c r="AB677" s="3">
        <v>1.033333</v>
      </c>
      <c r="AC677" s="3">
        <v>18.79473</v>
      </c>
      <c r="AD677" s="3">
        <v>1.87526</v>
      </c>
      <c r="AE677" s="3">
        <v>78.908872</v>
      </c>
      <c r="AF677">
        <v>0</v>
      </c>
      <c r="AG677">
        <v>0</v>
      </c>
    </row>
    <row r="678" spans="1:33" ht="12.75">
      <c r="A678">
        <v>138022</v>
      </c>
      <c r="B678">
        <v>2010</v>
      </c>
      <c r="C678">
        <v>5</v>
      </c>
      <c r="D678">
        <v>28</v>
      </c>
      <c r="E678">
        <v>12</v>
      </c>
      <c r="F678">
        <v>30</v>
      </c>
      <c r="G678">
        <v>20</v>
      </c>
      <c r="H678" s="3">
        <v>9.991927</v>
      </c>
      <c r="I678" s="3">
        <v>599.515625</v>
      </c>
      <c r="J678" s="3">
        <v>24.377436</v>
      </c>
      <c r="K678" s="3">
        <v>201.225842</v>
      </c>
      <c r="L678" s="3">
        <v>27.006682</v>
      </c>
      <c r="M678" s="3">
        <v>15.3464</v>
      </c>
      <c r="N678" s="3">
        <v>606.780286</v>
      </c>
      <c r="O678" s="3">
        <v>14.469222</v>
      </c>
      <c r="P678" s="3">
        <v>119.261736</v>
      </c>
      <c r="Q678" s="3">
        <v>8.27526</v>
      </c>
      <c r="R678" s="3">
        <v>16.265887</v>
      </c>
      <c r="S678" s="3">
        <v>1.083333</v>
      </c>
      <c r="T678" s="3">
        <v>9.050064</v>
      </c>
      <c r="U678" s="3">
        <v>0.633333</v>
      </c>
      <c r="V678" s="3">
        <v>38.557742</v>
      </c>
      <c r="W678" s="3">
        <v>591.075989</v>
      </c>
      <c r="X678" s="3">
        <v>9.908214</v>
      </c>
      <c r="Y678" s="3">
        <v>81.964107</v>
      </c>
      <c r="Z678" s="3">
        <v>8.283594</v>
      </c>
      <c r="AA678" s="3">
        <v>10.740794</v>
      </c>
      <c r="AB678" s="3">
        <v>1.083073</v>
      </c>
      <c r="AC678" s="3">
        <v>6.296336</v>
      </c>
      <c r="AD678" s="3">
        <v>0.62526</v>
      </c>
      <c r="AE678" s="3">
        <v>78.80979</v>
      </c>
      <c r="AF678">
        <v>0</v>
      </c>
      <c r="AG678">
        <v>0</v>
      </c>
    </row>
    <row r="679" spans="1:33" ht="12.75">
      <c r="A679">
        <v>138023</v>
      </c>
      <c r="B679">
        <v>2010</v>
      </c>
      <c r="C679">
        <v>5</v>
      </c>
      <c r="D679">
        <v>28</v>
      </c>
      <c r="E679">
        <v>12</v>
      </c>
      <c r="F679">
        <v>40</v>
      </c>
      <c r="G679">
        <v>21</v>
      </c>
      <c r="H679" s="3">
        <v>9.999144</v>
      </c>
      <c r="I679" s="3">
        <v>599.948654</v>
      </c>
      <c r="J679" s="3">
        <v>23.499081</v>
      </c>
      <c r="K679" s="3">
        <v>193.889682</v>
      </c>
      <c r="L679" s="3">
        <v>26.14159</v>
      </c>
      <c r="M679" s="3">
        <v>14.9371</v>
      </c>
      <c r="N679" s="3">
        <v>603.848652</v>
      </c>
      <c r="O679" s="3">
        <v>13.491204</v>
      </c>
      <c r="P679" s="3">
        <v>111.123712</v>
      </c>
      <c r="Q679" s="3">
        <v>8.265116</v>
      </c>
      <c r="R679" s="3">
        <v>15.187865</v>
      </c>
      <c r="S679" s="3">
        <v>1.100188</v>
      </c>
      <c r="T679" s="3">
        <v>8.586869</v>
      </c>
      <c r="U679" s="3">
        <v>0.63384</v>
      </c>
      <c r="V679" s="3">
        <v>38.42283</v>
      </c>
      <c r="W679" s="3">
        <v>591.485122</v>
      </c>
      <c r="X679" s="3">
        <v>10.007877</v>
      </c>
      <c r="Y679" s="3">
        <v>82.76597</v>
      </c>
      <c r="Z679" s="3">
        <v>8.290146</v>
      </c>
      <c r="AA679" s="3">
        <v>10.953725</v>
      </c>
      <c r="AB679" s="3">
        <v>1.083495</v>
      </c>
      <c r="AC679" s="3">
        <v>6.35023</v>
      </c>
      <c r="AD679" s="3">
        <v>0.625503</v>
      </c>
      <c r="AE679" s="3">
        <v>78.709711</v>
      </c>
      <c r="AF679">
        <v>0</v>
      </c>
      <c r="AG679">
        <v>0</v>
      </c>
    </row>
    <row r="680" spans="1:33" ht="12.75">
      <c r="A680">
        <v>138024</v>
      </c>
      <c r="B680">
        <v>2010</v>
      </c>
      <c r="C680">
        <v>5</v>
      </c>
      <c r="D680">
        <v>28</v>
      </c>
      <c r="E680">
        <v>12</v>
      </c>
      <c r="F680">
        <v>50</v>
      </c>
      <c r="G680">
        <v>18</v>
      </c>
      <c r="H680" s="3">
        <v>9.952041</v>
      </c>
      <c r="I680" s="3">
        <v>597.122461</v>
      </c>
      <c r="J680" s="3">
        <v>22.936658</v>
      </c>
      <c r="K680" s="3">
        <v>190.49979</v>
      </c>
      <c r="L680" s="3">
        <v>23.906225</v>
      </c>
      <c r="M680" s="3">
        <v>13.858174</v>
      </c>
      <c r="N680" s="3">
        <v>601.872454</v>
      </c>
      <c r="O680" s="3">
        <v>12.870657</v>
      </c>
      <c r="P680" s="3">
        <v>106.567022</v>
      </c>
      <c r="Q680" s="3">
        <v>8.326923</v>
      </c>
      <c r="R680" s="3">
        <v>13.65877</v>
      </c>
      <c r="S680" s="3">
        <v>1.025312</v>
      </c>
      <c r="T680" s="3">
        <v>7.8619</v>
      </c>
      <c r="U680" s="3">
        <v>0.599806</v>
      </c>
      <c r="V680" s="3">
        <v>38.29466</v>
      </c>
      <c r="W680" s="3">
        <v>591.721429</v>
      </c>
      <c r="X680" s="3">
        <v>10.066001</v>
      </c>
      <c r="Y680" s="3">
        <v>83.932769</v>
      </c>
      <c r="Z680" s="3">
        <v>8.351908</v>
      </c>
      <c r="AA680" s="3">
        <v>10.247455</v>
      </c>
      <c r="AB680" s="3">
        <v>1.00866</v>
      </c>
      <c r="AC680" s="3">
        <v>5.996273</v>
      </c>
      <c r="AD680" s="3">
        <v>0.591472</v>
      </c>
      <c r="AE680" s="3">
        <v>78.60947</v>
      </c>
      <c r="AF680">
        <v>0</v>
      </c>
      <c r="AG680">
        <v>0</v>
      </c>
    </row>
    <row r="681" spans="1:33" ht="12.75">
      <c r="A681">
        <v>138025</v>
      </c>
      <c r="B681">
        <v>2010</v>
      </c>
      <c r="C681">
        <v>5</v>
      </c>
      <c r="D681">
        <v>28</v>
      </c>
      <c r="E681">
        <v>13</v>
      </c>
      <c r="F681">
        <v>0</v>
      </c>
      <c r="G681">
        <v>18</v>
      </c>
      <c r="H681" s="3">
        <v>9.991924</v>
      </c>
      <c r="I681" s="3">
        <v>599.515452</v>
      </c>
      <c r="J681" s="3">
        <v>22.708787</v>
      </c>
      <c r="K681" s="3">
        <v>187.111727</v>
      </c>
      <c r="L681" s="3">
        <v>25.128661</v>
      </c>
      <c r="M681" s="3">
        <v>14.660185</v>
      </c>
      <c r="N681" s="3">
        <v>601.78506</v>
      </c>
      <c r="O681" s="3">
        <v>12.843184</v>
      </c>
      <c r="P681" s="3">
        <v>105.596403</v>
      </c>
      <c r="Q681" s="3">
        <v>8.266872</v>
      </c>
      <c r="R681" s="3">
        <v>14.370829</v>
      </c>
      <c r="S681" s="3">
        <v>1.091969</v>
      </c>
      <c r="T681" s="3">
        <v>8.356611</v>
      </c>
      <c r="U681" s="3">
        <v>0.633083</v>
      </c>
      <c r="V681" s="3">
        <v>38.166228</v>
      </c>
      <c r="W681" s="3">
        <v>590.901548</v>
      </c>
      <c r="X681" s="3">
        <v>9.865603</v>
      </c>
      <c r="Y681" s="3">
        <v>81.515324</v>
      </c>
      <c r="Z681" s="3">
        <v>8.283276</v>
      </c>
      <c r="AA681" s="3">
        <v>10.757832</v>
      </c>
      <c r="AB681" s="3">
        <v>1.075565</v>
      </c>
      <c r="AC681" s="3">
        <v>6.303573</v>
      </c>
      <c r="AD681" s="3">
        <v>0.633083</v>
      </c>
      <c r="AE681" s="3">
        <v>78.510814</v>
      </c>
      <c r="AF681">
        <v>0</v>
      </c>
      <c r="AG681">
        <v>0</v>
      </c>
    </row>
    <row r="682" spans="1:33" ht="12.75">
      <c r="A682">
        <v>138026</v>
      </c>
      <c r="B682">
        <v>2010</v>
      </c>
      <c r="C682">
        <v>5</v>
      </c>
      <c r="D682">
        <v>28</v>
      </c>
      <c r="E682">
        <v>13</v>
      </c>
      <c r="F682">
        <v>10</v>
      </c>
      <c r="G682">
        <v>21</v>
      </c>
      <c r="H682" s="3">
        <v>10.03361</v>
      </c>
      <c r="I682" s="3">
        <v>602.016597</v>
      </c>
      <c r="J682" s="3">
        <v>23.102137</v>
      </c>
      <c r="K682" s="3">
        <v>190.673998</v>
      </c>
      <c r="L682" s="3">
        <v>25.573742</v>
      </c>
      <c r="M682" s="3">
        <v>15.546702</v>
      </c>
      <c r="N682" s="3">
        <v>602.580399</v>
      </c>
      <c r="O682" s="3">
        <v>13.089534</v>
      </c>
      <c r="P682" s="3">
        <v>107.879447</v>
      </c>
      <c r="Q682" s="3">
        <v>8.283344</v>
      </c>
      <c r="R682" s="3">
        <v>14.499067</v>
      </c>
      <c r="S682" s="3">
        <v>1.083598</v>
      </c>
      <c r="T682" s="3">
        <v>8.954297</v>
      </c>
      <c r="U682" s="3">
        <v>0.666667</v>
      </c>
      <c r="V682" s="3">
        <v>38.034787</v>
      </c>
      <c r="W682" s="3">
        <v>591.503633</v>
      </c>
      <c r="X682" s="3">
        <v>10.012603</v>
      </c>
      <c r="Y682" s="3">
        <v>82.794551</v>
      </c>
      <c r="Z682" s="3">
        <v>8.291677</v>
      </c>
      <c r="AA682" s="3">
        <v>11.074676</v>
      </c>
      <c r="AB682" s="3">
        <v>1.091672</v>
      </c>
      <c r="AC682" s="3">
        <v>6.592405</v>
      </c>
      <c r="AD682" s="3">
        <v>0.650261</v>
      </c>
      <c r="AE682" s="3">
        <v>78.410271</v>
      </c>
      <c r="AF682">
        <v>0</v>
      </c>
      <c r="AG682">
        <v>0</v>
      </c>
    </row>
    <row r="683" spans="1:33" ht="12.75">
      <c r="A683">
        <v>138027</v>
      </c>
      <c r="B683">
        <v>2010</v>
      </c>
      <c r="C683">
        <v>5</v>
      </c>
      <c r="D683">
        <v>28</v>
      </c>
      <c r="E683">
        <v>13</v>
      </c>
      <c r="F683">
        <v>20</v>
      </c>
      <c r="G683">
        <v>21</v>
      </c>
      <c r="H683" s="3">
        <v>9.991927</v>
      </c>
      <c r="I683" s="3">
        <v>599.515625</v>
      </c>
      <c r="J683" s="3">
        <v>23.274444</v>
      </c>
      <c r="K683" s="3">
        <v>190.411359</v>
      </c>
      <c r="L683" s="3">
        <v>26.750391</v>
      </c>
      <c r="M683" s="3">
        <v>15.391971</v>
      </c>
      <c r="N683" s="3">
        <v>602.899382</v>
      </c>
      <c r="O683" s="3">
        <v>13.189722</v>
      </c>
      <c r="P683" s="3">
        <v>107.669525</v>
      </c>
      <c r="Q683" s="3">
        <v>8.208333</v>
      </c>
      <c r="R683" s="3">
        <v>15.278831</v>
      </c>
      <c r="S683" s="3">
        <v>1.133594</v>
      </c>
      <c r="T683" s="3">
        <v>8.838517</v>
      </c>
      <c r="U683" s="3">
        <v>0.65</v>
      </c>
      <c r="V683" s="3">
        <v>37.90289</v>
      </c>
      <c r="W683" s="3">
        <v>591.798089</v>
      </c>
      <c r="X683" s="3">
        <v>10.084722</v>
      </c>
      <c r="Y683" s="3">
        <v>82.741833</v>
      </c>
      <c r="Z683" s="3">
        <v>8.216667</v>
      </c>
      <c r="AA683" s="3">
        <v>11.47156</v>
      </c>
      <c r="AB683" s="3">
        <v>1.12526</v>
      </c>
      <c r="AC683" s="3">
        <v>6.553453</v>
      </c>
      <c r="AD683" s="3">
        <v>0.65</v>
      </c>
      <c r="AE683" s="3">
        <v>78.309424</v>
      </c>
      <c r="AF683">
        <v>0</v>
      </c>
      <c r="AG683">
        <v>0</v>
      </c>
    </row>
    <row r="684" spans="1:33" ht="12.75">
      <c r="A684">
        <v>138028</v>
      </c>
      <c r="B684">
        <v>2010</v>
      </c>
      <c r="C684">
        <v>5</v>
      </c>
      <c r="D684">
        <v>28</v>
      </c>
      <c r="E684">
        <v>13</v>
      </c>
      <c r="F684">
        <v>30</v>
      </c>
      <c r="G684">
        <v>18</v>
      </c>
      <c r="H684" s="3">
        <v>9.95</v>
      </c>
      <c r="I684" s="3">
        <v>597</v>
      </c>
      <c r="J684" s="3">
        <v>23.243412</v>
      </c>
      <c r="K684" s="3">
        <v>190.327972</v>
      </c>
      <c r="L684" s="3">
        <v>27.332941</v>
      </c>
      <c r="M684" s="3">
        <v>13.603954</v>
      </c>
      <c r="N684" s="3">
        <v>603.284147</v>
      </c>
      <c r="O684" s="3">
        <v>13.311174</v>
      </c>
      <c r="P684" s="3">
        <v>108.83351</v>
      </c>
      <c r="Q684" s="3">
        <v>8.216927</v>
      </c>
      <c r="R684" s="3">
        <v>15.708777</v>
      </c>
      <c r="S684" s="3">
        <v>1.158073</v>
      </c>
      <c r="T684" s="3">
        <v>7.898</v>
      </c>
      <c r="U684" s="3">
        <v>0.575</v>
      </c>
      <c r="V684" s="3">
        <v>37.770333</v>
      </c>
      <c r="W684" s="3">
        <v>591.175031</v>
      </c>
      <c r="X684" s="3">
        <v>9.932238</v>
      </c>
      <c r="Y684" s="3">
        <v>81.494463</v>
      </c>
      <c r="Z684" s="3">
        <v>8.233594</v>
      </c>
      <c r="AA684" s="3">
        <v>11.624164</v>
      </c>
      <c r="AB684" s="3">
        <v>1.14974</v>
      </c>
      <c r="AC684" s="3">
        <v>5.705955</v>
      </c>
      <c r="AD684" s="3">
        <v>0.566667</v>
      </c>
      <c r="AE684" s="3">
        <v>78.210515</v>
      </c>
      <c r="AF684">
        <v>0</v>
      </c>
      <c r="AG684">
        <v>0</v>
      </c>
    </row>
    <row r="685" spans="1:33" ht="12.75">
      <c r="A685">
        <v>138029</v>
      </c>
      <c r="B685">
        <v>2010</v>
      </c>
      <c r="C685">
        <v>5</v>
      </c>
      <c r="D685">
        <v>28</v>
      </c>
      <c r="E685">
        <v>13</v>
      </c>
      <c r="F685">
        <v>40</v>
      </c>
      <c r="G685">
        <v>18</v>
      </c>
      <c r="H685" s="3">
        <v>9.991667</v>
      </c>
      <c r="I685" s="3">
        <v>599.5</v>
      </c>
      <c r="J685" s="3">
        <v>23.455044</v>
      </c>
      <c r="K685" s="3">
        <v>192.547204</v>
      </c>
      <c r="L685" s="3">
        <v>26.752499</v>
      </c>
      <c r="M685" s="3">
        <v>15.048369</v>
      </c>
      <c r="N685" s="3">
        <v>603.854268</v>
      </c>
      <c r="O685" s="3">
        <v>13.492881</v>
      </c>
      <c r="P685" s="3">
        <v>110.645315</v>
      </c>
      <c r="Q685" s="3">
        <v>8.233594</v>
      </c>
      <c r="R685" s="3">
        <v>15.416948</v>
      </c>
      <c r="S685" s="3">
        <v>1.125</v>
      </c>
      <c r="T685" s="3">
        <v>8.748342</v>
      </c>
      <c r="U685" s="3">
        <v>0.633073</v>
      </c>
      <c r="V685" s="3">
        <v>37.635404</v>
      </c>
      <c r="W685" s="3">
        <v>591.298861</v>
      </c>
      <c r="X685" s="3">
        <v>9.962163</v>
      </c>
      <c r="Y685" s="3">
        <v>81.901889</v>
      </c>
      <c r="Z685" s="3">
        <v>8.241667</v>
      </c>
      <c r="AA685" s="3">
        <v>11.335551</v>
      </c>
      <c r="AB685" s="3">
        <v>1.12526</v>
      </c>
      <c r="AC685" s="3">
        <v>6.300026</v>
      </c>
      <c r="AD685" s="3">
        <v>0.62474</v>
      </c>
      <c r="AE685" s="3">
        <v>78.110894</v>
      </c>
      <c r="AF685">
        <v>0</v>
      </c>
      <c r="AG685">
        <v>0</v>
      </c>
    </row>
    <row r="686" spans="1:33" ht="12.75">
      <c r="A686">
        <v>138030</v>
      </c>
      <c r="B686">
        <v>2010</v>
      </c>
      <c r="C686">
        <v>5</v>
      </c>
      <c r="D686">
        <v>28</v>
      </c>
      <c r="E686">
        <v>13</v>
      </c>
      <c r="F686">
        <v>55</v>
      </c>
      <c r="G686">
        <v>18</v>
      </c>
      <c r="H686" s="3">
        <v>14.991667</v>
      </c>
      <c r="I686" s="3">
        <v>899.5</v>
      </c>
      <c r="J686" s="3">
        <v>24.07679</v>
      </c>
      <c r="K686" s="3">
        <v>177.14826</v>
      </c>
      <c r="L686" s="3">
        <v>28.167253</v>
      </c>
      <c r="M686" s="3">
        <v>155.624369</v>
      </c>
      <c r="N686" s="3">
        <v>604.665765</v>
      </c>
      <c r="O686" s="3">
        <v>13.758511</v>
      </c>
      <c r="P686" s="3">
        <v>100.873814</v>
      </c>
      <c r="Q686" s="3">
        <v>7.483073</v>
      </c>
      <c r="R686" s="3">
        <v>16.209059</v>
      </c>
      <c r="S686" s="3">
        <v>1.183854</v>
      </c>
      <c r="T686" s="3">
        <v>89.172322</v>
      </c>
      <c r="U686" s="3">
        <v>6.32474</v>
      </c>
      <c r="V686" s="3">
        <v>37.429026</v>
      </c>
      <c r="W686" s="3">
        <v>592.726884</v>
      </c>
      <c r="X686" s="3">
        <v>10.318279</v>
      </c>
      <c r="Y686" s="3">
        <v>76.274445</v>
      </c>
      <c r="Z686" s="3">
        <v>7.508333</v>
      </c>
      <c r="AA686" s="3">
        <v>11.958194</v>
      </c>
      <c r="AB686" s="3">
        <v>1.158594</v>
      </c>
      <c r="AC686" s="3">
        <v>66.452047</v>
      </c>
      <c r="AD686" s="3">
        <v>6.32474</v>
      </c>
      <c r="AE686" s="3">
        <v>77.956119</v>
      </c>
      <c r="AF686">
        <v>0</v>
      </c>
      <c r="AG686">
        <v>0</v>
      </c>
    </row>
    <row r="687" spans="1:33" ht="12.75">
      <c r="A687">
        <v>138031</v>
      </c>
      <c r="B687">
        <v>2010</v>
      </c>
      <c r="C687">
        <v>5</v>
      </c>
      <c r="D687">
        <v>28</v>
      </c>
      <c r="E687">
        <v>14</v>
      </c>
      <c r="F687">
        <v>5</v>
      </c>
      <c r="G687">
        <v>18</v>
      </c>
      <c r="H687" s="3">
        <v>9.991667</v>
      </c>
      <c r="I687" s="3">
        <v>599.5</v>
      </c>
      <c r="J687" s="3">
        <v>24.282895</v>
      </c>
      <c r="K687" s="3">
        <v>199.904556</v>
      </c>
      <c r="L687" s="3">
        <v>27.131757</v>
      </c>
      <c r="M687" s="3">
        <v>15.589037</v>
      </c>
      <c r="N687" s="3">
        <v>605.199671</v>
      </c>
      <c r="O687" s="3">
        <v>13.931373</v>
      </c>
      <c r="P687" s="3">
        <v>114.592634</v>
      </c>
      <c r="Q687" s="3">
        <v>8.266667</v>
      </c>
      <c r="R687" s="3">
        <v>15.634245</v>
      </c>
      <c r="S687" s="3">
        <v>1.091927</v>
      </c>
      <c r="T687" s="3">
        <v>8.967791</v>
      </c>
      <c r="U687" s="3">
        <v>0.633073</v>
      </c>
      <c r="V687" s="3">
        <v>37.289713</v>
      </c>
      <c r="W687" s="3">
        <v>592.86374</v>
      </c>
      <c r="X687" s="3">
        <v>10.351521</v>
      </c>
      <c r="Y687" s="3">
        <v>85.311922</v>
      </c>
      <c r="Z687" s="3">
        <v>8.27474</v>
      </c>
      <c r="AA687" s="3">
        <v>11.497512</v>
      </c>
      <c r="AB687" s="3">
        <v>1.083854</v>
      </c>
      <c r="AC687" s="3">
        <v>6.621246</v>
      </c>
      <c r="AD687" s="3">
        <v>0.633073</v>
      </c>
      <c r="AE687" s="3">
        <v>77.852604</v>
      </c>
      <c r="AF687">
        <v>0</v>
      </c>
      <c r="AG687">
        <v>0</v>
      </c>
    </row>
    <row r="688" spans="1:33" ht="12.75">
      <c r="A688">
        <v>138032</v>
      </c>
      <c r="B688">
        <v>2010</v>
      </c>
      <c r="C688">
        <v>5</v>
      </c>
      <c r="D688">
        <v>28</v>
      </c>
      <c r="E688">
        <v>14</v>
      </c>
      <c r="F688">
        <v>35</v>
      </c>
      <c r="G688">
        <v>18</v>
      </c>
      <c r="H688" s="3">
        <v>29.991667</v>
      </c>
      <c r="I688" s="3">
        <v>1799.5</v>
      </c>
      <c r="J688" s="3">
        <v>25.161763</v>
      </c>
      <c r="K688" s="3">
        <v>173.092569</v>
      </c>
      <c r="L688" s="3">
        <v>29.234421</v>
      </c>
      <c r="M688" s="3">
        <v>552.305878</v>
      </c>
      <c r="N688" s="3">
        <v>607.225599</v>
      </c>
      <c r="O688" s="3">
        <v>14.630487</v>
      </c>
      <c r="P688" s="3">
        <v>98.437678</v>
      </c>
      <c r="Q688" s="3">
        <v>7.175</v>
      </c>
      <c r="R688" s="3">
        <v>16.878582</v>
      </c>
      <c r="S688" s="3">
        <v>1.191667</v>
      </c>
      <c r="T688" s="3">
        <v>323.465859</v>
      </c>
      <c r="U688" s="3">
        <v>21.625</v>
      </c>
      <c r="V688" s="3">
        <v>36.850798</v>
      </c>
      <c r="W688" s="3">
        <v>593.565135</v>
      </c>
      <c r="X688" s="3">
        <v>10.531276</v>
      </c>
      <c r="Y688" s="3">
        <v>74.654892</v>
      </c>
      <c r="Z688" s="3">
        <v>7.208594</v>
      </c>
      <c r="AA688" s="3">
        <v>12.355839</v>
      </c>
      <c r="AB688" s="3">
        <v>1.166406</v>
      </c>
      <c r="AC688" s="3">
        <v>228.840019</v>
      </c>
      <c r="AD688" s="3">
        <v>21.616667</v>
      </c>
      <c r="AE688" s="3">
        <v>77.536666</v>
      </c>
      <c r="AF688">
        <v>0</v>
      </c>
      <c r="AG688">
        <v>0</v>
      </c>
    </row>
    <row r="689" spans="1:33" ht="12.75">
      <c r="A689">
        <v>138034</v>
      </c>
      <c r="B689">
        <v>2010</v>
      </c>
      <c r="C689">
        <v>5</v>
      </c>
      <c r="D689">
        <v>28</v>
      </c>
      <c r="E689">
        <v>14</v>
      </c>
      <c r="F689">
        <v>50</v>
      </c>
      <c r="G689">
        <v>18</v>
      </c>
      <c r="H689" s="3">
        <v>14.991927</v>
      </c>
      <c r="I689" s="3">
        <v>899.515625</v>
      </c>
      <c r="J689" s="3">
        <v>24.196951</v>
      </c>
      <c r="K689" s="3">
        <v>178.495967</v>
      </c>
      <c r="L689" s="3">
        <v>74.983009</v>
      </c>
      <c r="M689" s="3">
        <v>109.281108</v>
      </c>
      <c r="N689" s="3">
        <v>606.87013</v>
      </c>
      <c r="O689" s="3">
        <v>14.494831</v>
      </c>
      <c r="P689" s="3">
        <v>105.25163</v>
      </c>
      <c r="Q689" s="3">
        <v>7.291406</v>
      </c>
      <c r="R689" s="3">
        <v>45.481162</v>
      </c>
      <c r="S689" s="3">
        <v>3.125521</v>
      </c>
      <c r="T689" s="3">
        <v>66.570197</v>
      </c>
      <c r="U689" s="3">
        <v>4.575</v>
      </c>
      <c r="V689" s="3">
        <v>36.633375</v>
      </c>
      <c r="W689" s="3">
        <v>590.1872</v>
      </c>
      <c r="X689" s="3">
        <v>9.70212</v>
      </c>
      <c r="Y689" s="3">
        <v>73.244336</v>
      </c>
      <c r="Z689" s="3">
        <v>7.35026</v>
      </c>
      <c r="AA689" s="3">
        <v>29.501847</v>
      </c>
      <c r="AB689" s="3">
        <v>3.075</v>
      </c>
      <c r="AC689" s="3">
        <v>42.710911</v>
      </c>
      <c r="AD689" s="3">
        <v>4.566667</v>
      </c>
      <c r="AE689" s="3">
        <v>77.391134</v>
      </c>
      <c r="AF689">
        <v>0</v>
      </c>
      <c r="AG689">
        <v>0</v>
      </c>
    </row>
    <row r="690" spans="1:33" ht="12.75">
      <c r="A690">
        <v>138035</v>
      </c>
      <c r="B690">
        <v>2010</v>
      </c>
      <c r="C690">
        <v>5</v>
      </c>
      <c r="D690">
        <v>28</v>
      </c>
      <c r="E690">
        <v>15</v>
      </c>
      <c r="F690">
        <v>0</v>
      </c>
      <c r="G690">
        <v>18</v>
      </c>
      <c r="H690" s="3">
        <v>9.991667</v>
      </c>
      <c r="I690" s="3">
        <v>599.5</v>
      </c>
      <c r="J690" s="3">
        <v>23.121068</v>
      </c>
      <c r="K690" s="3">
        <v>175.816268</v>
      </c>
      <c r="L690" s="3">
        <v>25.554993</v>
      </c>
      <c r="M690" s="3">
        <v>29.646855</v>
      </c>
      <c r="N690" s="3">
        <v>605.705926</v>
      </c>
      <c r="O690" s="3">
        <v>14.100423</v>
      </c>
      <c r="P690" s="3">
        <v>107.043706</v>
      </c>
      <c r="Q690" s="3">
        <v>7.625</v>
      </c>
      <c r="R690" s="3">
        <v>15.697924</v>
      </c>
      <c r="S690" s="3">
        <v>1.083594</v>
      </c>
      <c r="T690" s="3">
        <v>18.144291</v>
      </c>
      <c r="U690" s="3">
        <v>1.283073</v>
      </c>
      <c r="V690" s="3">
        <v>36.492371</v>
      </c>
      <c r="W690" s="3">
        <v>587.263642</v>
      </c>
      <c r="X690" s="3">
        <v>9.020644</v>
      </c>
      <c r="Y690" s="3">
        <v>68.772562</v>
      </c>
      <c r="Z690" s="3">
        <v>7.641927</v>
      </c>
      <c r="AA690" s="3">
        <v>9.857069</v>
      </c>
      <c r="AB690" s="3">
        <v>1.066667</v>
      </c>
      <c r="AC690" s="3">
        <v>11.502564</v>
      </c>
      <c r="AD690" s="3">
        <v>1.283073</v>
      </c>
      <c r="AE690" s="3">
        <v>77.300928</v>
      </c>
      <c r="AF690">
        <v>0</v>
      </c>
      <c r="AG690">
        <v>0</v>
      </c>
    </row>
    <row r="691" spans="1:33" ht="12.75">
      <c r="A691">
        <v>138036</v>
      </c>
      <c r="B691">
        <v>2010</v>
      </c>
      <c r="C691">
        <v>5</v>
      </c>
      <c r="D691">
        <v>28</v>
      </c>
      <c r="E691">
        <v>15</v>
      </c>
      <c r="F691">
        <v>10</v>
      </c>
      <c r="G691">
        <v>18</v>
      </c>
      <c r="H691" s="3">
        <v>9.991927</v>
      </c>
      <c r="I691" s="3">
        <v>599.515625</v>
      </c>
      <c r="J691" s="3">
        <v>22.276076</v>
      </c>
      <c r="K691" s="3">
        <v>174.331275</v>
      </c>
      <c r="L691" s="3">
        <v>25.51774</v>
      </c>
      <c r="M691" s="3">
        <v>22.72808</v>
      </c>
      <c r="N691" s="3">
        <v>603.672929</v>
      </c>
      <c r="O691" s="3">
        <v>13.435417</v>
      </c>
      <c r="P691" s="3">
        <v>104.981633</v>
      </c>
      <c r="Q691" s="3">
        <v>7.858073</v>
      </c>
      <c r="R691" s="3">
        <v>15.56586</v>
      </c>
      <c r="S691" s="3">
        <v>1.125521</v>
      </c>
      <c r="T691" s="3">
        <v>13.696802</v>
      </c>
      <c r="U691" s="3">
        <v>1.008333</v>
      </c>
      <c r="V691" s="3">
        <v>36.358017</v>
      </c>
      <c r="W691" s="3">
        <v>586.452435</v>
      </c>
      <c r="X691" s="3">
        <v>8.840659</v>
      </c>
      <c r="Y691" s="3">
        <v>69.349641</v>
      </c>
      <c r="Z691" s="3">
        <v>7.874479</v>
      </c>
      <c r="AA691" s="3">
        <v>9.95188</v>
      </c>
      <c r="AB691" s="3">
        <v>1.109115</v>
      </c>
      <c r="AC691" s="3">
        <v>9.031278</v>
      </c>
      <c r="AD691" s="3">
        <v>1.008333</v>
      </c>
      <c r="AE691" s="3">
        <v>77.212521</v>
      </c>
      <c r="AF691">
        <v>0</v>
      </c>
      <c r="AG691">
        <v>0</v>
      </c>
    </row>
    <row r="692" spans="1:33" ht="12.75">
      <c r="A692">
        <v>138037</v>
      </c>
      <c r="B692">
        <v>2010</v>
      </c>
      <c r="C692">
        <v>5</v>
      </c>
      <c r="D692">
        <v>28</v>
      </c>
      <c r="E692">
        <v>15</v>
      </c>
      <c r="F692">
        <v>20</v>
      </c>
      <c r="G692">
        <v>18</v>
      </c>
      <c r="H692" s="3">
        <v>9.991667</v>
      </c>
      <c r="I692" s="3">
        <v>599.5</v>
      </c>
      <c r="J692" s="3">
        <v>22.227806</v>
      </c>
      <c r="K692" s="3">
        <v>175.384029</v>
      </c>
      <c r="L692" s="3">
        <v>24.31586</v>
      </c>
      <c r="M692" s="3">
        <v>22.385155</v>
      </c>
      <c r="N692" s="3">
        <v>602.052202</v>
      </c>
      <c r="O692" s="3">
        <v>12.925145</v>
      </c>
      <c r="P692" s="3">
        <v>101.887431</v>
      </c>
      <c r="Q692" s="3">
        <v>7.925</v>
      </c>
      <c r="R692" s="3">
        <v>14.226245</v>
      </c>
      <c r="S692" s="3">
        <v>1.07526</v>
      </c>
      <c r="T692" s="3">
        <v>13.026681</v>
      </c>
      <c r="U692" s="3">
        <v>0.991406</v>
      </c>
      <c r="V692" s="3">
        <v>36.228766</v>
      </c>
      <c r="W692" s="3">
        <v>588.505876</v>
      </c>
      <c r="X692" s="3">
        <v>9.302661</v>
      </c>
      <c r="Y692" s="3">
        <v>73.496598</v>
      </c>
      <c r="Z692" s="3">
        <v>7.941927</v>
      </c>
      <c r="AA692" s="3">
        <v>10.089614</v>
      </c>
      <c r="AB692" s="3">
        <v>1.075</v>
      </c>
      <c r="AC692" s="3">
        <v>9.358474</v>
      </c>
      <c r="AD692" s="3">
        <v>0.97474</v>
      </c>
      <c r="AE692" s="3">
        <v>77.119494</v>
      </c>
      <c r="AF692">
        <v>0</v>
      </c>
      <c r="AG692">
        <v>0</v>
      </c>
    </row>
    <row r="693" spans="1:33" ht="12.75">
      <c r="A693">
        <v>138038</v>
      </c>
      <c r="B693">
        <v>2010</v>
      </c>
      <c r="C693">
        <v>5</v>
      </c>
      <c r="D693">
        <v>28</v>
      </c>
      <c r="E693">
        <v>15</v>
      </c>
      <c r="F693">
        <v>30</v>
      </c>
      <c r="G693">
        <v>18</v>
      </c>
      <c r="H693" s="3">
        <v>9.991667</v>
      </c>
      <c r="I693" s="3">
        <v>599.5</v>
      </c>
      <c r="J693" s="3">
        <v>22.854327</v>
      </c>
      <c r="K693" s="3">
        <v>178.430411</v>
      </c>
      <c r="L693" s="3">
        <v>24.660757</v>
      </c>
      <c r="M693" s="3">
        <v>25.254153</v>
      </c>
      <c r="N693" s="3">
        <v>601.206695</v>
      </c>
      <c r="O693" s="3">
        <v>12.665864</v>
      </c>
      <c r="P693" s="3">
        <v>98.866785</v>
      </c>
      <c r="Q693" s="3">
        <v>7.841667</v>
      </c>
      <c r="R693" s="3">
        <v>13.860023</v>
      </c>
      <c r="S693" s="3">
        <v>1.07526</v>
      </c>
      <c r="T693" s="3">
        <v>13.823607</v>
      </c>
      <c r="U693" s="3">
        <v>1.07474</v>
      </c>
      <c r="V693" s="3">
        <v>36.102107</v>
      </c>
      <c r="W693" s="3">
        <v>592.198109</v>
      </c>
      <c r="X693" s="3">
        <v>10.188463</v>
      </c>
      <c r="Y693" s="3">
        <v>79.563626</v>
      </c>
      <c r="Z693" s="3">
        <v>7.858333</v>
      </c>
      <c r="AA693" s="3">
        <v>10.800734</v>
      </c>
      <c r="AB693" s="3">
        <v>1.058594</v>
      </c>
      <c r="AC693" s="3">
        <v>11.430546</v>
      </c>
      <c r="AD693" s="3">
        <v>1.07474</v>
      </c>
      <c r="AE693" s="3">
        <v>77.01761</v>
      </c>
      <c r="AF693">
        <v>0</v>
      </c>
      <c r="AG693">
        <v>0</v>
      </c>
    </row>
    <row r="694" spans="1:33" ht="12.75">
      <c r="A694">
        <v>138039</v>
      </c>
      <c r="B694">
        <v>2010</v>
      </c>
      <c r="C694">
        <v>5</v>
      </c>
      <c r="D694">
        <v>28</v>
      </c>
      <c r="E694">
        <v>15</v>
      </c>
      <c r="F694">
        <v>40</v>
      </c>
      <c r="G694">
        <v>18</v>
      </c>
      <c r="H694" s="3">
        <v>9.991667</v>
      </c>
      <c r="I694" s="3">
        <v>599.5</v>
      </c>
      <c r="J694" s="3">
        <v>23.514956</v>
      </c>
      <c r="K694" s="3">
        <v>175.712904</v>
      </c>
      <c r="L694" s="3">
        <v>25.757725</v>
      </c>
      <c r="M694" s="3">
        <v>33.477551</v>
      </c>
      <c r="N694" s="3">
        <v>600.278724</v>
      </c>
      <c r="O694" s="3">
        <v>12.387567</v>
      </c>
      <c r="P694" s="3">
        <v>92.468154</v>
      </c>
      <c r="Q694" s="3">
        <v>7.5</v>
      </c>
      <c r="R694" s="3">
        <v>13.765239</v>
      </c>
      <c r="S694" s="3">
        <v>1.091927</v>
      </c>
      <c r="T694" s="3">
        <v>17.537088</v>
      </c>
      <c r="U694" s="3">
        <v>1.39974</v>
      </c>
      <c r="V694" s="3">
        <v>35.978231</v>
      </c>
      <c r="W694" s="3">
        <v>595.830079</v>
      </c>
      <c r="X694" s="3">
        <v>11.127389</v>
      </c>
      <c r="Y694" s="3">
        <v>83.24475</v>
      </c>
      <c r="Z694" s="3">
        <v>7.508333</v>
      </c>
      <c r="AA694" s="3">
        <v>11.992487</v>
      </c>
      <c r="AB694" s="3">
        <v>1.083594</v>
      </c>
      <c r="AC694" s="3">
        <v>15.940463</v>
      </c>
      <c r="AD694" s="3">
        <v>1.39974</v>
      </c>
      <c r="AE694" s="3">
        <v>76.906336</v>
      </c>
      <c r="AF694">
        <v>0</v>
      </c>
      <c r="AG694">
        <v>0</v>
      </c>
    </row>
    <row r="695" spans="1:33" ht="12.75">
      <c r="A695">
        <v>138040</v>
      </c>
      <c r="B695">
        <v>2010</v>
      </c>
      <c r="C695">
        <v>5</v>
      </c>
      <c r="D695">
        <v>28</v>
      </c>
      <c r="E695">
        <v>15</v>
      </c>
      <c r="F695">
        <v>50</v>
      </c>
      <c r="G695">
        <v>18</v>
      </c>
      <c r="H695" s="3">
        <v>9.991667</v>
      </c>
      <c r="I695" s="3">
        <v>599.5</v>
      </c>
      <c r="J695" s="3">
        <v>23.527095</v>
      </c>
      <c r="K695" s="3">
        <v>176.22818</v>
      </c>
      <c r="L695" s="3">
        <v>31.941041</v>
      </c>
      <c r="M695" s="3">
        <v>26.903634</v>
      </c>
      <c r="N695" s="3">
        <v>600.059676</v>
      </c>
      <c r="O695" s="3">
        <v>12.322071</v>
      </c>
      <c r="P695" s="3">
        <v>92.084837</v>
      </c>
      <c r="Q695" s="3">
        <v>7.508333</v>
      </c>
      <c r="R695" s="3">
        <v>16.876078</v>
      </c>
      <c r="S695" s="3">
        <v>1.35</v>
      </c>
      <c r="T695" s="3">
        <v>14.155717</v>
      </c>
      <c r="U695" s="3">
        <v>1.133333</v>
      </c>
      <c r="V695" s="3">
        <v>35.855011</v>
      </c>
      <c r="W695" s="3">
        <v>596.122251</v>
      </c>
      <c r="X695" s="3">
        <v>11.205024</v>
      </c>
      <c r="Y695" s="3">
        <v>84.143343</v>
      </c>
      <c r="Z695" s="3">
        <v>7.52474</v>
      </c>
      <c r="AA695" s="3">
        <v>15.064963</v>
      </c>
      <c r="AB695" s="3">
        <v>1.333594</v>
      </c>
      <c r="AC695" s="3">
        <v>12.747916</v>
      </c>
      <c r="AD695" s="3">
        <v>1.133333</v>
      </c>
      <c r="AE695" s="3">
        <v>76.794286</v>
      </c>
      <c r="AF695">
        <v>0</v>
      </c>
      <c r="AG695">
        <v>0</v>
      </c>
    </row>
    <row r="696" spans="1:33" ht="12.75">
      <c r="A696">
        <v>138042</v>
      </c>
      <c r="B696">
        <v>2010</v>
      </c>
      <c r="C696">
        <v>5</v>
      </c>
      <c r="D696">
        <v>28</v>
      </c>
      <c r="E696">
        <v>16</v>
      </c>
      <c r="F696">
        <v>5</v>
      </c>
      <c r="G696">
        <v>18</v>
      </c>
      <c r="H696" s="3">
        <v>14.991667</v>
      </c>
      <c r="I696" s="3">
        <v>899.5</v>
      </c>
      <c r="J696" s="3">
        <v>23.562232</v>
      </c>
      <c r="K696" s="3">
        <v>173.748856</v>
      </c>
      <c r="L696" s="3">
        <v>25.914217</v>
      </c>
      <c r="M696" s="3">
        <v>153.571754</v>
      </c>
      <c r="N696" s="3">
        <v>600.230815</v>
      </c>
      <c r="O696" s="3">
        <v>12.375281</v>
      </c>
      <c r="P696" s="3">
        <v>89.856404</v>
      </c>
      <c r="Q696" s="3">
        <v>7.408333</v>
      </c>
      <c r="R696" s="3">
        <v>13.587227</v>
      </c>
      <c r="S696" s="3">
        <v>1.10026</v>
      </c>
      <c r="T696" s="3">
        <v>82.075548</v>
      </c>
      <c r="U696" s="3">
        <v>6.483073</v>
      </c>
      <c r="V696" s="3">
        <v>35.669381</v>
      </c>
      <c r="W696" s="3">
        <v>596.051313</v>
      </c>
      <c r="X696" s="3">
        <v>11.186952</v>
      </c>
      <c r="Y696" s="3">
        <v>83.892452</v>
      </c>
      <c r="Z696" s="3">
        <v>7.433333</v>
      </c>
      <c r="AA696" s="3">
        <v>12.32699</v>
      </c>
      <c r="AB696" s="3">
        <v>1.07526</v>
      </c>
      <c r="AC696" s="3">
        <v>71.496206</v>
      </c>
      <c r="AD696" s="3">
        <v>6.483073</v>
      </c>
      <c r="AE696" s="3">
        <v>76.626481</v>
      </c>
      <c r="AF696">
        <v>0</v>
      </c>
      <c r="AG696">
        <v>0</v>
      </c>
    </row>
    <row r="697" spans="1:33" ht="12.75">
      <c r="A697">
        <v>138043</v>
      </c>
      <c r="B697">
        <v>2010</v>
      </c>
      <c r="C697">
        <v>5</v>
      </c>
      <c r="D697">
        <v>28</v>
      </c>
      <c r="E697">
        <v>16</v>
      </c>
      <c r="F697">
        <v>15</v>
      </c>
      <c r="G697">
        <v>18</v>
      </c>
      <c r="H697" s="3">
        <v>9.991667</v>
      </c>
      <c r="I697" s="3">
        <v>599.5</v>
      </c>
      <c r="J697" s="3">
        <v>22.365006</v>
      </c>
      <c r="K697" s="3">
        <v>178.613796</v>
      </c>
      <c r="L697" s="3">
        <v>21.320139</v>
      </c>
      <c r="M697" s="3">
        <v>23.530584</v>
      </c>
      <c r="N697" s="3">
        <v>600.047036</v>
      </c>
      <c r="O697" s="3">
        <v>12.319362</v>
      </c>
      <c r="P697" s="3">
        <v>98.079009</v>
      </c>
      <c r="Q697" s="3">
        <v>7.99974</v>
      </c>
      <c r="R697" s="3">
        <v>11.821858</v>
      </c>
      <c r="S697" s="3">
        <v>0.934115</v>
      </c>
      <c r="T697" s="3">
        <v>13.187111</v>
      </c>
      <c r="U697" s="3">
        <v>1.057812</v>
      </c>
      <c r="V697" s="3">
        <v>35.546188</v>
      </c>
      <c r="W697" s="3">
        <v>591.623929</v>
      </c>
      <c r="X697" s="3">
        <v>10.045644</v>
      </c>
      <c r="Y697" s="3">
        <v>80.534786</v>
      </c>
      <c r="Z697" s="3">
        <v>8.016667</v>
      </c>
      <c r="AA697" s="3">
        <v>9.498281</v>
      </c>
      <c r="AB697" s="3">
        <v>0.917187</v>
      </c>
      <c r="AC697" s="3">
        <v>10.343474</v>
      </c>
      <c r="AD697" s="3">
        <v>1.057812</v>
      </c>
      <c r="AE697" s="3">
        <v>76.526025</v>
      </c>
      <c r="AF697">
        <v>0</v>
      </c>
      <c r="AG697">
        <v>0</v>
      </c>
    </row>
    <row r="698" spans="1:39" ht="12.75">
      <c r="A698">
        <v>138044</v>
      </c>
      <c r="B698">
        <v>2010</v>
      </c>
      <c r="C698">
        <v>5</v>
      </c>
      <c r="D698">
        <v>28</v>
      </c>
      <c r="E698">
        <v>16</v>
      </c>
      <c r="F698">
        <v>25</v>
      </c>
      <c r="G698">
        <v>18</v>
      </c>
      <c r="H698" s="3">
        <v>9.991667</v>
      </c>
      <c r="I698" s="3">
        <v>599.5</v>
      </c>
      <c r="J698" s="3">
        <v>21.267867</v>
      </c>
      <c r="K698" s="3">
        <v>179.0793</v>
      </c>
      <c r="L698" s="3">
        <v>20.229312</v>
      </c>
      <c r="M698" s="3">
        <v>13.192968</v>
      </c>
      <c r="N698" s="3">
        <v>599.343648</v>
      </c>
      <c r="O698" s="3">
        <v>12.111827</v>
      </c>
      <c r="P698" s="3">
        <v>101.898115</v>
      </c>
      <c r="Q698" s="3">
        <v>8.441667</v>
      </c>
      <c r="R698" s="3">
        <v>11.506825</v>
      </c>
      <c r="S698" s="3">
        <v>0.933333</v>
      </c>
      <c r="T698" s="3">
        <v>7.610628</v>
      </c>
      <c r="U698" s="3">
        <v>0.616667</v>
      </c>
      <c r="V698" s="3">
        <v>35.42507</v>
      </c>
      <c r="W698" s="3">
        <v>587.855863</v>
      </c>
      <c r="X698" s="3">
        <v>9.15604</v>
      </c>
      <c r="Y698" s="3">
        <v>77.181184</v>
      </c>
      <c r="Z698" s="3">
        <v>8.45</v>
      </c>
      <c r="AA698" s="3">
        <v>8.722487</v>
      </c>
      <c r="AB698" s="3">
        <v>0.925</v>
      </c>
      <c r="AC698" s="3">
        <v>5.58234</v>
      </c>
      <c r="AD698" s="3">
        <v>0.616667</v>
      </c>
      <c r="AE698" s="3">
        <v>76.434465</v>
      </c>
      <c r="AF698">
        <v>0</v>
      </c>
      <c r="AG698">
        <v>0</v>
      </c>
      <c r="AH698" s="7" t="s">
        <v>26</v>
      </c>
      <c r="AI698" s="7" t="s">
        <v>27</v>
      </c>
      <c r="AJ698" s="4"/>
      <c r="AK698" s="4"/>
      <c r="AL698" s="4"/>
      <c r="AM698" s="3"/>
    </row>
    <row r="699" spans="1:39" ht="12.75">
      <c r="A699">
        <v>138045</v>
      </c>
      <c r="B699">
        <v>2010</v>
      </c>
      <c r="C699">
        <v>5</v>
      </c>
      <c r="D699">
        <v>28</v>
      </c>
      <c r="E699">
        <v>16</v>
      </c>
      <c r="F699">
        <v>35</v>
      </c>
      <c r="G699">
        <v>18</v>
      </c>
      <c r="H699" s="3">
        <v>9.991667</v>
      </c>
      <c r="I699" s="3">
        <v>599.5</v>
      </c>
      <c r="J699" s="3">
        <v>21.102105</v>
      </c>
      <c r="K699" s="3">
        <v>175.528457</v>
      </c>
      <c r="L699" s="3">
        <v>21.971271</v>
      </c>
      <c r="M699" s="3">
        <v>13.33894</v>
      </c>
      <c r="N699" s="3">
        <v>599.167408</v>
      </c>
      <c r="O699" s="3">
        <v>12.061014</v>
      </c>
      <c r="P699" s="3">
        <v>100.240992</v>
      </c>
      <c r="Q699" s="3">
        <v>8.341667</v>
      </c>
      <c r="R699" s="3">
        <v>12.653014</v>
      </c>
      <c r="S699" s="3">
        <v>1.033333</v>
      </c>
      <c r="T699" s="3">
        <v>7.612292</v>
      </c>
      <c r="U699" s="3">
        <v>0.616667</v>
      </c>
      <c r="V699" s="3">
        <v>35.304459</v>
      </c>
      <c r="W699" s="3">
        <v>587.354283</v>
      </c>
      <c r="X699" s="3">
        <v>9.041091</v>
      </c>
      <c r="Y699" s="3">
        <v>75.287464</v>
      </c>
      <c r="Z699" s="3">
        <v>8.35026</v>
      </c>
      <c r="AA699" s="3">
        <v>9.318257</v>
      </c>
      <c r="AB699" s="3">
        <v>1.02474</v>
      </c>
      <c r="AC699" s="3">
        <v>5.726648</v>
      </c>
      <c r="AD699" s="3">
        <v>0.616667</v>
      </c>
      <c r="AE699" s="3">
        <v>76.344054</v>
      </c>
      <c r="AF699">
        <v>0</v>
      </c>
      <c r="AG699">
        <v>0</v>
      </c>
      <c r="AH699" s="5">
        <f>SUM(R672:R702)</f>
        <v>443.13055599999996</v>
      </c>
      <c r="AI699" s="5">
        <f>SUM(AA672:AA702)</f>
        <v>322.79969000000006</v>
      </c>
      <c r="AJ699" s="4"/>
      <c r="AK699" s="4"/>
      <c r="AL699" s="4"/>
      <c r="AM699" s="3"/>
    </row>
    <row r="700" spans="1:39" ht="12.75">
      <c r="A700">
        <v>138046</v>
      </c>
      <c r="B700">
        <v>2010</v>
      </c>
      <c r="C700">
        <v>5</v>
      </c>
      <c r="D700">
        <v>28</v>
      </c>
      <c r="E700">
        <v>16</v>
      </c>
      <c r="F700">
        <v>52</v>
      </c>
      <c r="G700">
        <v>48</v>
      </c>
      <c r="H700" s="3">
        <v>17.491667</v>
      </c>
      <c r="I700" s="3">
        <v>1049.5</v>
      </c>
      <c r="J700" s="3">
        <v>22.364586</v>
      </c>
      <c r="K700" s="3">
        <v>179.475339</v>
      </c>
      <c r="L700" s="3">
        <v>21.071009</v>
      </c>
      <c r="M700" s="3">
        <v>190.632296</v>
      </c>
      <c r="N700" s="3">
        <v>600.739645</v>
      </c>
      <c r="O700" s="3">
        <v>12.532096</v>
      </c>
      <c r="P700" s="3">
        <v>100.617119</v>
      </c>
      <c r="Q700" s="3">
        <v>8.3</v>
      </c>
      <c r="R700" s="3">
        <v>11.972527</v>
      </c>
      <c r="S700" s="3">
        <v>0.966667</v>
      </c>
      <c r="T700" s="3">
        <v>106.608674</v>
      </c>
      <c r="U700" s="3">
        <v>8.225</v>
      </c>
      <c r="V700" s="3">
        <v>35.085148</v>
      </c>
      <c r="W700" s="3">
        <v>590.731213</v>
      </c>
      <c r="X700" s="3">
        <v>9.83249</v>
      </c>
      <c r="Y700" s="3">
        <v>78.85822</v>
      </c>
      <c r="Z700" s="3">
        <v>8.308333</v>
      </c>
      <c r="AA700" s="3">
        <v>9.098481</v>
      </c>
      <c r="AB700" s="3">
        <v>0.958333</v>
      </c>
      <c r="AC700" s="3">
        <v>84.023622</v>
      </c>
      <c r="AD700" s="3">
        <v>8.225</v>
      </c>
      <c r="AE700" s="3">
        <v>76.171985</v>
      </c>
      <c r="AF700">
        <v>0</v>
      </c>
      <c r="AG700">
        <v>0</v>
      </c>
      <c r="AH700" s="4"/>
      <c r="AI700" s="4"/>
      <c r="AJ700" s="4"/>
      <c r="AK700" s="4"/>
      <c r="AL700" s="4"/>
      <c r="AM700" s="2" t="s">
        <v>28</v>
      </c>
    </row>
    <row r="701" spans="1:39" ht="12.75">
      <c r="A701">
        <v>138047</v>
      </c>
      <c r="B701">
        <v>2010</v>
      </c>
      <c r="C701">
        <v>5</v>
      </c>
      <c r="D701">
        <v>28</v>
      </c>
      <c r="E701">
        <v>17</v>
      </c>
      <c r="F701">
        <v>2</v>
      </c>
      <c r="G701">
        <v>48</v>
      </c>
      <c r="H701" s="3">
        <v>9.991667</v>
      </c>
      <c r="I701" s="3">
        <v>599.5</v>
      </c>
      <c r="J701" s="3">
        <v>22.597984</v>
      </c>
      <c r="K701" s="3">
        <v>181.421795</v>
      </c>
      <c r="L701" s="3">
        <v>21.107927</v>
      </c>
      <c r="M701" s="3">
        <v>23.268355</v>
      </c>
      <c r="N701" s="3">
        <v>601.497867</v>
      </c>
      <c r="O701" s="3">
        <v>12.755014</v>
      </c>
      <c r="P701" s="3">
        <v>101.973646</v>
      </c>
      <c r="Q701" s="3">
        <v>8.016406</v>
      </c>
      <c r="R701" s="3">
        <v>11.942436</v>
      </c>
      <c r="S701" s="3">
        <v>0.916927</v>
      </c>
      <c r="T701" s="3">
        <v>13.528132</v>
      </c>
      <c r="U701" s="3">
        <v>1.058333</v>
      </c>
      <c r="V701" s="3">
        <v>34.957598</v>
      </c>
      <c r="W701" s="3">
        <v>590.768082</v>
      </c>
      <c r="X701" s="3">
        <v>9.84297</v>
      </c>
      <c r="Y701" s="3">
        <v>79.448149</v>
      </c>
      <c r="Z701" s="3">
        <v>8.033073</v>
      </c>
      <c r="AA701" s="3">
        <v>9.165491</v>
      </c>
      <c r="AB701" s="3">
        <v>0.908594</v>
      </c>
      <c r="AC701" s="3">
        <v>9.740223</v>
      </c>
      <c r="AD701" s="3">
        <v>1.05</v>
      </c>
      <c r="AE701" s="3">
        <v>76.073555</v>
      </c>
      <c r="AF701">
        <v>0</v>
      </c>
      <c r="AG701">
        <v>0</v>
      </c>
      <c r="AH701" s="7" t="s">
        <v>29</v>
      </c>
      <c r="AI701" s="7" t="s">
        <v>30</v>
      </c>
      <c r="AJ701" s="7" t="s">
        <v>31</v>
      </c>
      <c r="AK701" s="7" t="s">
        <v>32</v>
      </c>
      <c r="AL701" s="7"/>
      <c r="AM701" s="2" t="s">
        <v>33</v>
      </c>
    </row>
    <row r="702" spans="1:39" ht="12.75">
      <c r="A702">
        <v>999999</v>
      </c>
      <c r="B702">
        <v>2010</v>
      </c>
      <c r="C702">
        <v>5</v>
      </c>
      <c r="D702">
        <v>29</v>
      </c>
      <c r="E702">
        <v>4</v>
      </c>
      <c r="F702">
        <v>2</v>
      </c>
      <c r="G702">
        <v>16</v>
      </c>
      <c r="H702" s="3">
        <v>659.453588</v>
      </c>
      <c r="I702" s="3">
        <v>39567.215305</v>
      </c>
      <c r="J702" s="3">
        <v>1.32606</v>
      </c>
      <c r="K702" s="3">
        <v>0</v>
      </c>
      <c r="L702" s="3">
        <v>0</v>
      </c>
      <c r="M702" s="3">
        <v>874.487146</v>
      </c>
      <c r="N702" s="3">
        <v>359.090458</v>
      </c>
      <c r="O702" s="3">
        <v>0.94074</v>
      </c>
      <c r="P702" s="3">
        <v>0</v>
      </c>
      <c r="Q702" s="3">
        <v>0</v>
      </c>
      <c r="R702" s="3">
        <v>0</v>
      </c>
      <c r="S702" s="3">
        <v>0</v>
      </c>
      <c r="T702" s="3">
        <v>620.382535</v>
      </c>
      <c r="U702" s="3">
        <v>659.453588</v>
      </c>
      <c r="V702" s="3">
        <v>34.337219</v>
      </c>
      <c r="W702" s="3">
        <v>297.688701</v>
      </c>
      <c r="X702" s="3">
        <v>0.38532</v>
      </c>
      <c r="Y702" s="3">
        <v>0</v>
      </c>
      <c r="Z702" s="3">
        <v>0</v>
      </c>
      <c r="AA702" s="3">
        <v>0</v>
      </c>
      <c r="AB702" s="3">
        <v>0</v>
      </c>
      <c r="AC702" s="3">
        <v>254.104611</v>
      </c>
      <c r="AD702" s="3">
        <v>659.453588</v>
      </c>
      <c r="AE702" s="3">
        <v>75.819453</v>
      </c>
      <c r="AF702">
        <v>0</v>
      </c>
      <c r="AG702">
        <v>0</v>
      </c>
      <c r="AH702" s="5">
        <f>SUM(P672:P702)</f>
        <v>2963.546654</v>
      </c>
      <c r="AI702" s="5">
        <f>SUM(Y672:Y702)</f>
        <v>2232.2799919999998</v>
      </c>
      <c r="AJ702" s="5">
        <f>AH702+AI702</f>
        <v>5195.8266459999995</v>
      </c>
      <c r="AK702" s="5">
        <f>AJ702+AH699+AI699</f>
        <v>5961.756891999999</v>
      </c>
      <c r="AL702" s="4"/>
      <c r="AM702" s="6">
        <f>SUM(AK1:AK702)/1000</f>
        <v>139.45958052735313</v>
      </c>
    </row>
    <row r="703" spans="1:37" ht="12.75">
      <c r="A703" s="1" t="s">
        <v>0</v>
      </c>
      <c r="B703" s="1" t="s">
        <v>1</v>
      </c>
      <c r="C703" s="1" t="s">
        <v>2</v>
      </c>
      <c r="D703" s="1" t="s">
        <v>3</v>
      </c>
      <c r="E703" s="1" t="s">
        <v>4</v>
      </c>
      <c r="F703" s="1" t="s">
        <v>5</v>
      </c>
      <c r="G703" s="1" t="s">
        <v>6</v>
      </c>
      <c r="H703" s="2" t="s">
        <v>7</v>
      </c>
      <c r="I703" s="2" t="s">
        <v>8</v>
      </c>
      <c r="J703" s="2" t="s">
        <v>9</v>
      </c>
      <c r="K703" s="2" t="s">
        <v>10</v>
      </c>
      <c r="L703" s="2" t="s">
        <v>11</v>
      </c>
      <c r="M703" s="2" t="s">
        <v>12</v>
      </c>
      <c r="N703" s="2" t="s">
        <v>13</v>
      </c>
      <c r="O703" s="2" t="s">
        <v>14</v>
      </c>
      <c r="P703" s="2" t="s">
        <v>15</v>
      </c>
      <c r="Q703" s="2" t="s">
        <v>16</v>
      </c>
      <c r="R703" s="2" t="s">
        <v>17</v>
      </c>
      <c r="S703" s="2" t="s">
        <v>16</v>
      </c>
      <c r="T703" s="2" t="s">
        <v>18</v>
      </c>
      <c r="U703" s="2" t="s">
        <v>16</v>
      </c>
      <c r="V703" s="2" t="s">
        <v>19</v>
      </c>
      <c r="W703" s="2" t="s">
        <v>20</v>
      </c>
      <c r="X703" s="2" t="s">
        <v>21</v>
      </c>
      <c r="Y703" s="2" t="s">
        <v>22</v>
      </c>
      <c r="Z703" s="2" t="s">
        <v>16</v>
      </c>
      <c r="AA703" s="2" t="s">
        <v>23</v>
      </c>
      <c r="AB703" s="2" t="s">
        <v>16</v>
      </c>
      <c r="AC703" s="2" t="s">
        <v>24</v>
      </c>
      <c r="AD703" s="2" t="s">
        <v>16</v>
      </c>
      <c r="AE703" s="2" t="s">
        <v>25</v>
      </c>
      <c r="AF703" s="1" t="s">
        <v>43</v>
      </c>
      <c r="AG703" s="1" t="s">
        <v>44</v>
      </c>
      <c r="AH703" s="4"/>
      <c r="AI703" s="4"/>
      <c r="AJ703" s="4"/>
      <c r="AK703" s="3"/>
    </row>
    <row r="704" spans="1:33" ht="12.75">
      <c r="A704">
        <v>138049</v>
      </c>
      <c r="B704">
        <v>2010</v>
      </c>
      <c r="C704">
        <v>6</v>
      </c>
      <c r="D704">
        <v>1</v>
      </c>
      <c r="E704">
        <v>7</v>
      </c>
      <c r="F704">
        <v>58</v>
      </c>
      <c r="G704">
        <v>33</v>
      </c>
      <c r="H704" s="3">
        <v>55970638.542432</v>
      </c>
      <c r="I704" s="3">
        <v>3358238312.54591</v>
      </c>
      <c r="J704" s="3">
        <v>0.007316</v>
      </c>
      <c r="K704" s="3">
        <v>0</v>
      </c>
      <c r="L704" s="3">
        <v>0</v>
      </c>
      <c r="M704" s="3">
        <v>0.369233</v>
      </c>
      <c r="N704" s="3">
        <v>106.512662</v>
      </c>
      <c r="O704" s="3">
        <v>0.00729</v>
      </c>
      <c r="P704" s="3">
        <v>0</v>
      </c>
      <c r="Q704" s="3">
        <v>0</v>
      </c>
      <c r="R704" s="3">
        <v>0</v>
      </c>
      <c r="S704" s="3">
        <v>0</v>
      </c>
      <c r="T704" s="3">
        <v>0.367931</v>
      </c>
      <c r="U704" s="3">
        <v>55970638.542432</v>
      </c>
      <c r="V704" s="3">
        <v>34.336848</v>
      </c>
      <c r="W704" s="3">
        <v>81.13756</v>
      </c>
      <c r="X704" s="3">
        <v>2.6E-05</v>
      </c>
      <c r="Y704" s="3">
        <v>0</v>
      </c>
      <c r="Z704" s="3">
        <v>0</v>
      </c>
      <c r="AA704" s="3">
        <v>0</v>
      </c>
      <c r="AB704" s="3">
        <v>0</v>
      </c>
      <c r="AC704" s="3">
        <v>0.001302</v>
      </c>
      <c r="AD704" s="3">
        <v>55970638.542432</v>
      </c>
      <c r="AE704" s="3">
        <v>75.819452</v>
      </c>
      <c r="AF704">
        <v>0</v>
      </c>
      <c r="AG704">
        <v>0</v>
      </c>
    </row>
    <row r="705" spans="1:33" ht="12.75">
      <c r="A705">
        <v>138050</v>
      </c>
      <c r="B705">
        <v>2010</v>
      </c>
      <c r="C705">
        <v>6</v>
      </c>
      <c r="D705">
        <v>1</v>
      </c>
      <c r="E705">
        <v>8</v>
      </c>
      <c r="F705">
        <v>8</v>
      </c>
      <c r="G705">
        <v>33</v>
      </c>
      <c r="H705" s="3">
        <v>9.991703</v>
      </c>
      <c r="I705" s="3">
        <v>599.502166</v>
      </c>
      <c r="J705" s="3">
        <v>4.359504</v>
      </c>
      <c r="K705" s="3">
        <v>0</v>
      </c>
      <c r="L705" s="3">
        <v>0</v>
      </c>
      <c r="M705" s="3">
        <v>43.50132</v>
      </c>
      <c r="N705" s="3">
        <v>545.267684</v>
      </c>
      <c r="O705" s="3">
        <v>4.292225</v>
      </c>
      <c r="P705" s="3">
        <v>0</v>
      </c>
      <c r="Q705" s="3">
        <v>0</v>
      </c>
      <c r="R705" s="3">
        <v>0</v>
      </c>
      <c r="S705" s="3">
        <v>0</v>
      </c>
      <c r="T705" s="3">
        <v>42.830828</v>
      </c>
      <c r="U705" s="3">
        <v>9.991703</v>
      </c>
      <c r="V705" s="3">
        <v>34.293926</v>
      </c>
      <c r="W705" s="3">
        <v>406.240075</v>
      </c>
      <c r="X705" s="3">
        <v>0.067279</v>
      </c>
      <c r="Y705" s="3">
        <v>0</v>
      </c>
      <c r="Z705" s="3">
        <v>0</v>
      </c>
      <c r="AA705" s="3">
        <v>0</v>
      </c>
      <c r="AB705" s="3">
        <v>0</v>
      </c>
      <c r="AC705" s="3">
        <v>0.670492</v>
      </c>
      <c r="AD705" s="3">
        <v>9.991703</v>
      </c>
      <c r="AE705" s="3">
        <v>75.818779</v>
      </c>
      <c r="AF705">
        <v>0</v>
      </c>
      <c r="AG705">
        <v>0</v>
      </c>
    </row>
    <row r="706" spans="1:33" ht="12.75">
      <c r="A706">
        <v>138051</v>
      </c>
      <c r="B706">
        <v>2010</v>
      </c>
      <c r="C706">
        <v>6</v>
      </c>
      <c r="D706">
        <v>1</v>
      </c>
      <c r="E706">
        <v>8</v>
      </c>
      <c r="F706">
        <v>25</v>
      </c>
      <c r="G706">
        <v>43</v>
      </c>
      <c r="H706" s="3">
        <v>17.158333</v>
      </c>
      <c r="I706" s="3">
        <v>1029.5</v>
      </c>
      <c r="J706" s="3">
        <v>21.255555</v>
      </c>
      <c r="K706" s="3">
        <v>0</v>
      </c>
      <c r="L706" s="3">
        <v>0</v>
      </c>
      <c r="M706" s="3">
        <v>364.637234</v>
      </c>
      <c r="N706" s="3">
        <v>614.7503</v>
      </c>
      <c r="O706" s="3">
        <v>17.659979</v>
      </c>
      <c r="P706" s="3">
        <v>0</v>
      </c>
      <c r="Q706" s="3">
        <v>0</v>
      </c>
      <c r="R706" s="3">
        <v>0</v>
      </c>
      <c r="S706" s="3">
        <v>0</v>
      </c>
      <c r="T706" s="3">
        <v>302.988768</v>
      </c>
      <c r="U706" s="3">
        <v>17.158333</v>
      </c>
      <c r="V706" s="3">
        <v>33.990763</v>
      </c>
      <c r="W706" s="3">
        <v>536.606142</v>
      </c>
      <c r="X706" s="3">
        <v>3.595576</v>
      </c>
      <c r="Y706" s="3">
        <v>0</v>
      </c>
      <c r="Z706" s="3">
        <v>0</v>
      </c>
      <c r="AA706" s="3">
        <v>0</v>
      </c>
      <c r="AB706" s="3">
        <v>0</v>
      </c>
      <c r="AC706" s="3">
        <v>61.648466</v>
      </c>
      <c r="AD706" s="3">
        <v>17.158333</v>
      </c>
      <c r="AE706" s="3">
        <v>75.757055</v>
      </c>
      <c r="AF706">
        <v>0</v>
      </c>
      <c r="AG706">
        <v>0</v>
      </c>
    </row>
    <row r="707" spans="1:33" ht="12.75">
      <c r="A707">
        <v>138052</v>
      </c>
      <c r="B707">
        <v>2010</v>
      </c>
      <c r="C707">
        <v>6</v>
      </c>
      <c r="D707">
        <v>1</v>
      </c>
      <c r="E707">
        <v>8</v>
      </c>
      <c r="F707">
        <v>35</v>
      </c>
      <c r="G707">
        <v>43</v>
      </c>
      <c r="H707" s="3">
        <v>9.991667</v>
      </c>
      <c r="I707" s="3">
        <v>599.5</v>
      </c>
      <c r="J707" s="3">
        <v>30.06609</v>
      </c>
      <c r="K707" s="3">
        <v>0</v>
      </c>
      <c r="L707" s="3">
        <v>0</v>
      </c>
      <c r="M707" s="3">
        <v>300.402367</v>
      </c>
      <c r="N707" s="3">
        <v>618.931053</v>
      </c>
      <c r="O707" s="3">
        <v>19.201353</v>
      </c>
      <c r="P707" s="3">
        <v>0</v>
      </c>
      <c r="Q707" s="3">
        <v>0</v>
      </c>
      <c r="R707" s="3">
        <v>0</v>
      </c>
      <c r="S707" s="3">
        <v>0</v>
      </c>
      <c r="T707" s="3">
        <v>191.854536</v>
      </c>
      <c r="U707" s="3">
        <v>9.991667</v>
      </c>
      <c r="V707" s="3">
        <v>33.798749</v>
      </c>
      <c r="W707" s="3">
        <v>594.743749</v>
      </c>
      <c r="X707" s="3">
        <v>10.864737</v>
      </c>
      <c r="Y707" s="3">
        <v>0</v>
      </c>
      <c r="Z707" s="3">
        <v>0</v>
      </c>
      <c r="AA707" s="3">
        <v>0</v>
      </c>
      <c r="AB707" s="3">
        <v>0</v>
      </c>
      <c r="AC707" s="3">
        <v>108.547831</v>
      </c>
      <c r="AD707" s="3">
        <v>9.991667</v>
      </c>
      <c r="AE707" s="3">
        <v>75.648408</v>
      </c>
      <c r="AF707">
        <v>0</v>
      </c>
      <c r="AG707">
        <v>0</v>
      </c>
    </row>
    <row r="708" spans="1:33" ht="12.75">
      <c r="A708">
        <v>138053</v>
      </c>
      <c r="B708">
        <v>2010</v>
      </c>
      <c r="C708">
        <v>6</v>
      </c>
      <c r="D708">
        <v>1</v>
      </c>
      <c r="E708">
        <v>8</v>
      </c>
      <c r="F708">
        <v>47</v>
      </c>
      <c r="G708">
        <v>50</v>
      </c>
      <c r="H708" s="3">
        <v>12.116406</v>
      </c>
      <c r="I708" s="3">
        <v>726.984375</v>
      </c>
      <c r="J708" s="3">
        <v>28.556285</v>
      </c>
      <c r="K708" s="3">
        <v>175.876896</v>
      </c>
      <c r="L708" s="3">
        <v>30.633532</v>
      </c>
      <c r="M708" s="3">
        <v>139.505507</v>
      </c>
      <c r="N708" s="3">
        <v>613.695222</v>
      </c>
      <c r="O708" s="3">
        <v>17.040366</v>
      </c>
      <c r="P708" s="3">
        <v>106.714026</v>
      </c>
      <c r="Q708" s="3">
        <v>5.958594</v>
      </c>
      <c r="R708" s="3">
        <v>18.151272</v>
      </c>
      <c r="S708" s="3">
        <v>1.066406</v>
      </c>
      <c r="T708" s="3">
        <v>81.615033</v>
      </c>
      <c r="U708" s="3">
        <v>5.091406</v>
      </c>
      <c r="V708" s="3">
        <v>33.592135</v>
      </c>
      <c r="W708" s="3">
        <v>597.237294</v>
      </c>
      <c r="X708" s="3">
        <v>11.515919</v>
      </c>
      <c r="Y708" s="3">
        <v>69.16287</v>
      </c>
      <c r="Z708" s="3">
        <v>5.975</v>
      </c>
      <c r="AA708" s="3">
        <v>12.48226</v>
      </c>
      <c r="AB708" s="3">
        <v>1.066667</v>
      </c>
      <c r="AC708" s="3">
        <v>57.890473</v>
      </c>
      <c r="AD708" s="3">
        <v>5.07474</v>
      </c>
      <c r="AE708" s="3">
        <v>75.508777</v>
      </c>
      <c r="AF708">
        <v>0</v>
      </c>
      <c r="AG708">
        <v>0</v>
      </c>
    </row>
    <row r="709" spans="1:33" ht="12.75">
      <c r="A709">
        <v>138054</v>
      </c>
      <c r="B709">
        <v>2010</v>
      </c>
      <c r="C709">
        <v>6</v>
      </c>
      <c r="D709">
        <v>1</v>
      </c>
      <c r="E709">
        <v>8</v>
      </c>
      <c r="F709">
        <v>57</v>
      </c>
      <c r="G709">
        <v>50</v>
      </c>
      <c r="H709" s="3">
        <v>9.991406</v>
      </c>
      <c r="I709" s="3">
        <v>599.484375</v>
      </c>
      <c r="J709" s="3">
        <v>25.228555</v>
      </c>
      <c r="K709" s="3">
        <v>175.441669</v>
      </c>
      <c r="L709" s="3">
        <v>28.388273</v>
      </c>
      <c r="M709" s="3">
        <v>48.242103</v>
      </c>
      <c r="N709" s="3">
        <v>607.322869</v>
      </c>
      <c r="O709" s="3">
        <v>14.650899</v>
      </c>
      <c r="P709" s="3">
        <v>101.420785</v>
      </c>
      <c r="Q709" s="3">
        <v>6.95</v>
      </c>
      <c r="R709" s="3">
        <v>16.458078</v>
      </c>
      <c r="S709" s="3">
        <v>1.10026</v>
      </c>
      <c r="T709" s="3">
        <v>28.502609</v>
      </c>
      <c r="U709" s="3">
        <v>1.941146</v>
      </c>
      <c r="V709" s="3">
        <v>33.445626</v>
      </c>
      <c r="W709" s="3">
        <v>593.737082</v>
      </c>
      <c r="X709" s="3">
        <v>10.577656</v>
      </c>
      <c r="Y709" s="3">
        <v>74.020884</v>
      </c>
      <c r="Z709" s="3">
        <v>6.966667</v>
      </c>
      <c r="AA709" s="3">
        <v>11.930195</v>
      </c>
      <c r="AB709" s="3">
        <v>1.100521</v>
      </c>
      <c r="AC709" s="3">
        <v>19.739493</v>
      </c>
      <c r="AD709" s="3">
        <v>1.924219</v>
      </c>
      <c r="AE709" s="3">
        <v>75.403001</v>
      </c>
      <c r="AF709">
        <v>0</v>
      </c>
      <c r="AG709">
        <v>0</v>
      </c>
    </row>
    <row r="710" spans="1:33" ht="12.75">
      <c r="A710">
        <v>138055</v>
      </c>
      <c r="B710">
        <v>2010</v>
      </c>
      <c r="C710">
        <v>6</v>
      </c>
      <c r="D710">
        <v>1</v>
      </c>
      <c r="E710">
        <v>9</v>
      </c>
      <c r="F710">
        <v>7</v>
      </c>
      <c r="G710">
        <v>50</v>
      </c>
      <c r="H710" s="3">
        <v>9.991406</v>
      </c>
      <c r="I710" s="3">
        <v>599.484375</v>
      </c>
      <c r="J710" s="3">
        <v>23.626928</v>
      </c>
      <c r="K710" s="3">
        <v>176.483574</v>
      </c>
      <c r="L710" s="3">
        <v>27.400125</v>
      </c>
      <c r="M710" s="3">
        <v>32.186201</v>
      </c>
      <c r="N710" s="3">
        <v>605.557913</v>
      </c>
      <c r="O710" s="3">
        <v>14.050326</v>
      </c>
      <c r="P710" s="3">
        <v>104.610723</v>
      </c>
      <c r="Q710" s="3">
        <v>7.491406</v>
      </c>
      <c r="R710" s="3">
        <v>16.286719</v>
      </c>
      <c r="S710" s="3">
        <v>1.134115</v>
      </c>
      <c r="T710" s="3">
        <v>19.484304</v>
      </c>
      <c r="U710" s="3">
        <v>1.365885</v>
      </c>
      <c r="V710" s="3">
        <v>33.305123</v>
      </c>
      <c r="W710" s="3">
        <v>589.676606</v>
      </c>
      <c r="X710" s="3">
        <v>9.576601</v>
      </c>
      <c r="Y710" s="3">
        <v>71.872851</v>
      </c>
      <c r="Z710" s="3">
        <v>7.5</v>
      </c>
      <c r="AA710" s="3">
        <v>11.113406</v>
      </c>
      <c r="AB710" s="3">
        <v>1.125521</v>
      </c>
      <c r="AC710" s="3">
        <v>12.701896</v>
      </c>
      <c r="AD710" s="3">
        <v>1.365885</v>
      </c>
      <c r="AE710" s="3">
        <v>75.307235</v>
      </c>
      <c r="AF710">
        <v>0</v>
      </c>
      <c r="AG710">
        <v>0</v>
      </c>
    </row>
    <row r="711" spans="1:33" ht="12.75">
      <c r="A711">
        <v>138056</v>
      </c>
      <c r="B711">
        <v>2010</v>
      </c>
      <c r="C711">
        <v>6</v>
      </c>
      <c r="D711">
        <v>1</v>
      </c>
      <c r="E711">
        <v>9</v>
      </c>
      <c r="F711">
        <v>17</v>
      </c>
      <c r="G711">
        <v>50</v>
      </c>
      <c r="H711" s="3">
        <v>9.991406</v>
      </c>
      <c r="I711" s="3">
        <v>599.484375</v>
      </c>
      <c r="J711" s="3">
        <v>22.474656</v>
      </c>
      <c r="K711" s="3">
        <v>185.155306</v>
      </c>
      <c r="L711" s="3">
        <v>25.078772</v>
      </c>
      <c r="M711" s="3">
        <v>14.317681</v>
      </c>
      <c r="N711" s="3">
        <v>604.911816</v>
      </c>
      <c r="O711" s="3">
        <v>13.836327</v>
      </c>
      <c r="P711" s="3">
        <v>113.906137</v>
      </c>
      <c r="Q711" s="3">
        <v>8.266406</v>
      </c>
      <c r="R711" s="3">
        <v>15.403299</v>
      </c>
      <c r="S711" s="3">
        <v>1.092448</v>
      </c>
      <c r="T711" s="3">
        <v>8.93144</v>
      </c>
      <c r="U711" s="3">
        <v>0.632552</v>
      </c>
      <c r="V711" s="3">
        <v>33.166759</v>
      </c>
      <c r="W711" s="3">
        <v>585.507261</v>
      </c>
      <c r="X711" s="3">
        <v>8.638329</v>
      </c>
      <c r="Y711" s="3">
        <v>71.249169</v>
      </c>
      <c r="Z711" s="3">
        <v>8.283333</v>
      </c>
      <c r="AA711" s="3">
        <v>9.675472</v>
      </c>
      <c r="AB711" s="3">
        <v>1.075521</v>
      </c>
      <c r="AC711" s="3">
        <v>5.386241</v>
      </c>
      <c r="AD711" s="3">
        <v>0.632552</v>
      </c>
      <c r="AE711" s="3">
        <v>75.220851</v>
      </c>
      <c r="AF711">
        <v>0</v>
      </c>
      <c r="AG711">
        <v>0</v>
      </c>
    </row>
    <row r="712" spans="1:33" ht="12.75">
      <c r="A712">
        <v>138057</v>
      </c>
      <c r="B712">
        <v>2010</v>
      </c>
      <c r="C712">
        <v>6</v>
      </c>
      <c r="D712">
        <v>1</v>
      </c>
      <c r="E712">
        <v>9</v>
      </c>
      <c r="F712">
        <v>27</v>
      </c>
      <c r="G712">
        <v>50</v>
      </c>
      <c r="H712" s="3">
        <v>9.991406</v>
      </c>
      <c r="I712" s="3">
        <v>599.484375</v>
      </c>
      <c r="J712" s="3">
        <v>21.868008</v>
      </c>
      <c r="K712" s="3">
        <v>180.033166</v>
      </c>
      <c r="L712" s="3">
        <v>24.517548</v>
      </c>
      <c r="M712" s="3">
        <v>13.940628</v>
      </c>
      <c r="N712" s="3">
        <v>604.557061</v>
      </c>
      <c r="O712" s="3">
        <v>13.720279</v>
      </c>
      <c r="P712" s="3">
        <v>112.824276</v>
      </c>
      <c r="Q712" s="3">
        <v>8.258073</v>
      </c>
      <c r="R712" s="3">
        <v>15.388357</v>
      </c>
      <c r="S712" s="3">
        <v>1.10026</v>
      </c>
      <c r="T712" s="3">
        <v>8.869176</v>
      </c>
      <c r="U712" s="3">
        <v>0.633073</v>
      </c>
      <c r="V712" s="3">
        <v>33.029557</v>
      </c>
      <c r="W712" s="3">
        <v>583.163748</v>
      </c>
      <c r="X712" s="3">
        <v>8.147729</v>
      </c>
      <c r="Y712" s="3">
        <v>67.20889</v>
      </c>
      <c r="Z712" s="3">
        <v>8.275</v>
      </c>
      <c r="AA712" s="3">
        <v>9.129191</v>
      </c>
      <c r="AB712" s="3">
        <v>1.083333</v>
      </c>
      <c r="AC712" s="3">
        <v>5.071452</v>
      </c>
      <c r="AD712" s="3">
        <v>0.633073</v>
      </c>
      <c r="AE712" s="3">
        <v>75.139374</v>
      </c>
      <c r="AF712">
        <v>0</v>
      </c>
      <c r="AG712">
        <v>0</v>
      </c>
    </row>
    <row r="713" spans="1:33" ht="12.75">
      <c r="A713">
        <v>138058</v>
      </c>
      <c r="B713">
        <v>2010</v>
      </c>
      <c r="C713">
        <v>6</v>
      </c>
      <c r="D713">
        <v>1</v>
      </c>
      <c r="E713">
        <v>9</v>
      </c>
      <c r="F713">
        <v>37</v>
      </c>
      <c r="G713">
        <v>50</v>
      </c>
      <c r="H713" s="3">
        <v>9.991406</v>
      </c>
      <c r="I713" s="3">
        <v>599.484375</v>
      </c>
      <c r="J713" s="3">
        <v>21.43418</v>
      </c>
      <c r="K713" s="3">
        <v>177.05165</v>
      </c>
      <c r="L713" s="3">
        <v>23.082911</v>
      </c>
      <c r="M713" s="3">
        <v>14.020559</v>
      </c>
      <c r="N713" s="3">
        <v>603.969933</v>
      </c>
      <c r="O713" s="3">
        <v>13.530361</v>
      </c>
      <c r="P713" s="3">
        <v>111.593153</v>
      </c>
      <c r="Q713" s="3">
        <v>8.291667</v>
      </c>
      <c r="R713" s="3">
        <v>14.663297</v>
      </c>
      <c r="S713" s="3">
        <v>1.058594</v>
      </c>
      <c r="T713" s="3">
        <v>8.926979</v>
      </c>
      <c r="U713" s="3">
        <v>0.641146</v>
      </c>
      <c r="V713" s="3">
        <v>32.894253</v>
      </c>
      <c r="W713" s="3">
        <v>581.958512</v>
      </c>
      <c r="X713" s="3">
        <v>7.903819</v>
      </c>
      <c r="Y713" s="3">
        <v>65.458498</v>
      </c>
      <c r="Z713" s="3">
        <v>8.308073</v>
      </c>
      <c r="AA713" s="3">
        <v>8.419613</v>
      </c>
      <c r="AB713" s="3">
        <v>1.042187</v>
      </c>
      <c r="AC713" s="3">
        <v>5.09358</v>
      </c>
      <c r="AD713" s="3">
        <v>0.641146</v>
      </c>
      <c r="AE713" s="3">
        <v>75.060336</v>
      </c>
      <c r="AF713">
        <v>0</v>
      </c>
      <c r="AG713">
        <v>0</v>
      </c>
    </row>
    <row r="714" spans="1:33" ht="12.75">
      <c r="A714">
        <v>138059</v>
      </c>
      <c r="B714">
        <v>2010</v>
      </c>
      <c r="C714">
        <v>6</v>
      </c>
      <c r="D714">
        <v>1</v>
      </c>
      <c r="E714">
        <v>9</v>
      </c>
      <c r="F714">
        <v>47</v>
      </c>
      <c r="G714">
        <v>50</v>
      </c>
      <c r="H714" s="3">
        <v>9.991406</v>
      </c>
      <c r="I714" s="3">
        <v>599.484375</v>
      </c>
      <c r="J714" s="3">
        <v>21.5442</v>
      </c>
      <c r="K714" s="3">
        <v>179.738697</v>
      </c>
      <c r="L714" s="3">
        <v>21.25127</v>
      </c>
      <c r="M714" s="3">
        <v>14.264931</v>
      </c>
      <c r="N714" s="3">
        <v>603.990328</v>
      </c>
      <c r="O714" s="3">
        <v>13.536509</v>
      </c>
      <c r="P714" s="3">
        <v>112.858627</v>
      </c>
      <c r="Q714" s="3">
        <v>8.366406</v>
      </c>
      <c r="R714" s="3">
        <v>13.411208</v>
      </c>
      <c r="S714" s="3">
        <v>0.97526</v>
      </c>
      <c r="T714" s="3">
        <v>8.976481</v>
      </c>
      <c r="U714" s="3">
        <v>0.64974</v>
      </c>
      <c r="V714" s="3">
        <v>32.758888</v>
      </c>
      <c r="W714" s="3">
        <v>582.478713</v>
      </c>
      <c r="X714" s="3">
        <v>8.007692</v>
      </c>
      <c r="Y714" s="3">
        <v>66.88007</v>
      </c>
      <c r="Z714" s="3">
        <v>8.383594</v>
      </c>
      <c r="AA714" s="3">
        <v>7.840062</v>
      </c>
      <c r="AB714" s="3">
        <v>0.958073</v>
      </c>
      <c r="AC714" s="3">
        <v>5.28845</v>
      </c>
      <c r="AD714" s="3">
        <v>0.64974</v>
      </c>
      <c r="AE714" s="3">
        <v>74.980259</v>
      </c>
      <c r="AF714">
        <v>0</v>
      </c>
      <c r="AG714">
        <v>0</v>
      </c>
    </row>
    <row r="715" spans="1:33" ht="12.75">
      <c r="A715">
        <v>138060</v>
      </c>
      <c r="B715">
        <v>2010</v>
      </c>
      <c r="C715">
        <v>6</v>
      </c>
      <c r="D715">
        <v>1</v>
      </c>
      <c r="E715">
        <v>9</v>
      </c>
      <c r="F715">
        <v>57</v>
      </c>
      <c r="G715">
        <v>50</v>
      </c>
      <c r="H715" s="3">
        <v>9.991406</v>
      </c>
      <c r="I715" s="3">
        <v>599.484375</v>
      </c>
      <c r="J715" s="3">
        <v>21.485048</v>
      </c>
      <c r="K715" s="3">
        <v>176.349626</v>
      </c>
      <c r="L715" s="3">
        <v>24.628336</v>
      </c>
      <c r="M715" s="3">
        <v>13.687597</v>
      </c>
      <c r="N715" s="3">
        <v>603.096913</v>
      </c>
      <c r="O715" s="3">
        <v>13.252119</v>
      </c>
      <c r="P715" s="3">
        <v>108.683462</v>
      </c>
      <c r="Q715" s="3">
        <v>8.233594</v>
      </c>
      <c r="R715" s="3">
        <v>15.301108</v>
      </c>
      <c r="S715" s="3">
        <v>1.125</v>
      </c>
      <c r="T715" s="3">
        <v>8.42304</v>
      </c>
      <c r="U715" s="3">
        <v>0.632813</v>
      </c>
      <c r="V715" s="3">
        <v>32.626367</v>
      </c>
      <c r="W715" s="3">
        <v>583.589719</v>
      </c>
      <c r="X715" s="3">
        <v>8.232929</v>
      </c>
      <c r="Y715" s="3">
        <v>67.666164</v>
      </c>
      <c r="Z715" s="3">
        <v>8.25</v>
      </c>
      <c r="AA715" s="3">
        <v>9.327228</v>
      </c>
      <c r="AB715" s="3">
        <v>1.108594</v>
      </c>
      <c r="AC715" s="3">
        <v>5.264557</v>
      </c>
      <c r="AD715" s="3">
        <v>0.632813</v>
      </c>
      <c r="AE715" s="3">
        <v>74.89793</v>
      </c>
      <c r="AF715">
        <v>0</v>
      </c>
      <c r="AG715">
        <v>0</v>
      </c>
    </row>
    <row r="716" spans="1:33" ht="12.75">
      <c r="A716">
        <v>138061</v>
      </c>
      <c r="B716">
        <v>2010</v>
      </c>
      <c r="C716">
        <v>6</v>
      </c>
      <c r="D716">
        <v>1</v>
      </c>
      <c r="E716">
        <v>10</v>
      </c>
      <c r="F716">
        <v>7</v>
      </c>
      <c r="G716">
        <v>50</v>
      </c>
      <c r="H716" s="3">
        <v>9.991406</v>
      </c>
      <c r="I716" s="3">
        <v>599.484375</v>
      </c>
      <c r="J716" s="3">
        <v>21.424743</v>
      </c>
      <c r="K716" s="3">
        <v>176.759361</v>
      </c>
      <c r="L716" s="3">
        <v>23.35765</v>
      </c>
      <c r="M716" s="3">
        <v>13.941475</v>
      </c>
      <c r="N716" s="3">
        <v>602.171042</v>
      </c>
      <c r="O716" s="3">
        <v>12.962189</v>
      </c>
      <c r="P716" s="3">
        <v>106.887386</v>
      </c>
      <c r="Q716" s="3">
        <v>8.283073</v>
      </c>
      <c r="R716" s="3">
        <v>14.085185</v>
      </c>
      <c r="S716" s="3">
        <v>1.067187</v>
      </c>
      <c r="T716" s="3">
        <v>8.533206</v>
      </c>
      <c r="U716" s="3">
        <v>0.641146</v>
      </c>
      <c r="V716" s="3">
        <v>32.496745</v>
      </c>
      <c r="W716" s="3">
        <v>584.693104</v>
      </c>
      <c r="X716" s="3">
        <v>8.462554</v>
      </c>
      <c r="Y716" s="3">
        <v>69.871975</v>
      </c>
      <c r="Z716" s="3">
        <v>8.283073</v>
      </c>
      <c r="AA716" s="3">
        <v>9.272466</v>
      </c>
      <c r="AB716" s="3">
        <v>1.075781</v>
      </c>
      <c r="AC716" s="3">
        <v>5.408269</v>
      </c>
      <c r="AD716" s="3">
        <v>0.632552</v>
      </c>
      <c r="AE716" s="3">
        <v>74.813304</v>
      </c>
      <c r="AF716">
        <v>0</v>
      </c>
      <c r="AG716">
        <v>0</v>
      </c>
    </row>
    <row r="717" spans="1:33" ht="12.75">
      <c r="A717">
        <v>138062</v>
      </c>
      <c r="B717">
        <v>2010</v>
      </c>
      <c r="C717">
        <v>6</v>
      </c>
      <c r="D717">
        <v>1</v>
      </c>
      <c r="E717">
        <v>10</v>
      </c>
      <c r="F717">
        <v>17</v>
      </c>
      <c r="G717">
        <v>50</v>
      </c>
      <c r="H717" s="3">
        <v>9.991406</v>
      </c>
      <c r="I717" s="3">
        <v>599.484375</v>
      </c>
      <c r="J717" s="3">
        <v>21.817198</v>
      </c>
      <c r="K717" s="3">
        <v>181.045009</v>
      </c>
      <c r="L717" s="3">
        <v>22.790844</v>
      </c>
      <c r="M717" s="3">
        <v>14.145224</v>
      </c>
      <c r="N717" s="3">
        <v>602.606313</v>
      </c>
      <c r="O717" s="3">
        <v>13.097886</v>
      </c>
      <c r="P717" s="3">
        <v>108.473455</v>
      </c>
      <c r="Q717" s="3">
        <v>8.32474</v>
      </c>
      <c r="R717" s="3">
        <v>13.855536</v>
      </c>
      <c r="S717" s="3">
        <v>1.034115</v>
      </c>
      <c r="T717" s="3">
        <v>8.534853</v>
      </c>
      <c r="U717" s="3">
        <v>0.632552</v>
      </c>
      <c r="V717" s="3">
        <v>32.365766</v>
      </c>
      <c r="W717" s="3">
        <v>585.895099</v>
      </c>
      <c r="X717" s="3">
        <v>8.719311</v>
      </c>
      <c r="Y717" s="3">
        <v>72.571554</v>
      </c>
      <c r="Z717" s="3">
        <v>8.35</v>
      </c>
      <c r="AA717" s="3">
        <v>8.935309</v>
      </c>
      <c r="AB717" s="3">
        <v>1.008854</v>
      </c>
      <c r="AC717" s="3">
        <v>5.610372</v>
      </c>
      <c r="AD717" s="3">
        <v>0.632552</v>
      </c>
      <c r="AE717" s="3">
        <v>74.726111</v>
      </c>
      <c r="AF717">
        <v>0</v>
      </c>
      <c r="AG717">
        <v>0</v>
      </c>
    </row>
    <row r="718" spans="1:33" ht="12.75">
      <c r="A718">
        <v>138063</v>
      </c>
      <c r="B718">
        <v>2010</v>
      </c>
      <c r="C718">
        <v>6</v>
      </c>
      <c r="D718">
        <v>1</v>
      </c>
      <c r="E718">
        <v>10</v>
      </c>
      <c r="F718">
        <v>27</v>
      </c>
      <c r="G718">
        <v>50</v>
      </c>
      <c r="H718" s="3">
        <v>9.991406</v>
      </c>
      <c r="I718" s="3">
        <v>599.484375</v>
      </c>
      <c r="J718" s="3">
        <v>22.263174</v>
      </c>
      <c r="K718" s="3">
        <v>188.268434</v>
      </c>
      <c r="L718" s="3">
        <v>20.098942</v>
      </c>
      <c r="M718" s="3">
        <v>14.066979</v>
      </c>
      <c r="N718" s="3">
        <v>603.135814</v>
      </c>
      <c r="O718" s="3">
        <v>13.264177</v>
      </c>
      <c r="P718" s="3">
        <v>111.96532</v>
      </c>
      <c r="Q718" s="3">
        <v>8.483073</v>
      </c>
      <c r="R718" s="3">
        <v>12.145895</v>
      </c>
      <c r="S718" s="3">
        <v>0.891927</v>
      </c>
      <c r="T718" s="3">
        <v>8.412403</v>
      </c>
      <c r="U718" s="3">
        <v>0.616406</v>
      </c>
      <c r="V718" s="3">
        <v>32.233124</v>
      </c>
      <c r="W718" s="3">
        <v>587.169968</v>
      </c>
      <c r="X718" s="3">
        <v>8.998997</v>
      </c>
      <c r="Y718" s="3">
        <v>76.303114</v>
      </c>
      <c r="Z718" s="3">
        <v>8.5</v>
      </c>
      <c r="AA718" s="3">
        <v>7.953046</v>
      </c>
      <c r="AB718" s="3">
        <v>0.875</v>
      </c>
      <c r="AC718" s="3">
        <v>5.654576</v>
      </c>
      <c r="AD718" s="3">
        <v>0.616406</v>
      </c>
      <c r="AE718" s="3">
        <v>74.636121</v>
      </c>
      <c r="AF718">
        <v>0</v>
      </c>
      <c r="AG718">
        <v>0</v>
      </c>
    </row>
    <row r="719" spans="1:33" ht="12.75">
      <c r="A719">
        <v>138064</v>
      </c>
      <c r="B719">
        <v>2010</v>
      </c>
      <c r="C719">
        <v>6</v>
      </c>
      <c r="D719">
        <v>1</v>
      </c>
      <c r="E719">
        <v>10</v>
      </c>
      <c r="F719">
        <v>37</v>
      </c>
      <c r="G719">
        <v>50</v>
      </c>
      <c r="H719" s="3">
        <v>9.991406</v>
      </c>
      <c r="I719" s="3">
        <v>599.484375</v>
      </c>
      <c r="J719" s="3">
        <v>21.928549</v>
      </c>
      <c r="K719" s="3">
        <v>184.716021</v>
      </c>
      <c r="L719" s="3">
        <v>20.788041</v>
      </c>
      <c r="M719" s="3">
        <v>13.592594</v>
      </c>
      <c r="N719" s="3">
        <v>603.529107</v>
      </c>
      <c r="O719" s="3">
        <v>13.388545</v>
      </c>
      <c r="P719" s="3">
        <v>112.692711</v>
      </c>
      <c r="Q719" s="3">
        <v>8.441667</v>
      </c>
      <c r="R719" s="3">
        <v>12.680081</v>
      </c>
      <c r="S719" s="3">
        <v>0.933854</v>
      </c>
      <c r="T719" s="3">
        <v>8.394495</v>
      </c>
      <c r="U719" s="3">
        <v>0.615885</v>
      </c>
      <c r="V719" s="3">
        <v>32.099239</v>
      </c>
      <c r="W719" s="3">
        <v>585.045884</v>
      </c>
      <c r="X719" s="3">
        <v>8.540005</v>
      </c>
      <c r="Y719" s="3">
        <v>72.023311</v>
      </c>
      <c r="Z719" s="3">
        <v>8.458594</v>
      </c>
      <c r="AA719" s="3">
        <v>8.107959</v>
      </c>
      <c r="AB719" s="3">
        <v>0.916927</v>
      </c>
      <c r="AC719" s="3">
        <v>5.198099</v>
      </c>
      <c r="AD719" s="3">
        <v>0.615885</v>
      </c>
      <c r="AE719" s="3">
        <v>74.550721</v>
      </c>
      <c r="AF719">
        <v>0</v>
      </c>
      <c r="AG719">
        <v>0</v>
      </c>
    </row>
    <row r="720" spans="1:33" ht="12.75">
      <c r="A720">
        <v>138065</v>
      </c>
      <c r="B720">
        <v>2010</v>
      </c>
      <c r="C720">
        <v>6</v>
      </c>
      <c r="D720">
        <v>1</v>
      </c>
      <c r="E720">
        <v>10</v>
      </c>
      <c r="F720">
        <v>47</v>
      </c>
      <c r="G720">
        <v>50</v>
      </c>
      <c r="H720" s="3">
        <v>9.991406</v>
      </c>
      <c r="I720" s="3">
        <v>599.484375</v>
      </c>
      <c r="J720" s="3">
        <v>21.505427</v>
      </c>
      <c r="K720" s="3">
        <v>176.02512</v>
      </c>
      <c r="L720" s="3">
        <v>24.992367</v>
      </c>
      <c r="M720" s="3">
        <v>13.849673</v>
      </c>
      <c r="N720" s="3">
        <v>603.324975</v>
      </c>
      <c r="O720" s="3">
        <v>13.323873</v>
      </c>
      <c r="P720" s="3">
        <v>108.951961</v>
      </c>
      <c r="Q720" s="3">
        <v>8.216406</v>
      </c>
      <c r="R720" s="3">
        <v>15.498135</v>
      </c>
      <c r="S720" s="3">
        <v>1.142187</v>
      </c>
      <c r="T720" s="3">
        <v>8.671772</v>
      </c>
      <c r="U720" s="3">
        <v>0.632813</v>
      </c>
      <c r="V720" s="3">
        <v>31.966</v>
      </c>
      <c r="W720" s="3">
        <v>583.33567</v>
      </c>
      <c r="X720" s="3">
        <v>8.181554</v>
      </c>
      <c r="Y720" s="3">
        <v>67.073159</v>
      </c>
      <c r="Z720" s="3">
        <v>8.233333</v>
      </c>
      <c r="AA720" s="3">
        <v>9.494232</v>
      </c>
      <c r="AB720" s="3">
        <v>1.12526</v>
      </c>
      <c r="AC720" s="3">
        <v>5.1779</v>
      </c>
      <c r="AD720" s="3">
        <v>0.632813</v>
      </c>
      <c r="AE720" s="3">
        <v>74.468905</v>
      </c>
      <c r="AF720">
        <v>0</v>
      </c>
      <c r="AG720">
        <v>0</v>
      </c>
    </row>
    <row r="721" spans="1:33" ht="12.75">
      <c r="A721">
        <v>138066</v>
      </c>
      <c r="B721">
        <v>2010</v>
      </c>
      <c r="C721">
        <v>6</v>
      </c>
      <c r="D721">
        <v>1</v>
      </c>
      <c r="E721">
        <v>10</v>
      </c>
      <c r="F721">
        <v>57</v>
      </c>
      <c r="G721">
        <v>50</v>
      </c>
      <c r="H721" s="3">
        <v>9.991406</v>
      </c>
      <c r="I721" s="3">
        <v>599.484375</v>
      </c>
      <c r="J721" s="3">
        <v>21.441981</v>
      </c>
      <c r="K721" s="3">
        <v>180.548127</v>
      </c>
      <c r="L721" s="3">
        <v>19.82735</v>
      </c>
      <c r="M721" s="3">
        <v>13.855193</v>
      </c>
      <c r="N721" s="3">
        <v>603.321173</v>
      </c>
      <c r="O721" s="3">
        <v>13.322885</v>
      </c>
      <c r="P721" s="3">
        <v>112.051679</v>
      </c>
      <c r="Q721" s="3">
        <v>8.45</v>
      </c>
      <c r="R721" s="3">
        <v>12.377499</v>
      </c>
      <c r="S721" s="3">
        <v>0.908594</v>
      </c>
      <c r="T721" s="3">
        <v>8.680749</v>
      </c>
      <c r="U721" s="3">
        <v>0.632813</v>
      </c>
      <c r="V721" s="3">
        <v>31.832771</v>
      </c>
      <c r="W721" s="3">
        <v>583.032119</v>
      </c>
      <c r="X721" s="3">
        <v>8.119096</v>
      </c>
      <c r="Y721" s="3">
        <v>68.496448</v>
      </c>
      <c r="Z721" s="3">
        <v>8.458594</v>
      </c>
      <c r="AA721" s="3">
        <v>7.449851</v>
      </c>
      <c r="AB721" s="3">
        <v>0.9</v>
      </c>
      <c r="AC721" s="3">
        <v>5.174444</v>
      </c>
      <c r="AD721" s="3">
        <v>0.632813</v>
      </c>
      <c r="AE721" s="3">
        <v>74.387714</v>
      </c>
      <c r="AF721">
        <v>0</v>
      </c>
      <c r="AG721">
        <v>0</v>
      </c>
    </row>
    <row r="722" spans="1:33" ht="12.75">
      <c r="A722">
        <v>138067</v>
      </c>
      <c r="B722">
        <v>2010</v>
      </c>
      <c r="C722">
        <v>6</v>
      </c>
      <c r="D722">
        <v>1</v>
      </c>
      <c r="E722">
        <v>11</v>
      </c>
      <c r="F722">
        <v>7</v>
      </c>
      <c r="G722">
        <v>50</v>
      </c>
      <c r="H722" s="3">
        <v>9.991406</v>
      </c>
      <c r="I722" s="3">
        <v>599.484375</v>
      </c>
      <c r="J722" s="3">
        <v>21.383264</v>
      </c>
      <c r="K722" s="3">
        <v>178.443219</v>
      </c>
      <c r="L722" s="3">
        <v>21.434729</v>
      </c>
      <c r="M722" s="3">
        <v>13.767163</v>
      </c>
      <c r="N722" s="3">
        <v>603.541347</v>
      </c>
      <c r="O722" s="3">
        <v>13.393009</v>
      </c>
      <c r="P722" s="3">
        <v>111.626285</v>
      </c>
      <c r="Q722" s="3">
        <v>8.37526</v>
      </c>
      <c r="R722" s="3">
        <v>13.486087</v>
      </c>
      <c r="S722" s="3">
        <v>0.983594</v>
      </c>
      <c r="T722" s="3">
        <v>8.698552</v>
      </c>
      <c r="U722" s="3">
        <v>0.632552</v>
      </c>
      <c r="V722" s="3">
        <v>31.698841</v>
      </c>
      <c r="W722" s="3">
        <v>582.393426</v>
      </c>
      <c r="X722" s="3">
        <v>7.990255</v>
      </c>
      <c r="Y722" s="3">
        <v>66.816934</v>
      </c>
      <c r="Z722" s="3">
        <v>8.391667</v>
      </c>
      <c r="AA722" s="3">
        <v>7.948642</v>
      </c>
      <c r="AB722" s="3">
        <v>0.975521</v>
      </c>
      <c r="AC722" s="3">
        <v>5.068611</v>
      </c>
      <c r="AD722" s="3">
        <v>0.624219</v>
      </c>
      <c r="AE722" s="3">
        <v>74.307812</v>
      </c>
      <c r="AF722">
        <v>0</v>
      </c>
      <c r="AG722">
        <v>0</v>
      </c>
    </row>
    <row r="723" spans="1:33" ht="12.75">
      <c r="A723">
        <v>138068</v>
      </c>
      <c r="B723">
        <v>2010</v>
      </c>
      <c r="C723">
        <v>6</v>
      </c>
      <c r="D723">
        <v>1</v>
      </c>
      <c r="E723">
        <v>11</v>
      </c>
      <c r="F723">
        <v>17</v>
      </c>
      <c r="G723">
        <v>50</v>
      </c>
      <c r="H723" s="3">
        <v>9.991406</v>
      </c>
      <c r="I723" s="3">
        <v>599.484375</v>
      </c>
      <c r="J723" s="3">
        <v>21.254469</v>
      </c>
      <c r="K723" s="3">
        <v>178.304755</v>
      </c>
      <c r="L723" s="3">
        <v>20.339643</v>
      </c>
      <c r="M723" s="3">
        <v>13.712424</v>
      </c>
      <c r="N723" s="3">
        <v>603.124998</v>
      </c>
      <c r="O723" s="3">
        <v>13.260524</v>
      </c>
      <c r="P723" s="3">
        <v>111.138497</v>
      </c>
      <c r="Q723" s="3">
        <v>8.416406</v>
      </c>
      <c r="R723" s="3">
        <v>12.780507</v>
      </c>
      <c r="S723" s="3">
        <v>0.942448</v>
      </c>
      <c r="T723" s="3">
        <v>8.567939</v>
      </c>
      <c r="U723" s="3">
        <v>0.632552</v>
      </c>
      <c r="V723" s="3">
        <v>31.566236</v>
      </c>
      <c r="W723" s="3">
        <v>582.411125</v>
      </c>
      <c r="X723" s="3">
        <v>7.993945</v>
      </c>
      <c r="Y723" s="3">
        <v>67.166258</v>
      </c>
      <c r="Z723" s="3">
        <v>8.433333</v>
      </c>
      <c r="AA723" s="3">
        <v>7.559136</v>
      </c>
      <c r="AB723" s="3">
        <v>0.925521</v>
      </c>
      <c r="AC723" s="3">
        <v>5.144486</v>
      </c>
      <c r="AD723" s="3">
        <v>0.632552</v>
      </c>
      <c r="AE723" s="3">
        <v>74.227872</v>
      </c>
      <c r="AF723">
        <v>0</v>
      </c>
      <c r="AG723">
        <v>0</v>
      </c>
    </row>
    <row r="724" spans="1:33" ht="12.75">
      <c r="A724">
        <v>138069</v>
      </c>
      <c r="B724">
        <v>2010</v>
      </c>
      <c r="C724">
        <v>6</v>
      </c>
      <c r="D724">
        <v>1</v>
      </c>
      <c r="E724">
        <v>11</v>
      </c>
      <c r="F724">
        <v>27</v>
      </c>
      <c r="G724">
        <v>50</v>
      </c>
      <c r="H724" s="3">
        <v>9.991406</v>
      </c>
      <c r="I724" s="3">
        <v>599.484375</v>
      </c>
      <c r="J724" s="3">
        <v>21.340558</v>
      </c>
      <c r="K724" s="3">
        <v>175.880166</v>
      </c>
      <c r="L724" s="3">
        <v>23.627786</v>
      </c>
      <c r="M724" s="3">
        <v>13.709278</v>
      </c>
      <c r="N724" s="3">
        <v>603.302909</v>
      </c>
      <c r="O724" s="3">
        <v>13.316806</v>
      </c>
      <c r="P724" s="3">
        <v>109.621807</v>
      </c>
      <c r="Q724" s="3">
        <v>8.27474</v>
      </c>
      <c r="R724" s="3">
        <v>14.80189</v>
      </c>
      <c r="S724" s="3">
        <v>1.084115</v>
      </c>
      <c r="T724" s="3">
        <v>8.625035</v>
      </c>
      <c r="U724" s="3">
        <v>0.632552</v>
      </c>
      <c r="V724" s="3">
        <v>31.433068</v>
      </c>
      <c r="W724" s="3">
        <v>582.559929</v>
      </c>
      <c r="X724" s="3">
        <v>8.023751</v>
      </c>
      <c r="Y724" s="3">
        <v>66.258359</v>
      </c>
      <c r="Z724" s="3">
        <v>8.291667</v>
      </c>
      <c r="AA724" s="3">
        <v>8.825896</v>
      </c>
      <c r="AB724" s="3">
        <v>1.075521</v>
      </c>
      <c r="AC724" s="3">
        <v>5.084243</v>
      </c>
      <c r="AD724" s="3">
        <v>0.624219</v>
      </c>
      <c r="AE724" s="3">
        <v>74.147635</v>
      </c>
      <c r="AF724">
        <v>0</v>
      </c>
      <c r="AG724">
        <v>0</v>
      </c>
    </row>
    <row r="725" spans="1:33" ht="12.75">
      <c r="A725">
        <v>138070</v>
      </c>
      <c r="B725">
        <v>2010</v>
      </c>
      <c r="C725">
        <v>6</v>
      </c>
      <c r="D725">
        <v>1</v>
      </c>
      <c r="E725">
        <v>11</v>
      </c>
      <c r="F725">
        <v>37</v>
      </c>
      <c r="G725">
        <v>50</v>
      </c>
      <c r="H725" s="3">
        <v>9.991406</v>
      </c>
      <c r="I725" s="3">
        <v>599.484375</v>
      </c>
      <c r="J725" s="3">
        <v>21.388057</v>
      </c>
      <c r="K725" s="3">
        <v>178.323149</v>
      </c>
      <c r="L725" s="3">
        <v>21.848937</v>
      </c>
      <c r="M725" s="3">
        <v>13.52058</v>
      </c>
      <c r="N725" s="3">
        <v>603.148299</v>
      </c>
      <c r="O725" s="3">
        <v>13.267828</v>
      </c>
      <c r="P725" s="3">
        <v>110.625702</v>
      </c>
      <c r="Q725" s="3">
        <v>8.37474</v>
      </c>
      <c r="R725" s="3">
        <v>13.567482</v>
      </c>
      <c r="S725" s="3">
        <v>1.000781</v>
      </c>
      <c r="T725" s="3">
        <v>8.369414</v>
      </c>
      <c r="U725" s="3">
        <v>0.615885</v>
      </c>
      <c r="V725" s="3">
        <v>31.300389</v>
      </c>
      <c r="W725" s="3">
        <v>583.035334</v>
      </c>
      <c r="X725" s="3">
        <v>8.120229</v>
      </c>
      <c r="Y725" s="3">
        <v>67.697448</v>
      </c>
      <c r="Z725" s="3">
        <v>8.37474</v>
      </c>
      <c r="AA725" s="3">
        <v>8.281455</v>
      </c>
      <c r="AB725" s="3">
        <v>1.000781</v>
      </c>
      <c r="AC725" s="3">
        <v>5.151166</v>
      </c>
      <c r="AD725" s="3">
        <v>0.615885</v>
      </c>
      <c r="AE725" s="3">
        <v>74.066433</v>
      </c>
      <c r="AF725">
        <v>0</v>
      </c>
      <c r="AG725">
        <v>0</v>
      </c>
    </row>
    <row r="726" spans="1:33" ht="12.75">
      <c r="A726">
        <v>138071</v>
      </c>
      <c r="B726">
        <v>2010</v>
      </c>
      <c r="C726">
        <v>6</v>
      </c>
      <c r="D726">
        <v>1</v>
      </c>
      <c r="E726">
        <v>11</v>
      </c>
      <c r="F726">
        <v>47</v>
      </c>
      <c r="G726">
        <v>50</v>
      </c>
      <c r="H726" s="3">
        <v>9.991406</v>
      </c>
      <c r="I726" s="3">
        <v>599.484375</v>
      </c>
      <c r="J726" s="3">
        <v>21.503728</v>
      </c>
      <c r="K726" s="3">
        <v>182.064039</v>
      </c>
      <c r="L726" s="3">
        <v>19.343109</v>
      </c>
      <c r="M726" s="3">
        <v>13.443219</v>
      </c>
      <c r="N726" s="3">
        <v>602.744139</v>
      </c>
      <c r="O726" s="3">
        <v>13.140091</v>
      </c>
      <c r="P726" s="3">
        <v>111.160399</v>
      </c>
      <c r="Q726" s="3">
        <v>8.483333</v>
      </c>
      <c r="R726" s="3">
        <v>11.932489</v>
      </c>
      <c r="S726" s="3">
        <v>0.892187</v>
      </c>
      <c r="T726" s="3">
        <v>8.193729</v>
      </c>
      <c r="U726" s="3">
        <v>0.615885</v>
      </c>
      <c r="V726" s="3">
        <v>31.168989</v>
      </c>
      <c r="W726" s="3">
        <v>584.220002</v>
      </c>
      <c r="X726" s="3">
        <v>8.363638</v>
      </c>
      <c r="Y726" s="3">
        <v>70.90364</v>
      </c>
      <c r="Z726" s="3">
        <v>8.49974</v>
      </c>
      <c r="AA726" s="3">
        <v>7.41062</v>
      </c>
      <c r="AB726" s="3">
        <v>0.875781</v>
      </c>
      <c r="AC726" s="3">
        <v>5.24949</v>
      </c>
      <c r="AD726" s="3">
        <v>0.615885</v>
      </c>
      <c r="AE726" s="3">
        <v>73.982796</v>
      </c>
      <c r="AF726">
        <v>0</v>
      </c>
      <c r="AG726">
        <v>0</v>
      </c>
    </row>
    <row r="727" spans="1:33" ht="12.75">
      <c r="A727">
        <v>138072</v>
      </c>
      <c r="B727">
        <v>2010</v>
      </c>
      <c r="C727">
        <v>6</v>
      </c>
      <c r="D727">
        <v>1</v>
      </c>
      <c r="E727">
        <v>11</v>
      </c>
      <c r="F727">
        <v>57</v>
      </c>
      <c r="G727">
        <v>50</v>
      </c>
      <c r="H727" s="3">
        <v>9.991406</v>
      </c>
      <c r="I727" s="3">
        <v>599.484375</v>
      </c>
      <c r="J727" s="3">
        <v>21.377452</v>
      </c>
      <c r="K727" s="3">
        <v>177.517376</v>
      </c>
      <c r="L727" s="3">
        <v>22.285589</v>
      </c>
      <c r="M727" s="3">
        <v>13.78566</v>
      </c>
      <c r="N727" s="3">
        <v>601.334643</v>
      </c>
      <c r="O727" s="3">
        <v>12.705761</v>
      </c>
      <c r="P727" s="3">
        <v>105.442805</v>
      </c>
      <c r="Q727" s="3">
        <v>8.32526</v>
      </c>
      <c r="R727" s="3">
        <v>13.324166</v>
      </c>
      <c r="S727" s="3">
        <v>1.025</v>
      </c>
      <c r="T727" s="3">
        <v>8.180541</v>
      </c>
      <c r="U727" s="3">
        <v>0.641146</v>
      </c>
      <c r="V727" s="3">
        <v>31.041931</v>
      </c>
      <c r="W727" s="3">
        <v>585.673183</v>
      </c>
      <c r="X727" s="3">
        <v>8.671692</v>
      </c>
      <c r="Y727" s="3">
        <v>72.074572</v>
      </c>
      <c r="Z727" s="3">
        <v>8.341667</v>
      </c>
      <c r="AA727" s="3">
        <v>8.961424</v>
      </c>
      <c r="AB727" s="3">
        <v>1.016927</v>
      </c>
      <c r="AC727" s="3">
        <v>5.605119</v>
      </c>
      <c r="AD727" s="3">
        <v>0.632813</v>
      </c>
      <c r="AE727" s="3">
        <v>73.896079</v>
      </c>
      <c r="AF727">
        <v>0</v>
      </c>
      <c r="AG727">
        <v>0</v>
      </c>
    </row>
    <row r="728" spans="1:33" ht="12.75">
      <c r="A728">
        <v>138073</v>
      </c>
      <c r="B728">
        <v>2010</v>
      </c>
      <c r="C728">
        <v>6</v>
      </c>
      <c r="D728">
        <v>1</v>
      </c>
      <c r="E728">
        <v>12</v>
      </c>
      <c r="F728">
        <v>7</v>
      </c>
      <c r="G728">
        <v>50</v>
      </c>
      <c r="H728" s="3">
        <v>9.990365</v>
      </c>
      <c r="I728" s="3">
        <v>599.421875</v>
      </c>
      <c r="J728" s="3">
        <v>20.386327</v>
      </c>
      <c r="K728" s="3">
        <v>171.433821</v>
      </c>
      <c r="L728" s="3">
        <v>11.798997</v>
      </c>
      <c r="M728" s="3">
        <v>12.469776</v>
      </c>
      <c r="N728" s="3">
        <v>594.707761</v>
      </c>
      <c r="O728" s="3">
        <v>11.638291</v>
      </c>
      <c r="P728" s="3">
        <v>97.902851</v>
      </c>
      <c r="Q728" s="3">
        <v>8.341667</v>
      </c>
      <c r="R728" s="3">
        <v>6.768406</v>
      </c>
      <c r="S728" s="3">
        <v>1.049219</v>
      </c>
      <c r="T728" s="3">
        <v>7.054451</v>
      </c>
      <c r="U728" s="3">
        <v>0.599479</v>
      </c>
      <c r="V728" s="3">
        <v>30.930106</v>
      </c>
      <c r="W728" s="3">
        <v>583.10065</v>
      </c>
      <c r="X728" s="3">
        <v>8.748036</v>
      </c>
      <c r="Y728" s="3">
        <v>73.53097</v>
      </c>
      <c r="Z728" s="3">
        <v>8.35</v>
      </c>
      <c r="AA728" s="3">
        <v>5.030591</v>
      </c>
      <c r="AB728" s="3">
        <v>1.040885</v>
      </c>
      <c r="AC728" s="3">
        <v>5.415325</v>
      </c>
      <c r="AD728" s="3">
        <v>0.599479</v>
      </c>
      <c r="AE728" s="3">
        <v>73.812025</v>
      </c>
      <c r="AF728">
        <v>0</v>
      </c>
      <c r="AG728">
        <v>0</v>
      </c>
    </row>
    <row r="729" spans="1:33" ht="12.75">
      <c r="A729">
        <v>138074</v>
      </c>
      <c r="B729">
        <v>2010</v>
      </c>
      <c r="C729">
        <v>6</v>
      </c>
      <c r="D729">
        <v>1</v>
      </c>
      <c r="E729">
        <v>12</v>
      </c>
      <c r="F729">
        <v>17</v>
      </c>
      <c r="G729">
        <v>50</v>
      </c>
      <c r="H729" s="3">
        <v>9.991406</v>
      </c>
      <c r="I729" s="3">
        <v>599.484375</v>
      </c>
      <c r="J729" s="3">
        <v>20.071269</v>
      </c>
      <c r="K729" s="3">
        <v>165.685129</v>
      </c>
      <c r="L729" s="3">
        <v>21.923184</v>
      </c>
      <c r="M729" s="3">
        <v>12.927821</v>
      </c>
      <c r="N729" s="3">
        <v>595.363881</v>
      </c>
      <c r="O729" s="3">
        <v>11.002392</v>
      </c>
      <c r="P729" s="3">
        <v>90.754697</v>
      </c>
      <c r="Q729" s="3">
        <v>8.283073</v>
      </c>
      <c r="R729" s="3">
        <v>12.1562</v>
      </c>
      <c r="S729" s="3">
        <v>1.075781</v>
      </c>
      <c r="T729" s="3">
        <v>7.0168</v>
      </c>
      <c r="U729" s="3">
        <v>0.632552</v>
      </c>
      <c r="V729" s="3">
        <v>30.820082</v>
      </c>
      <c r="W729" s="3">
        <v>587.481024</v>
      </c>
      <c r="X729" s="3">
        <v>9.068877</v>
      </c>
      <c r="Y729" s="3">
        <v>74.930432</v>
      </c>
      <c r="Z729" s="3">
        <v>8.291667</v>
      </c>
      <c r="AA729" s="3">
        <v>9.766984</v>
      </c>
      <c r="AB729" s="3">
        <v>1.067187</v>
      </c>
      <c r="AC729" s="3">
        <v>5.911022</v>
      </c>
      <c r="AD729" s="3">
        <v>0.632552</v>
      </c>
      <c r="AE729" s="3">
        <v>73.721336</v>
      </c>
      <c r="AF729">
        <v>0</v>
      </c>
      <c r="AG729">
        <v>0</v>
      </c>
    </row>
    <row r="730" spans="1:33" ht="12.75">
      <c r="A730">
        <v>138075</v>
      </c>
      <c r="B730">
        <v>2010</v>
      </c>
      <c r="C730">
        <v>6</v>
      </c>
      <c r="D730">
        <v>1</v>
      </c>
      <c r="E730">
        <v>12</v>
      </c>
      <c r="F730">
        <v>27</v>
      </c>
      <c r="G730">
        <v>50</v>
      </c>
      <c r="H730" s="3">
        <v>9.991406</v>
      </c>
      <c r="I730" s="3">
        <v>599.484375</v>
      </c>
      <c r="J730" s="3">
        <v>20.103769</v>
      </c>
      <c r="K730" s="3">
        <v>168.416768</v>
      </c>
      <c r="L730" s="3">
        <v>19.442582</v>
      </c>
      <c r="M730" s="3">
        <v>13.001034</v>
      </c>
      <c r="N730" s="3">
        <v>594.50821</v>
      </c>
      <c r="O730" s="3">
        <v>10.774961</v>
      </c>
      <c r="P730" s="3">
        <v>90.144668</v>
      </c>
      <c r="Q730" s="3">
        <v>8.4</v>
      </c>
      <c r="R730" s="3">
        <v>10.442901</v>
      </c>
      <c r="S730" s="3">
        <v>0.95026</v>
      </c>
      <c r="T730" s="3">
        <v>7.066009</v>
      </c>
      <c r="U730" s="3">
        <v>0.641146</v>
      </c>
      <c r="V730" s="3">
        <v>30.712333</v>
      </c>
      <c r="W730" s="3">
        <v>588.626315</v>
      </c>
      <c r="X730" s="3">
        <v>9.328807</v>
      </c>
      <c r="Y730" s="3">
        <v>78.2721</v>
      </c>
      <c r="Z730" s="3">
        <v>8.416406</v>
      </c>
      <c r="AA730" s="3">
        <v>8.999681</v>
      </c>
      <c r="AB730" s="3">
        <v>0.95026</v>
      </c>
      <c r="AC730" s="3">
        <v>5.935026</v>
      </c>
      <c r="AD730" s="3">
        <v>0.62474</v>
      </c>
      <c r="AE730" s="3">
        <v>73.628048</v>
      </c>
      <c r="AF730">
        <v>0</v>
      </c>
      <c r="AG730">
        <v>0</v>
      </c>
    </row>
    <row r="731" spans="1:33" ht="12.75">
      <c r="A731">
        <v>138076</v>
      </c>
      <c r="B731">
        <v>2010</v>
      </c>
      <c r="C731">
        <v>6</v>
      </c>
      <c r="D731">
        <v>1</v>
      </c>
      <c r="E731">
        <v>12</v>
      </c>
      <c r="F731">
        <v>37</v>
      </c>
      <c r="G731">
        <v>50</v>
      </c>
      <c r="H731" s="3">
        <v>9.991406</v>
      </c>
      <c r="I731" s="3">
        <v>599.484375</v>
      </c>
      <c r="J731" s="3">
        <v>20.101257</v>
      </c>
      <c r="K731" s="3">
        <v>168.476747</v>
      </c>
      <c r="L731" s="3">
        <v>19.147933</v>
      </c>
      <c r="M731" s="3">
        <v>13.213869</v>
      </c>
      <c r="N731" s="3">
        <v>594.08919</v>
      </c>
      <c r="O731" s="3">
        <v>10.665601</v>
      </c>
      <c r="P731" s="3">
        <v>89.249364</v>
      </c>
      <c r="Q731" s="3">
        <v>8.4</v>
      </c>
      <c r="R731" s="3">
        <v>10.262913</v>
      </c>
      <c r="S731" s="3">
        <v>0.941667</v>
      </c>
      <c r="T731" s="3">
        <v>7.050275</v>
      </c>
      <c r="U731" s="3">
        <v>0.64974</v>
      </c>
      <c r="V731" s="3">
        <v>30.605677</v>
      </c>
      <c r="W731" s="3">
        <v>589.088402</v>
      </c>
      <c r="X731" s="3">
        <v>9.435655</v>
      </c>
      <c r="Y731" s="3">
        <v>79.227384</v>
      </c>
      <c r="Z731" s="3">
        <v>8.416667</v>
      </c>
      <c r="AA731" s="3">
        <v>8.88502</v>
      </c>
      <c r="AB731" s="3">
        <v>0.925</v>
      </c>
      <c r="AC731" s="3">
        <v>6.163594</v>
      </c>
      <c r="AD731" s="3">
        <v>0.64974</v>
      </c>
      <c r="AE731" s="3">
        <v>73.533692</v>
      </c>
      <c r="AF731">
        <v>0</v>
      </c>
      <c r="AG731">
        <v>0</v>
      </c>
    </row>
    <row r="732" spans="1:33" ht="12.75">
      <c r="A732">
        <v>138077</v>
      </c>
      <c r="B732">
        <v>2010</v>
      </c>
      <c r="C732">
        <v>6</v>
      </c>
      <c r="D732">
        <v>1</v>
      </c>
      <c r="E732">
        <v>12</v>
      </c>
      <c r="F732">
        <v>47</v>
      </c>
      <c r="G732">
        <v>50</v>
      </c>
      <c r="H732" s="3">
        <v>9.991406</v>
      </c>
      <c r="I732" s="3">
        <v>599.484375</v>
      </c>
      <c r="J732" s="3">
        <v>19.681027</v>
      </c>
      <c r="K732" s="3">
        <v>164.54697</v>
      </c>
      <c r="L732" s="3">
        <v>19.118148</v>
      </c>
      <c r="M732" s="3">
        <v>12.973838</v>
      </c>
      <c r="N732" s="3">
        <v>593.161754</v>
      </c>
      <c r="O732" s="3">
        <v>10.427377</v>
      </c>
      <c r="P732" s="3">
        <v>87.116382</v>
      </c>
      <c r="Q732" s="3">
        <v>8.391406</v>
      </c>
      <c r="R732" s="3">
        <v>10.175007</v>
      </c>
      <c r="S732" s="3">
        <v>0.95026</v>
      </c>
      <c r="T732" s="3">
        <v>6.890987</v>
      </c>
      <c r="U732" s="3">
        <v>0.64974</v>
      </c>
      <c r="V732" s="3">
        <v>30.501403</v>
      </c>
      <c r="W732" s="3">
        <v>588.297974</v>
      </c>
      <c r="X732" s="3">
        <v>9.25365</v>
      </c>
      <c r="Y732" s="3">
        <v>77.430588</v>
      </c>
      <c r="Z732" s="3">
        <v>8.4</v>
      </c>
      <c r="AA732" s="3">
        <v>8.94314</v>
      </c>
      <c r="AB732" s="3">
        <v>0.941667</v>
      </c>
      <c r="AC732" s="3">
        <v>6.082851</v>
      </c>
      <c r="AD732" s="3">
        <v>0.64974</v>
      </c>
      <c r="AE732" s="3">
        <v>73.441155</v>
      </c>
      <c r="AF732">
        <v>0</v>
      </c>
      <c r="AG732">
        <v>0</v>
      </c>
    </row>
    <row r="733" spans="1:33" ht="12.75">
      <c r="A733">
        <v>138078</v>
      </c>
      <c r="B733">
        <v>2010</v>
      </c>
      <c r="C733">
        <v>6</v>
      </c>
      <c r="D733">
        <v>1</v>
      </c>
      <c r="E733">
        <v>12</v>
      </c>
      <c r="F733">
        <v>57</v>
      </c>
      <c r="G733">
        <v>50</v>
      </c>
      <c r="H733" s="3">
        <v>9.991406</v>
      </c>
      <c r="I733" s="3">
        <v>599.484375</v>
      </c>
      <c r="J733" s="3">
        <v>19.641746</v>
      </c>
      <c r="K733" s="3">
        <v>161.566586</v>
      </c>
      <c r="L733" s="3">
        <v>22.315605</v>
      </c>
      <c r="M733" s="3">
        <v>12.3637</v>
      </c>
      <c r="N733" s="3">
        <v>592.288252</v>
      </c>
      <c r="O733" s="3">
        <v>10.207172</v>
      </c>
      <c r="P733" s="3">
        <v>83.911979</v>
      </c>
      <c r="Q733" s="3">
        <v>8.258333</v>
      </c>
      <c r="R733" s="3">
        <v>11.592763</v>
      </c>
      <c r="S733" s="3">
        <v>1.108854</v>
      </c>
      <c r="T733" s="3">
        <v>6.478491</v>
      </c>
      <c r="U733" s="3">
        <v>0.624219</v>
      </c>
      <c r="V733" s="3">
        <v>30.399331</v>
      </c>
      <c r="W733" s="3">
        <v>589.082722</v>
      </c>
      <c r="X733" s="3">
        <v>9.434574</v>
      </c>
      <c r="Y733" s="3">
        <v>77.654607</v>
      </c>
      <c r="Z733" s="3">
        <v>8.258594</v>
      </c>
      <c r="AA733" s="3">
        <v>10.722842</v>
      </c>
      <c r="AB733" s="3">
        <v>1.116927</v>
      </c>
      <c r="AC733" s="3">
        <v>5.885209</v>
      </c>
      <c r="AD733" s="3">
        <v>0.615885</v>
      </c>
      <c r="AE733" s="3">
        <v>73.34681</v>
      </c>
      <c r="AF733">
        <v>0</v>
      </c>
      <c r="AG733">
        <v>0</v>
      </c>
    </row>
    <row r="734" spans="1:33" ht="12.75">
      <c r="A734">
        <v>138079</v>
      </c>
      <c r="B734">
        <v>2010</v>
      </c>
      <c r="C734">
        <v>6</v>
      </c>
      <c r="D734">
        <v>1</v>
      </c>
      <c r="E734">
        <v>13</v>
      </c>
      <c r="F734">
        <v>7</v>
      </c>
      <c r="G734">
        <v>50</v>
      </c>
      <c r="H734" s="3">
        <v>9.991406</v>
      </c>
      <c r="I734" s="3">
        <v>599.484375</v>
      </c>
      <c r="J734" s="3">
        <v>19.612195</v>
      </c>
      <c r="K734" s="3">
        <v>163.67308</v>
      </c>
      <c r="L734" s="3">
        <v>19.634672</v>
      </c>
      <c r="M734" s="3">
        <v>12.643237</v>
      </c>
      <c r="N734" s="3">
        <v>591.251428</v>
      </c>
      <c r="O734" s="3">
        <v>9.951015</v>
      </c>
      <c r="P734" s="3">
        <v>82.939286</v>
      </c>
      <c r="Q734" s="3">
        <v>8.366667</v>
      </c>
      <c r="R734" s="3">
        <v>10.063781</v>
      </c>
      <c r="S734" s="3">
        <v>0.992187</v>
      </c>
      <c r="T734" s="3">
        <v>6.420499</v>
      </c>
      <c r="U734" s="3">
        <v>0.632552</v>
      </c>
      <c r="V734" s="3">
        <v>30.299821</v>
      </c>
      <c r="W734" s="3">
        <v>590.04694</v>
      </c>
      <c r="X734" s="3">
        <v>9.66118</v>
      </c>
      <c r="Y734" s="3">
        <v>80.733794</v>
      </c>
      <c r="Z734" s="3">
        <v>8.383073</v>
      </c>
      <c r="AA734" s="3">
        <v>9.570891</v>
      </c>
      <c r="AB734" s="3">
        <v>0.975781</v>
      </c>
      <c r="AC734" s="3">
        <v>6.222738</v>
      </c>
      <c r="AD734" s="3">
        <v>0.632552</v>
      </c>
      <c r="AE734" s="3">
        <v>73.250198</v>
      </c>
      <c r="AF734">
        <v>0</v>
      </c>
      <c r="AG734">
        <v>0</v>
      </c>
    </row>
    <row r="735" spans="1:33" ht="12.75">
      <c r="A735">
        <v>138080</v>
      </c>
      <c r="B735">
        <v>2010</v>
      </c>
      <c r="C735">
        <v>6</v>
      </c>
      <c r="D735">
        <v>1</v>
      </c>
      <c r="E735">
        <v>13</v>
      </c>
      <c r="F735">
        <v>17</v>
      </c>
      <c r="G735">
        <v>50</v>
      </c>
      <c r="H735" s="3">
        <v>9.991406</v>
      </c>
      <c r="I735" s="3">
        <v>599.484375</v>
      </c>
      <c r="J735" s="3">
        <v>19.58074</v>
      </c>
      <c r="K735" s="3">
        <v>164.211498</v>
      </c>
      <c r="L735" s="3">
        <v>18.478907</v>
      </c>
      <c r="M735" s="3">
        <v>12.944891</v>
      </c>
      <c r="N735" s="3">
        <v>590.474696</v>
      </c>
      <c r="O735" s="3">
        <v>9.763118</v>
      </c>
      <c r="P735" s="3">
        <v>81.811323</v>
      </c>
      <c r="Q735" s="3">
        <v>8.408333</v>
      </c>
      <c r="R735" s="3">
        <v>9.301411</v>
      </c>
      <c r="S735" s="3">
        <v>0.933594</v>
      </c>
      <c r="T735" s="3">
        <v>6.431659</v>
      </c>
      <c r="U735" s="3">
        <v>0.649479</v>
      </c>
      <c r="V735" s="3">
        <v>30.20219</v>
      </c>
      <c r="W735" s="3">
        <v>590.701677</v>
      </c>
      <c r="X735" s="3">
        <v>9.817622</v>
      </c>
      <c r="Y735" s="3">
        <v>82.400175</v>
      </c>
      <c r="Z735" s="3">
        <v>8.425</v>
      </c>
      <c r="AA735" s="3">
        <v>9.177496</v>
      </c>
      <c r="AB735" s="3">
        <v>0.916927</v>
      </c>
      <c r="AC735" s="3">
        <v>6.513231</v>
      </c>
      <c r="AD735" s="3">
        <v>0.649479</v>
      </c>
      <c r="AE735" s="3">
        <v>73.152022</v>
      </c>
      <c r="AF735">
        <v>0</v>
      </c>
      <c r="AG735">
        <v>0</v>
      </c>
    </row>
    <row r="736" spans="1:33" ht="12.75">
      <c r="A736">
        <v>138081</v>
      </c>
      <c r="B736">
        <v>2010</v>
      </c>
      <c r="C736">
        <v>6</v>
      </c>
      <c r="D736">
        <v>1</v>
      </c>
      <c r="E736">
        <v>13</v>
      </c>
      <c r="F736">
        <v>27</v>
      </c>
      <c r="G736">
        <v>50</v>
      </c>
      <c r="H736" s="3">
        <v>9.991406</v>
      </c>
      <c r="I736" s="3">
        <v>599.484375</v>
      </c>
      <c r="J736" s="3">
        <v>19.492024</v>
      </c>
      <c r="K736" s="3">
        <v>161.098674</v>
      </c>
      <c r="L736" s="3">
        <v>21.501374</v>
      </c>
      <c r="M736" s="3">
        <v>12.149479</v>
      </c>
      <c r="N736" s="3">
        <v>590.027936</v>
      </c>
      <c r="O736" s="3">
        <v>9.656867</v>
      </c>
      <c r="P736" s="3">
        <v>79.644718</v>
      </c>
      <c r="Q736" s="3">
        <v>8.291406</v>
      </c>
      <c r="R736" s="3">
        <v>10.734485</v>
      </c>
      <c r="S736" s="3">
        <v>1.084115</v>
      </c>
      <c r="T736" s="3">
        <v>6.103942</v>
      </c>
      <c r="U736" s="3">
        <v>0.615885</v>
      </c>
      <c r="V736" s="3">
        <v>30.105621</v>
      </c>
      <c r="W736" s="3">
        <v>590.774497</v>
      </c>
      <c r="X736" s="3">
        <v>9.835158</v>
      </c>
      <c r="Y736" s="3">
        <v>81.453956</v>
      </c>
      <c r="Z736" s="3">
        <v>8.308333</v>
      </c>
      <c r="AA736" s="3">
        <v>10.76689</v>
      </c>
      <c r="AB736" s="3">
        <v>1.07526</v>
      </c>
      <c r="AC736" s="3">
        <v>6.045537</v>
      </c>
      <c r="AD736" s="3">
        <v>0.607813</v>
      </c>
      <c r="AE736" s="3">
        <v>73.05367</v>
      </c>
      <c r="AF736">
        <v>0</v>
      </c>
      <c r="AG736">
        <v>0</v>
      </c>
    </row>
    <row r="737" spans="1:33" ht="12.75">
      <c r="A737">
        <v>138082</v>
      </c>
      <c r="B737">
        <v>2010</v>
      </c>
      <c r="C737">
        <v>6</v>
      </c>
      <c r="D737">
        <v>1</v>
      </c>
      <c r="E737">
        <v>13</v>
      </c>
      <c r="F737">
        <v>37</v>
      </c>
      <c r="G737">
        <v>50</v>
      </c>
      <c r="H737" s="3">
        <v>9.991406</v>
      </c>
      <c r="I737" s="3">
        <v>599.484375</v>
      </c>
      <c r="J737" s="3">
        <v>19.802558</v>
      </c>
      <c r="K737" s="3">
        <v>163.317686</v>
      </c>
      <c r="L737" s="3">
        <v>22.130093</v>
      </c>
      <c r="M737" s="3">
        <v>12.403613</v>
      </c>
      <c r="N737" s="3">
        <v>589.646867</v>
      </c>
      <c r="O737" s="3">
        <v>9.566655</v>
      </c>
      <c r="P737" s="3">
        <v>78.636692</v>
      </c>
      <c r="Q737" s="3">
        <v>8.258073</v>
      </c>
      <c r="R737" s="3">
        <v>10.908543</v>
      </c>
      <c r="S737" s="3">
        <v>1.117448</v>
      </c>
      <c r="T737" s="3">
        <v>6.036932</v>
      </c>
      <c r="U737" s="3">
        <v>0.615885</v>
      </c>
      <c r="V737" s="3">
        <v>30.009955</v>
      </c>
      <c r="W737" s="3">
        <v>592.405775</v>
      </c>
      <c r="X737" s="3">
        <v>10.235903</v>
      </c>
      <c r="Y737" s="3">
        <v>84.680994</v>
      </c>
      <c r="Z737" s="3">
        <v>8.283333</v>
      </c>
      <c r="AA737" s="3">
        <v>11.22155</v>
      </c>
      <c r="AB737" s="3">
        <v>1.092187</v>
      </c>
      <c r="AC737" s="3">
        <v>6.366682</v>
      </c>
      <c r="AD737" s="3">
        <v>0.615885</v>
      </c>
      <c r="AE737" s="3">
        <v>72.951311</v>
      </c>
      <c r="AF737">
        <v>0</v>
      </c>
      <c r="AG737">
        <v>0</v>
      </c>
    </row>
    <row r="738" spans="1:33" ht="12.75">
      <c r="A738">
        <v>138084</v>
      </c>
      <c r="B738">
        <v>2010</v>
      </c>
      <c r="C738">
        <v>6</v>
      </c>
      <c r="D738">
        <v>1</v>
      </c>
      <c r="E738">
        <v>14</v>
      </c>
      <c r="F738">
        <v>0</v>
      </c>
      <c r="G738">
        <v>20</v>
      </c>
      <c r="H738" s="3">
        <v>22.491406</v>
      </c>
      <c r="I738" s="3">
        <v>1349.484375</v>
      </c>
      <c r="J738" s="3">
        <v>20.558276</v>
      </c>
      <c r="K738" s="3">
        <v>179.933425</v>
      </c>
      <c r="L738" s="3">
        <v>23.868218</v>
      </c>
      <c r="M738" s="3">
        <v>258.565332</v>
      </c>
      <c r="N738" s="3">
        <v>590.530918</v>
      </c>
      <c r="O738" s="3">
        <v>9.787403</v>
      </c>
      <c r="P738" s="3">
        <v>85.422873</v>
      </c>
      <c r="Q738" s="3">
        <v>9.141667</v>
      </c>
      <c r="R738" s="3">
        <v>11.372237</v>
      </c>
      <c r="S738" s="3">
        <v>1.192187</v>
      </c>
      <c r="T738" s="3">
        <v>123.328166</v>
      </c>
      <c r="U738" s="3">
        <v>12.157552</v>
      </c>
      <c r="V738" s="3">
        <v>29.789738</v>
      </c>
      <c r="W738" s="3">
        <v>594.459869</v>
      </c>
      <c r="X738" s="3">
        <v>10.770873</v>
      </c>
      <c r="Y738" s="3">
        <v>94.510552</v>
      </c>
      <c r="Z738" s="3">
        <v>9.15</v>
      </c>
      <c r="AA738" s="3">
        <v>12.49598</v>
      </c>
      <c r="AB738" s="3">
        <v>1.183854</v>
      </c>
      <c r="AC738" s="3">
        <v>135.237166</v>
      </c>
      <c r="AD738" s="3">
        <v>12.157552</v>
      </c>
      <c r="AE738" s="3">
        <v>72.708966</v>
      </c>
      <c r="AF738">
        <v>0</v>
      </c>
      <c r="AG738">
        <v>0</v>
      </c>
    </row>
    <row r="739" spans="1:33" ht="12.75">
      <c r="A739">
        <v>138085</v>
      </c>
      <c r="B739">
        <v>2010</v>
      </c>
      <c r="C739">
        <v>6</v>
      </c>
      <c r="D739">
        <v>1</v>
      </c>
      <c r="E739">
        <v>14</v>
      </c>
      <c r="F739">
        <v>10</v>
      </c>
      <c r="G739">
        <v>20</v>
      </c>
      <c r="H739" s="3">
        <v>9.991406</v>
      </c>
      <c r="I739" s="3">
        <v>599.484375</v>
      </c>
      <c r="J739" s="3">
        <v>22.001773</v>
      </c>
      <c r="K739" s="3">
        <v>181.193108</v>
      </c>
      <c r="L739" s="3">
        <v>24.534209</v>
      </c>
      <c r="M739" s="3">
        <v>14.100281</v>
      </c>
      <c r="N739" s="3">
        <v>592.815369</v>
      </c>
      <c r="O739" s="3">
        <v>10.339516</v>
      </c>
      <c r="P739" s="3">
        <v>85.024932</v>
      </c>
      <c r="Q739" s="3">
        <v>8.258333</v>
      </c>
      <c r="R739" s="3">
        <v>11.632353</v>
      </c>
      <c r="S739" s="3">
        <v>1.10026</v>
      </c>
      <c r="T739" s="3">
        <v>6.646786</v>
      </c>
      <c r="U739" s="3">
        <v>0.632813</v>
      </c>
      <c r="V739" s="3">
        <v>29.686343</v>
      </c>
      <c r="W739" s="3">
        <v>597.774765</v>
      </c>
      <c r="X739" s="3">
        <v>11.662257</v>
      </c>
      <c r="Y739" s="3">
        <v>96.168176</v>
      </c>
      <c r="Z739" s="3">
        <v>8.266406</v>
      </c>
      <c r="AA739" s="3">
        <v>12.901857</v>
      </c>
      <c r="AB739" s="3">
        <v>1.092187</v>
      </c>
      <c r="AC739" s="3">
        <v>7.453495</v>
      </c>
      <c r="AD739" s="3">
        <v>0.632813</v>
      </c>
      <c r="AE739" s="3">
        <v>72.592344</v>
      </c>
      <c r="AF739">
        <v>0</v>
      </c>
      <c r="AG739">
        <v>0</v>
      </c>
    </row>
    <row r="740" spans="1:33" ht="12.75">
      <c r="A740">
        <v>138086</v>
      </c>
      <c r="B740">
        <v>2010</v>
      </c>
      <c r="C740">
        <v>6</v>
      </c>
      <c r="D740">
        <v>1</v>
      </c>
      <c r="E740">
        <v>14</v>
      </c>
      <c r="F740">
        <v>20</v>
      </c>
      <c r="G740">
        <v>20</v>
      </c>
      <c r="H740" s="3">
        <v>9.991406</v>
      </c>
      <c r="I740" s="3">
        <v>599.484375</v>
      </c>
      <c r="J740" s="3">
        <v>21.417311</v>
      </c>
      <c r="K740" s="3">
        <v>176.752423</v>
      </c>
      <c r="L740" s="3">
        <v>23.946519</v>
      </c>
      <c r="M740" s="3">
        <v>13.292758</v>
      </c>
      <c r="N740" s="3">
        <v>591.9915</v>
      </c>
      <c r="O740" s="3">
        <v>10.133345</v>
      </c>
      <c r="P740" s="3">
        <v>83.408314</v>
      </c>
      <c r="Q740" s="3">
        <v>8.27474</v>
      </c>
      <c r="R740" s="3">
        <v>11.444592</v>
      </c>
      <c r="S740" s="3">
        <v>1.100781</v>
      </c>
      <c r="T740" s="3">
        <v>6.390528</v>
      </c>
      <c r="U740" s="3">
        <v>0.615885</v>
      </c>
      <c r="V740" s="3">
        <v>29.58501</v>
      </c>
      <c r="W740" s="3">
        <v>596.409796</v>
      </c>
      <c r="X740" s="3">
        <v>11.283965</v>
      </c>
      <c r="Y740" s="3">
        <v>93.34411</v>
      </c>
      <c r="Z740" s="3">
        <v>8.283073</v>
      </c>
      <c r="AA740" s="3">
        <v>12.501927</v>
      </c>
      <c r="AB740" s="3">
        <v>1.092448</v>
      </c>
      <c r="AC740" s="3">
        <v>6.90223</v>
      </c>
      <c r="AD740" s="3">
        <v>0.615885</v>
      </c>
      <c r="AE740" s="3">
        <v>72.479504</v>
      </c>
      <c r="AF740">
        <v>0</v>
      </c>
      <c r="AG740">
        <v>0</v>
      </c>
    </row>
    <row r="741" spans="1:33" ht="12.75">
      <c r="A741">
        <v>138087</v>
      </c>
      <c r="B741">
        <v>2010</v>
      </c>
      <c r="C741">
        <v>6</v>
      </c>
      <c r="D741">
        <v>1</v>
      </c>
      <c r="E741">
        <v>14</v>
      </c>
      <c r="F741">
        <v>30</v>
      </c>
      <c r="G741">
        <v>20</v>
      </c>
      <c r="H741" s="3">
        <v>9.991406</v>
      </c>
      <c r="I741" s="3">
        <v>599.484375</v>
      </c>
      <c r="J741" s="3">
        <v>20.703456</v>
      </c>
      <c r="K741" s="3">
        <v>170.04492</v>
      </c>
      <c r="L741" s="3">
        <v>23.621489</v>
      </c>
      <c r="M741" s="3">
        <v>13.189097</v>
      </c>
      <c r="N741" s="3">
        <v>591.254551</v>
      </c>
      <c r="O741" s="3">
        <v>9.95187</v>
      </c>
      <c r="P741" s="3">
        <v>81.571522</v>
      </c>
      <c r="Q741" s="3">
        <v>8.233594</v>
      </c>
      <c r="R741" s="3">
        <v>11.431772</v>
      </c>
      <c r="S741" s="3">
        <v>1.125</v>
      </c>
      <c r="T741" s="3">
        <v>6.427746</v>
      </c>
      <c r="U741" s="3">
        <v>0.632813</v>
      </c>
      <c r="V741" s="3">
        <v>29.485491</v>
      </c>
      <c r="W741" s="3">
        <v>594.416309</v>
      </c>
      <c r="X741" s="3">
        <v>10.751586</v>
      </c>
      <c r="Y741" s="3">
        <v>88.473399</v>
      </c>
      <c r="Z741" s="3">
        <v>8.25</v>
      </c>
      <c r="AA741" s="3">
        <v>12.189717</v>
      </c>
      <c r="AB741" s="3">
        <v>1.108594</v>
      </c>
      <c r="AC741" s="3">
        <v>6.761351</v>
      </c>
      <c r="AD741" s="3">
        <v>0.632813</v>
      </c>
      <c r="AE741" s="3">
        <v>72.371988</v>
      </c>
      <c r="AF741">
        <v>0</v>
      </c>
      <c r="AG741">
        <v>0</v>
      </c>
    </row>
    <row r="742" spans="1:33" ht="12.75">
      <c r="A742">
        <v>138088</v>
      </c>
      <c r="B742">
        <v>2010</v>
      </c>
      <c r="C742">
        <v>6</v>
      </c>
      <c r="D742">
        <v>1</v>
      </c>
      <c r="E742">
        <v>14</v>
      </c>
      <c r="F742">
        <v>40</v>
      </c>
      <c r="G742">
        <v>20</v>
      </c>
      <c r="H742" s="3">
        <v>9.991406</v>
      </c>
      <c r="I742" s="3">
        <v>599.484375</v>
      </c>
      <c r="J742" s="3">
        <v>20.20759</v>
      </c>
      <c r="K742" s="3">
        <v>166.491411</v>
      </c>
      <c r="L742" s="3">
        <v>22.48754</v>
      </c>
      <c r="M742" s="3">
        <v>12.9165</v>
      </c>
      <c r="N742" s="3">
        <v>590.723352</v>
      </c>
      <c r="O742" s="3">
        <v>9.824022</v>
      </c>
      <c r="P742" s="3">
        <v>80.83901</v>
      </c>
      <c r="Q742" s="3">
        <v>8.27474</v>
      </c>
      <c r="R742" s="3">
        <v>10.996574</v>
      </c>
      <c r="S742" s="3">
        <v>1.100521</v>
      </c>
      <c r="T742" s="3">
        <v>6.314953</v>
      </c>
      <c r="U742" s="3">
        <v>0.616146</v>
      </c>
      <c r="V742" s="3">
        <v>29.387251</v>
      </c>
      <c r="W742" s="3">
        <v>592.988667</v>
      </c>
      <c r="X742" s="3">
        <v>10.383568</v>
      </c>
      <c r="Y742" s="3">
        <v>85.652401</v>
      </c>
      <c r="Z742" s="3">
        <v>8.291667</v>
      </c>
      <c r="AA742" s="3">
        <v>11.490966</v>
      </c>
      <c r="AB742" s="3">
        <v>1.083594</v>
      </c>
      <c r="AC742" s="3">
        <v>6.601547</v>
      </c>
      <c r="AD742" s="3">
        <v>0.616146</v>
      </c>
      <c r="AE742" s="3">
        <v>72.268153</v>
      </c>
      <c r="AF742">
        <v>0</v>
      </c>
      <c r="AG742">
        <v>0</v>
      </c>
    </row>
    <row r="743" spans="1:33" ht="12.75">
      <c r="A743">
        <v>138089</v>
      </c>
      <c r="B743">
        <v>2010</v>
      </c>
      <c r="C743">
        <v>6</v>
      </c>
      <c r="D743">
        <v>1</v>
      </c>
      <c r="E743">
        <v>14</v>
      </c>
      <c r="F743">
        <v>50</v>
      </c>
      <c r="G743">
        <v>20</v>
      </c>
      <c r="H743" s="3">
        <v>9.991406</v>
      </c>
      <c r="I743" s="3">
        <v>599.484375</v>
      </c>
      <c r="J743" s="3">
        <v>21.440167</v>
      </c>
      <c r="K743" s="3">
        <v>179.391068</v>
      </c>
      <c r="L743" s="3">
        <v>20.952111</v>
      </c>
      <c r="M743" s="3">
        <v>13.863495</v>
      </c>
      <c r="N743" s="3">
        <v>592.50506</v>
      </c>
      <c r="O743" s="3">
        <v>10.263211</v>
      </c>
      <c r="P743" s="3">
        <v>85.765071</v>
      </c>
      <c r="Q743" s="3">
        <v>8.4</v>
      </c>
      <c r="R743" s="3">
        <v>10.166873</v>
      </c>
      <c r="S743" s="3">
        <v>0.97526</v>
      </c>
      <c r="T743" s="3">
        <v>6.60747</v>
      </c>
      <c r="U743" s="3">
        <v>0.616146</v>
      </c>
      <c r="V743" s="3">
        <v>29.284619</v>
      </c>
      <c r="W743" s="3">
        <v>595.993443</v>
      </c>
      <c r="X743" s="3">
        <v>11.176957</v>
      </c>
      <c r="Y743" s="3">
        <v>93.625997</v>
      </c>
      <c r="Z743" s="3">
        <v>8.408594</v>
      </c>
      <c r="AA743" s="3">
        <v>10.785237</v>
      </c>
      <c r="AB743" s="3">
        <v>0.966667</v>
      </c>
      <c r="AC743" s="3">
        <v>7.256025</v>
      </c>
      <c r="AD743" s="3">
        <v>0.616146</v>
      </c>
      <c r="AE743" s="3">
        <v>72.156383</v>
      </c>
      <c r="AF743">
        <v>0</v>
      </c>
      <c r="AG743">
        <v>0</v>
      </c>
    </row>
    <row r="744" spans="1:33" ht="12.75">
      <c r="A744">
        <v>138090</v>
      </c>
      <c r="B744">
        <v>2010</v>
      </c>
      <c r="C744">
        <v>6</v>
      </c>
      <c r="D744">
        <v>1</v>
      </c>
      <c r="E744">
        <v>15</v>
      </c>
      <c r="F744">
        <v>0</v>
      </c>
      <c r="G744">
        <v>20</v>
      </c>
      <c r="H744" s="3">
        <v>9.991406</v>
      </c>
      <c r="I744" s="3">
        <v>599.484375</v>
      </c>
      <c r="J744" s="3">
        <v>23.447309</v>
      </c>
      <c r="K744" s="3">
        <v>193.337345</v>
      </c>
      <c r="L744" s="3">
        <v>25.594172</v>
      </c>
      <c r="M744" s="3">
        <v>15.331796</v>
      </c>
      <c r="N744" s="3">
        <v>595.270374</v>
      </c>
      <c r="O744" s="3">
        <v>10.97861</v>
      </c>
      <c r="P744" s="3">
        <v>90.144613</v>
      </c>
      <c r="Q744" s="3">
        <v>8.258073</v>
      </c>
      <c r="R744" s="3">
        <v>12.288183</v>
      </c>
      <c r="S744" s="3">
        <v>1.100521</v>
      </c>
      <c r="T744" s="3">
        <v>7.253605</v>
      </c>
      <c r="U744" s="3">
        <v>0.632812</v>
      </c>
      <c r="V744" s="3">
        <v>29.174832</v>
      </c>
      <c r="W744" s="3">
        <v>600.541763</v>
      </c>
      <c r="X744" s="3">
        <v>12.468699</v>
      </c>
      <c r="Y744" s="3">
        <v>103.192732</v>
      </c>
      <c r="Z744" s="3">
        <v>8.283073</v>
      </c>
      <c r="AA744" s="3">
        <v>13.305988</v>
      </c>
      <c r="AB744" s="3">
        <v>1.075521</v>
      </c>
      <c r="AC744" s="3">
        <v>8.078192</v>
      </c>
      <c r="AD744" s="3">
        <v>0.632812</v>
      </c>
      <c r="AE744" s="3">
        <v>72.031696</v>
      </c>
      <c r="AF744">
        <v>0</v>
      </c>
      <c r="AG744">
        <v>0</v>
      </c>
    </row>
    <row r="745" spans="1:33" ht="12.75">
      <c r="A745">
        <v>138091</v>
      </c>
      <c r="B745">
        <v>2010</v>
      </c>
      <c r="C745">
        <v>6</v>
      </c>
      <c r="D745">
        <v>1</v>
      </c>
      <c r="E745">
        <v>15</v>
      </c>
      <c r="F745">
        <v>10</v>
      </c>
      <c r="G745">
        <v>20</v>
      </c>
      <c r="H745" s="3">
        <v>9.991406</v>
      </c>
      <c r="I745" s="3">
        <v>599.484375</v>
      </c>
      <c r="J745" s="3">
        <v>23.684357</v>
      </c>
      <c r="K745" s="3">
        <v>197.489333</v>
      </c>
      <c r="L745" s="3">
        <v>23.576099</v>
      </c>
      <c r="M745" s="3">
        <v>15.571172</v>
      </c>
      <c r="N745" s="3">
        <v>597.406693</v>
      </c>
      <c r="O745" s="3">
        <v>11.560604</v>
      </c>
      <c r="P745" s="3">
        <v>96.308333</v>
      </c>
      <c r="Q745" s="3">
        <v>8.37526</v>
      </c>
      <c r="R745" s="3">
        <v>11.484773</v>
      </c>
      <c r="S745" s="3">
        <v>0.975</v>
      </c>
      <c r="T745" s="3">
        <v>7.710504</v>
      </c>
      <c r="U745" s="3">
        <v>0.641146</v>
      </c>
      <c r="V745" s="3">
        <v>29.059226</v>
      </c>
      <c r="W745" s="3">
        <v>599.381856</v>
      </c>
      <c r="X745" s="3">
        <v>12.123753</v>
      </c>
      <c r="Y745" s="3">
        <v>101.181</v>
      </c>
      <c r="Z745" s="3">
        <v>8.391667</v>
      </c>
      <c r="AA745" s="3">
        <v>12.091326</v>
      </c>
      <c r="AB745" s="3">
        <v>0.966927</v>
      </c>
      <c r="AC745" s="3">
        <v>7.860668</v>
      </c>
      <c r="AD745" s="3">
        <v>0.632812</v>
      </c>
      <c r="AE745" s="3">
        <v>71.910459</v>
      </c>
      <c r="AF745">
        <v>0</v>
      </c>
      <c r="AG745">
        <v>0</v>
      </c>
    </row>
    <row r="746" spans="1:33" ht="12.75">
      <c r="A746">
        <v>138092</v>
      </c>
      <c r="B746">
        <v>2010</v>
      </c>
      <c r="C746">
        <v>6</v>
      </c>
      <c r="D746">
        <v>1</v>
      </c>
      <c r="E746">
        <v>15</v>
      </c>
      <c r="F746">
        <v>20</v>
      </c>
      <c r="G746">
        <v>20</v>
      </c>
      <c r="H746" s="3">
        <v>9.991406</v>
      </c>
      <c r="I746" s="3">
        <v>599.484375</v>
      </c>
      <c r="J746" s="3">
        <v>24.22865</v>
      </c>
      <c r="K746" s="3">
        <v>200.286983</v>
      </c>
      <c r="L746" s="3">
        <v>26.530212</v>
      </c>
      <c r="M746" s="3">
        <v>15.263172</v>
      </c>
      <c r="N746" s="3">
        <v>598.38561</v>
      </c>
      <c r="O746" s="3">
        <v>11.836307</v>
      </c>
      <c r="P746" s="3">
        <v>97.434397</v>
      </c>
      <c r="Q746" s="3">
        <v>8.264583</v>
      </c>
      <c r="R746" s="3">
        <v>13.127813</v>
      </c>
      <c r="S746" s="3">
        <v>1.09401</v>
      </c>
      <c r="T746" s="3">
        <v>7.69717</v>
      </c>
      <c r="U746" s="3">
        <v>0.632813</v>
      </c>
      <c r="V746" s="3">
        <v>28.940863</v>
      </c>
      <c r="W746" s="3">
        <v>600.291119</v>
      </c>
      <c r="X746" s="3">
        <v>12.392343</v>
      </c>
      <c r="Y746" s="3">
        <v>102.852585</v>
      </c>
      <c r="Z746" s="3">
        <v>8.283073</v>
      </c>
      <c r="AA746" s="3">
        <v>13.402399</v>
      </c>
      <c r="AB746" s="3">
        <v>1.075521</v>
      </c>
      <c r="AC746" s="3">
        <v>7.566003</v>
      </c>
      <c r="AD746" s="3">
        <v>0.632813</v>
      </c>
      <c r="AE746" s="3">
        <v>71.786535</v>
      </c>
      <c r="AF746">
        <v>0</v>
      </c>
      <c r="AG746">
        <v>0</v>
      </c>
    </row>
    <row r="747" spans="1:33" ht="12.75">
      <c r="A747">
        <v>138093</v>
      </c>
      <c r="B747">
        <v>2010</v>
      </c>
      <c r="C747">
        <v>6</v>
      </c>
      <c r="D747">
        <v>1</v>
      </c>
      <c r="E747">
        <v>15</v>
      </c>
      <c r="F747">
        <v>30</v>
      </c>
      <c r="G747">
        <v>20</v>
      </c>
      <c r="H747" s="3">
        <v>9.991406</v>
      </c>
      <c r="I747" s="3">
        <v>599.484375</v>
      </c>
      <c r="J747" s="3">
        <v>22.458037</v>
      </c>
      <c r="K747" s="3">
        <v>184.144297</v>
      </c>
      <c r="L747" s="3">
        <v>26.26161</v>
      </c>
      <c r="M747" s="3">
        <v>13.98774</v>
      </c>
      <c r="N747" s="3">
        <v>598.023133</v>
      </c>
      <c r="O747" s="3">
        <v>11.732548</v>
      </c>
      <c r="P747" s="3">
        <v>96.170236</v>
      </c>
      <c r="Q747" s="3">
        <v>8.22474</v>
      </c>
      <c r="R747" s="3">
        <v>13.65756</v>
      </c>
      <c r="S747" s="3">
        <v>1.142448</v>
      </c>
      <c r="T747" s="3">
        <v>7.39886</v>
      </c>
      <c r="U747" s="3">
        <v>0.624219</v>
      </c>
      <c r="V747" s="3">
        <v>28.823538</v>
      </c>
      <c r="W747" s="3">
        <v>594.299018</v>
      </c>
      <c r="X747" s="3">
        <v>10.725489</v>
      </c>
      <c r="Y747" s="3">
        <v>87.974061</v>
      </c>
      <c r="Z747" s="3">
        <v>8.241406</v>
      </c>
      <c r="AA747" s="3">
        <v>12.60405</v>
      </c>
      <c r="AB747" s="3">
        <v>1.125781</v>
      </c>
      <c r="AC747" s="3">
        <v>6.58888</v>
      </c>
      <c r="AD747" s="3">
        <v>0.624219</v>
      </c>
      <c r="AE747" s="3">
        <v>71.67928</v>
      </c>
      <c r="AF747">
        <v>0</v>
      </c>
      <c r="AG747">
        <v>0</v>
      </c>
    </row>
    <row r="748" spans="1:33" ht="12.75">
      <c r="A748">
        <v>138094</v>
      </c>
      <c r="B748">
        <v>2010</v>
      </c>
      <c r="C748">
        <v>6</v>
      </c>
      <c r="D748">
        <v>1</v>
      </c>
      <c r="E748">
        <v>15</v>
      </c>
      <c r="F748">
        <v>40</v>
      </c>
      <c r="G748">
        <v>20</v>
      </c>
      <c r="H748" s="3">
        <v>9.991406</v>
      </c>
      <c r="I748" s="3">
        <v>599.484375</v>
      </c>
      <c r="J748" s="3">
        <v>21.271609</v>
      </c>
      <c r="K748" s="3">
        <v>174.557133</v>
      </c>
      <c r="L748" s="3">
        <v>24.464939</v>
      </c>
      <c r="M748" s="3">
        <v>13.512292</v>
      </c>
      <c r="N748" s="3">
        <v>596.136915</v>
      </c>
      <c r="O748" s="3">
        <v>11.209963</v>
      </c>
      <c r="P748" s="3">
        <v>91.897477</v>
      </c>
      <c r="Q748" s="3">
        <v>8.22526</v>
      </c>
      <c r="R748" s="3">
        <v>12.976425</v>
      </c>
      <c r="S748" s="3">
        <v>1.133594</v>
      </c>
      <c r="T748" s="3">
        <v>7.130891</v>
      </c>
      <c r="U748" s="3">
        <v>0.632552</v>
      </c>
      <c r="V748" s="3">
        <v>28.711438</v>
      </c>
      <c r="W748" s="3">
        <v>591.702142</v>
      </c>
      <c r="X748" s="3">
        <v>10.061646</v>
      </c>
      <c r="Y748" s="3">
        <v>82.659656</v>
      </c>
      <c r="Z748" s="3">
        <v>8.241667</v>
      </c>
      <c r="AA748" s="3">
        <v>11.488514</v>
      </c>
      <c r="AB748" s="3">
        <v>1.117187</v>
      </c>
      <c r="AC748" s="3">
        <v>6.381401</v>
      </c>
      <c r="AD748" s="3">
        <v>0.632552</v>
      </c>
      <c r="AE748" s="3">
        <v>71.578664</v>
      </c>
      <c r="AF748">
        <v>0</v>
      </c>
      <c r="AG748">
        <v>0</v>
      </c>
    </row>
    <row r="749" spans="1:33" ht="12.75">
      <c r="A749">
        <v>138095</v>
      </c>
      <c r="B749">
        <v>2010</v>
      </c>
      <c r="C749">
        <v>6</v>
      </c>
      <c r="D749">
        <v>1</v>
      </c>
      <c r="E749">
        <v>15</v>
      </c>
      <c r="F749">
        <v>50</v>
      </c>
      <c r="G749">
        <v>20</v>
      </c>
      <c r="H749" s="3">
        <v>9.991406</v>
      </c>
      <c r="I749" s="3">
        <v>599.484375</v>
      </c>
      <c r="J749" s="3">
        <v>20.789781</v>
      </c>
      <c r="K749" s="3">
        <v>170.948152</v>
      </c>
      <c r="L749" s="3">
        <v>23.711668</v>
      </c>
      <c r="M749" s="3">
        <v>13.057078</v>
      </c>
      <c r="N749" s="3">
        <v>593.995475</v>
      </c>
      <c r="O749" s="3">
        <v>10.641788</v>
      </c>
      <c r="P749" s="3">
        <v>87.377026</v>
      </c>
      <c r="Q749" s="3">
        <v>8.25</v>
      </c>
      <c r="R749" s="3">
        <v>12.308991</v>
      </c>
      <c r="S749" s="3">
        <v>1.12526</v>
      </c>
      <c r="T749" s="3">
        <v>6.640519</v>
      </c>
      <c r="U749" s="3">
        <v>0.616146</v>
      </c>
      <c r="V749" s="3">
        <v>28.60502</v>
      </c>
      <c r="W749" s="3">
        <v>592.048951</v>
      </c>
      <c r="X749" s="3">
        <v>10.147993</v>
      </c>
      <c r="Y749" s="3">
        <v>83.571126</v>
      </c>
      <c r="Z749" s="3">
        <v>8.258333</v>
      </c>
      <c r="AA749" s="3">
        <v>11.402676</v>
      </c>
      <c r="AB749" s="3">
        <v>1.116927</v>
      </c>
      <c r="AC749" s="3">
        <v>6.416559</v>
      </c>
      <c r="AD749" s="3">
        <v>0.616146</v>
      </c>
      <c r="AE749" s="3">
        <v>71.477184</v>
      </c>
      <c r="AF749">
        <v>0</v>
      </c>
      <c r="AG749">
        <v>0</v>
      </c>
    </row>
    <row r="750" spans="1:33" ht="12.75">
      <c r="A750">
        <v>138096</v>
      </c>
      <c r="B750">
        <v>2010</v>
      </c>
      <c r="C750">
        <v>6</v>
      </c>
      <c r="D750">
        <v>1</v>
      </c>
      <c r="E750">
        <v>16</v>
      </c>
      <c r="F750">
        <v>0</v>
      </c>
      <c r="G750">
        <v>20</v>
      </c>
      <c r="H750" s="3">
        <v>9.991406</v>
      </c>
      <c r="I750" s="3">
        <v>599.484375</v>
      </c>
      <c r="J750" s="3">
        <v>21.221588</v>
      </c>
      <c r="K750" s="3">
        <v>178.792387</v>
      </c>
      <c r="L750" s="3">
        <v>19.464865</v>
      </c>
      <c r="M750" s="3">
        <v>13.769113</v>
      </c>
      <c r="N750" s="3">
        <v>592.922781</v>
      </c>
      <c r="O750" s="3">
        <v>10.366348</v>
      </c>
      <c r="P750" s="3">
        <v>87.270245</v>
      </c>
      <c r="Q750" s="3">
        <v>8.45</v>
      </c>
      <c r="R750" s="3">
        <v>9.576489</v>
      </c>
      <c r="S750" s="3">
        <v>0.908333</v>
      </c>
      <c r="T750" s="3">
        <v>6.724427</v>
      </c>
      <c r="U750" s="3">
        <v>0.633073</v>
      </c>
      <c r="V750" s="3">
        <v>28.501357</v>
      </c>
      <c r="W750" s="3">
        <v>594.805821</v>
      </c>
      <c r="X750" s="3">
        <v>10.85524</v>
      </c>
      <c r="Y750" s="3">
        <v>91.522142</v>
      </c>
      <c r="Z750" s="3">
        <v>8.458333</v>
      </c>
      <c r="AA750" s="3">
        <v>9.888376</v>
      </c>
      <c r="AB750" s="3">
        <v>0.908333</v>
      </c>
      <c r="AC750" s="3">
        <v>7.044686</v>
      </c>
      <c r="AD750" s="3">
        <v>0.62474</v>
      </c>
      <c r="AE750" s="3">
        <v>71.368631</v>
      </c>
      <c r="AF750">
        <v>0</v>
      </c>
      <c r="AG750">
        <v>0</v>
      </c>
    </row>
    <row r="751" spans="1:33" ht="12.75">
      <c r="A751">
        <v>138097</v>
      </c>
      <c r="B751">
        <v>2010</v>
      </c>
      <c r="C751">
        <v>6</v>
      </c>
      <c r="D751">
        <v>1</v>
      </c>
      <c r="E751">
        <v>16</v>
      </c>
      <c r="F751">
        <v>10</v>
      </c>
      <c r="G751">
        <v>20</v>
      </c>
      <c r="H751" s="3">
        <v>9.991406</v>
      </c>
      <c r="I751" s="3">
        <v>599.484375</v>
      </c>
      <c r="J751" s="3">
        <v>21.418415</v>
      </c>
      <c r="K751" s="3">
        <v>176.999375</v>
      </c>
      <c r="L751" s="3">
        <v>23.712637</v>
      </c>
      <c r="M751" s="3">
        <v>13.286106</v>
      </c>
      <c r="N751" s="3">
        <v>592.761932</v>
      </c>
      <c r="O751" s="3">
        <v>10.325629</v>
      </c>
      <c r="P751" s="3">
        <v>85.131234</v>
      </c>
      <c r="Q751" s="3">
        <v>8.27474</v>
      </c>
      <c r="R751" s="3">
        <v>11.529234</v>
      </c>
      <c r="S751" s="3">
        <v>1.100781</v>
      </c>
      <c r="T751" s="3">
        <v>6.504642</v>
      </c>
      <c r="U751" s="3">
        <v>0.615885</v>
      </c>
      <c r="V751" s="3">
        <v>28.398101</v>
      </c>
      <c r="W751" s="3">
        <v>595.704362</v>
      </c>
      <c r="X751" s="3">
        <v>11.092786</v>
      </c>
      <c r="Y751" s="3">
        <v>91.86814</v>
      </c>
      <c r="Z751" s="3">
        <v>8.291667</v>
      </c>
      <c r="AA751" s="3">
        <v>12.183403</v>
      </c>
      <c r="AB751" s="3">
        <v>1.083854</v>
      </c>
      <c r="AC751" s="3">
        <v>6.781465</v>
      </c>
      <c r="AD751" s="3">
        <v>0.615885</v>
      </c>
      <c r="AE751" s="3">
        <v>71.257704</v>
      </c>
      <c r="AF751">
        <v>0</v>
      </c>
      <c r="AG751">
        <v>0</v>
      </c>
    </row>
    <row r="752" spans="1:33" ht="12.75">
      <c r="A752">
        <v>138098</v>
      </c>
      <c r="B752">
        <v>2010</v>
      </c>
      <c r="C752">
        <v>6</v>
      </c>
      <c r="D752">
        <v>1</v>
      </c>
      <c r="E752">
        <v>16</v>
      </c>
      <c r="F752">
        <v>20</v>
      </c>
      <c r="G752">
        <v>20</v>
      </c>
      <c r="H752" s="3">
        <v>9.991406</v>
      </c>
      <c r="I752" s="3">
        <v>599.484375</v>
      </c>
      <c r="J752" s="3">
        <v>20.616386</v>
      </c>
      <c r="K752" s="3">
        <v>169.765556</v>
      </c>
      <c r="L752" s="3">
        <v>23.074022</v>
      </c>
      <c r="M752" s="3">
        <v>13.147981</v>
      </c>
      <c r="N752" s="3">
        <v>592.499511</v>
      </c>
      <c r="O752" s="3">
        <v>10.26029</v>
      </c>
      <c r="P752" s="3">
        <v>84.278546</v>
      </c>
      <c r="Q752" s="3">
        <v>8.258333</v>
      </c>
      <c r="R752" s="3">
        <v>11.54824</v>
      </c>
      <c r="S752" s="3">
        <v>1.10026</v>
      </c>
      <c r="T752" s="3">
        <v>6.685977</v>
      </c>
      <c r="U752" s="3">
        <v>0.632813</v>
      </c>
      <c r="V752" s="3">
        <v>28.295498</v>
      </c>
      <c r="W752" s="3">
        <v>592.878395</v>
      </c>
      <c r="X752" s="3">
        <v>10.356095</v>
      </c>
      <c r="Y752" s="3">
        <v>85.48701</v>
      </c>
      <c r="Z752" s="3">
        <v>8.266927</v>
      </c>
      <c r="AA752" s="3">
        <v>11.525782</v>
      </c>
      <c r="AB752" s="3">
        <v>1.091667</v>
      </c>
      <c r="AC752" s="3">
        <v>6.462004</v>
      </c>
      <c r="AD752" s="3">
        <v>0.632813</v>
      </c>
      <c r="AE752" s="3">
        <v>71.154143</v>
      </c>
      <c r="AF752">
        <v>0</v>
      </c>
      <c r="AG752">
        <v>0</v>
      </c>
    </row>
    <row r="753" spans="1:39" ht="12.75">
      <c r="A753">
        <v>138099</v>
      </c>
      <c r="B753">
        <v>2010</v>
      </c>
      <c r="C753">
        <v>6</v>
      </c>
      <c r="D753">
        <v>1</v>
      </c>
      <c r="E753">
        <v>16</v>
      </c>
      <c r="F753">
        <v>30</v>
      </c>
      <c r="G753">
        <v>20</v>
      </c>
      <c r="H753" s="3">
        <v>9.991406</v>
      </c>
      <c r="I753" s="3">
        <v>599.484375</v>
      </c>
      <c r="J753" s="3">
        <v>20.421942</v>
      </c>
      <c r="K753" s="3">
        <v>170.991199</v>
      </c>
      <c r="L753" s="3">
        <v>19.847339</v>
      </c>
      <c r="M753" s="3">
        <v>13.200744</v>
      </c>
      <c r="N753" s="3">
        <v>593.593447</v>
      </c>
      <c r="O753" s="3">
        <v>10.53823</v>
      </c>
      <c r="P753" s="3">
        <v>88.15463</v>
      </c>
      <c r="Q753" s="3">
        <v>8.4</v>
      </c>
      <c r="R753" s="3">
        <v>10.250614</v>
      </c>
      <c r="S753" s="3">
        <v>0.958594</v>
      </c>
      <c r="T753" s="3">
        <v>6.883376</v>
      </c>
      <c r="U753" s="3">
        <v>0.632813</v>
      </c>
      <c r="V753" s="3">
        <v>28.190115</v>
      </c>
      <c r="W753" s="3">
        <v>590.97397</v>
      </c>
      <c r="X753" s="3">
        <v>9.883713</v>
      </c>
      <c r="Y753" s="3">
        <v>82.836569</v>
      </c>
      <c r="Z753" s="3">
        <v>8.416927</v>
      </c>
      <c r="AA753" s="3">
        <v>9.596725</v>
      </c>
      <c r="AB753" s="3">
        <v>0.95026</v>
      </c>
      <c r="AC753" s="3">
        <v>6.317369</v>
      </c>
      <c r="AD753" s="3">
        <v>0.624219</v>
      </c>
      <c r="AE753" s="3">
        <v>71.055305</v>
      </c>
      <c r="AF753">
        <v>0</v>
      </c>
      <c r="AG753">
        <v>0</v>
      </c>
      <c r="AH753" s="7" t="s">
        <v>26</v>
      </c>
      <c r="AI753" s="7" t="s">
        <v>27</v>
      </c>
      <c r="AJ753" s="4"/>
      <c r="AK753" s="4"/>
      <c r="AL753" s="4"/>
      <c r="AM753" s="3"/>
    </row>
    <row r="754" spans="1:39" ht="12.75">
      <c r="A754">
        <v>138100</v>
      </c>
      <c r="B754">
        <v>2010</v>
      </c>
      <c r="C754">
        <v>6</v>
      </c>
      <c r="D754">
        <v>1</v>
      </c>
      <c r="E754">
        <v>16</v>
      </c>
      <c r="F754">
        <v>40</v>
      </c>
      <c r="G754">
        <v>20</v>
      </c>
      <c r="H754" s="3">
        <v>9.99141</v>
      </c>
      <c r="I754" s="3">
        <v>599.484589</v>
      </c>
      <c r="J754" s="3">
        <v>20.97919</v>
      </c>
      <c r="K754" s="3">
        <v>172.519502</v>
      </c>
      <c r="L754" s="3">
        <v>23.472393</v>
      </c>
      <c r="M754" s="3">
        <v>13.615451</v>
      </c>
      <c r="N754" s="3">
        <v>594.167996</v>
      </c>
      <c r="O754" s="3">
        <v>10.687034</v>
      </c>
      <c r="P754" s="3">
        <v>87.599646</v>
      </c>
      <c r="Q754" s="3">
        <v>8.25</v>
      </c>
      <c r="R754" s="3">
        <v>12.180088</v>
      </c>
      <c r="S754" s="3">
        <v>1.108854</v>
      </c>
      <c r="T754" s="3">
        <v>6.994941</v>
      </c>
      <c r="U754" s="3">
        <v>0.632556</v>
      </c>
      <c r="V754" s="3">
        <v>28.083245</v>
      </c>
      <c r="W754" s="3">
        <v>592.626203</v>
      </c>
      <c r="X754" s="3">
        <v>10.292156</v>
      </c>
      <c r="Y754" s="3">
        <v>84.919856</v>
      </c>
      <c r="Z754" s="3">
        <v>8.266406</v>
      </c>
      <c r="AA754" s="3">
        <v>11.292304</v>
      </c>
      <c r="AB754" s="3">
        <v>1.092448</v>
      </c>
      <c r="AC754" s="3">
        <v>6.620509</v>
      </c>
      <c r="AD754" s="3">
        <v>0.632556</v>
      </c>
      <c r="AE754" s="3">
        <v>70.952384</v>
      </c>
      <c r="AF754">
        <v>0</v>
      </c>
      <c r="AG754">
        <v>0</v>
      </c>
      <c r="AH754" s="5">
        <f>SUM(R704:R757)</f>
        <v>608.5103300000001</v>
      </c>
      <c r="AI754" s="5">
        <f>SUM(AA704:AA757)</f>
        <v>496.38341199999985</v>
      </c>
      <c r="AJ754" s="4"/>
      <c r="AK754" s="4"/>
      <c r="AL754" s="4"/>
      <c r="AM754" s="3"/>
    </row>
    <row r="755" spans="1:39" ht="12.75">
      <c r="A755">
        <v>138101</v>
      </c>
      <c r="B755">
        <v>2010</v>
      </c>
      <c r="C755">
        <v>6</v>
      </c>
      <c r="D755">
        <v>1</v>
      </c>
      <c r="E755">
        <v>16</v>
      </c>
      <c r="F755">
        <v>50</v>
      </c>
      <c r="G755">
        <v>20</v>
      </c>
      <c r="H755" s="3">
        <v>9.994152</v>
      </c>
      <c r="I755" s="3">
        <v>599.6491</v>
      </c>
      <c r="J755" s="3">
        <v>21.632687</v>
      </c>
      <c r="K755" s="3">
        <v>181.176254</v>
      </c>
      <c r="L755" s="3">
        <v>20.614191</v>
      </c>
      <c r="M755" s="3">
        <v>14.404151</v>
      </c>
      <c r="N755" s="3">
        <v>594.698766</v>
      </c>
      <c r="O755" s="3">
        <v>10.825142</v>
      </c>
      <c r="P755" s="3">
        <v>90.516299</v>
      </c>
      <c r="Q755" s="3">
        <v>8.394276</v>
      </c>
      <c r="R755" s="3">
        <v>10.439296</v>
      </c>
      <c r="S755" s="3">
        <v>0.950279</v>
      </c>
      <c r="T755" s="3">
        <v>7.22922</v>
      </c>
      <c r="U755" s="3">
        <v>0.649597</v>
      </c>
      <c r="V755" s="3">
        <v>27.974994</v>
      </c>
      <c r="W755" s="3">
        <v>594.630973</v>
      </c>
      <c r="X755" s="3">
        <v>10.807545</v>
      </c>
      <c r="Y755" s="3">
        <v>90.659955</v>
      </c>
      <c r="Z755" s="3">
        <v>8.410672</v>
      </c>
      <c r="AA755" s="3">
        <v>10.174895</v>
      </c>
      <c r="AB755" s="3">
        <v>0.933883</v>
      </c>
      <c r="AC755" s="3">
        <v>7.174931</v>
      </c>
      <c r="AD755" s="3">
        <v>0.649597</v>
      </c>
      <c r="AE755" s="3">
        <v>70.844308</v>
      </c>
      <c r="AF755">
        <v>0</v>
      </c>
      <c r="AG755">
        <v>0</v>
      </c>
      <c r="AH755" s="4"/>
      <c r="AI755" s="4"/>
      <c r="AJ755" s="4"/>
      <c r="AK755" s="4"/>
      <c r="AL755" s="4"/>
      <c r="AM755" s="2" t="s">
        <v>28</v>
      </c>
    </row>
    <row r="756" spans="1:39" ht="12.75">
      <c r="A756">
        <v>138102</v>
      </c>
      <c r="B756">
        <v>2010</v>
      </c>
      <c r="C756">
        <v>6</v>
      </c>
      <c r="D756">
        <v>1</v>
      </c>
      <c r="E756">
        <v>17</v>
      </c>
      <c r="F756">
        <v>0</v>
      </c>
      <c r="G756">
        <v>20</v>
      </c>
      <c r="H756" s="3">
        <v>9.991757</v>
      </c>
      <c r="I756" s="3">
        <v>599.505445</v>
      </c>
      <c r="J756" s="3">
        <v>20.739527</v>
      </c>
      <c r="K756" s="3">
        <v>9.517361</v>
      </c>
      <c r="L756" s="3">
        <v>23.952265</v>
      </c>
      <c r="M756" s="3">
        <v>173.775473</v>
      </c>
      <c r="N756" s="3">
        <v>592.537094</v>
      </c>
      <c r="O756" s="3">
        <v>10.284861</v>
      </c>
      <c r="P756" s="3">
        <v>4.698157</v>
      </c>
      <c r="Q756" s="3">
        <v>0.424761</v>
      </c>
      <c r="R756" s="3">
        <v>12.093523</v>
      </c>
      <c r="S756" s="3">
        <v>1.083649</v>
      </c>
      <c r="T756" s="3">
        <v>85.982155</v>
      </c>
      <c r="U756" s="3">
        <v>8.483347</v>
      </c>
      <c r="V756" s="3">
        <v>27.872145</v>
      </c>
      <c r="W756" s="3">
        <v>593.218914</v>
      </c>
      <c r="X756" s="3">
        <v>10.454666</v>
      </c>
      <c r="Y756" s="3">
        <v>4.819204</v>
      </c>
      <c r="Z756" s="3">
        <v>0.441429</v>
      </c>
      <c r="AA756" s="3">
        <v>11.858742</v>
      </c>
      <c r="AB756" s="3">
        <v>1.075315</v>
      </c>
      <c r="AC756" s="3">
        <v>87.793318</v>
      </c>
      <c r="AD756" s="3">
        <v>8.475013</v>
      </c>
      <c r="AE756" s="3">
        <v>70.739762</v>
      </c>
      <c r="AF756">
        <v>0</v>
      </c>
      <c r="AG756">
        <v>0</v>
      </c>
      <c r="AH756" s="7" t="s">
        <v>29</v>
      </c>
      <c r="AI756" s="7" t="s">
        <v>30</v>
      </c>
      <c r="AJ756" s="7" t="s">
        <v>31</v>
      </c>
      <c r="AK756" s="7" t="s">
        <v>32</v>
      </c>
      <c r="AL756" s="7"/>
      <c r="AM756" s="2" t="s">
        <v>33</v>
      </c>
    </row>
    <row r="757" spans="1:39" ht="12.75">
      <c r="A757">
        <v>999999</v>
      </c>
      <c r="B757">
        <v>2010</v>
      </c>
      <c r="C757">
        <v>6</v>
      </c>
      <c r="D757">
        <v>2</v>
      </c>
      <c r="E757">
        <v>3</v>
      </c>
      <c r="F757">
        <v>50</v>
      </c>
      <c r="G757">
        <v>56</v>
      </c>
      <c r="H757" s="3">
        <v>650.586625</v>
      </c>
      <c r="I757" s="3">
        <v>39035.197488</v>
      </c>
      <c r="J757" s="3">
        <v>1.138051</v>
      </c>
      <c r="K757" s="3">
        <v>0</v>
      </c>
      <c r="L757" s="3">
        <v>0</v>
      </c>
      <c r="M757" s="3">
        <v>740.407754</v>
      </c>
      <c r="N757" s="3">
        <v>356.206818</v>
      </c>
      <c r="O757" s="3">
        <v>0.782488</v>
      </c>
      <c r="P757" s="3">
        <v>0</v>
      </c>
      <c r="Q757" s="3">
        <v>0</v>
      </c>
      <c r="R757" s="3">
        <v>0</v>
      </c>
      <c r="S757" s="3">
        <v>0</v>
      </c>
      <c r="T757" s="3">
        <v>509.080452</v>
      </c>
      <c r="U757" s="3">
        <v>650.586625</v>
      </c>
      <c r="V757" s="3">
        <v>27.363065</v>
      </c>
      <c r="W757" s="3">
        <v>294.437294</v>
      </c>
      <c r="X757" s="3">
        <v>0.355564</v>
      </c>
      <c r="Y757" s="3">
        <v>0</v>
      </c>
      <c r="Z757" s="3">
        <v>0</v>
      </c>
      <c r="AA757" s="3">
        <v>0</v>
      </c>
      <c r="AB757" s="3">
        <v>0</v>
      </c>
      <c r="AC757" s="3">
        <v>231.327302</v>
      </c>
      <c r="AD757" s="3">
        <v>650.586625</v>
      </c>
      <c r="AE757" s="3">
        <v>70.508435</v>
      </c>
      <c r="AF757">
        <v>0</v>
      </c>
      <c r="AG757">
        <v>0</v>
      </c>
      <c r="AH757" s="5">
        <f>SUM(P704:P757)</f>
        <v>4644.373716999999</v>
      </c>
      <c r="AI757" s="5">
        <f>SUM(Y704:Y757)</f>
        <v>3826.409838999999</v>
      </c>
      <c r="AJ757" s="5">
        <f>AH757+AI757</f>
        <v>8470.783555999998</v>
      </c>
      <c r="AK757" s="5">
        <f>AJ757+AH754+AI754</f>
        <v>9575.677297999999</v>
      </c>
      <c r="AL757" s="4"/>
      <c r="AM757" s="6">
        <f>SUM(AK3:AK757)/1000</f>
        <v>149.0352578253531</v>
      </c>
    </row>
    <row r="758" spans="1:39" ht="12.75">
      <c r="A758" s="1" t="s">
        <v>0</v>
      </c>
      <c r="B758" s="1" t="s">
        <v>1</v>
      </c>
      <c r="C758" s="1" t="s">
        <v>2</v>
      </c>
      <c r="D758" s="1" t="s">
        <v>3</v>
      </c>
      <c r="E758" s="1" t="s">
        <v>4</v>
      </c>
      <c r="F758" s="1" t="s">
        <v>5</v>
      </c>
      <c r="G758" s="1" t="s">
        <v>6</v>
      </c>
      <c r="H758" s="2" t="s">
        <v>7</v>
      </c>
      <c r="I758" s="2" t="s">
        <v>8</v>
      </c>
      <c r="J758" s="2" t="s">
        <v>9</v>
      </c>
      <c r="K758" s="2" t="s">
        <v>10</v>
      </c>
      <c r="L758" s="2" t="s">
        <v>11</v>
      </c>
      <c r="M758" s="2" t="s">
        <v>12</v>
      </c>
      <c r="N758" s="2" t="s">
        <v>13</v>
      </c>
      <c r="O758" s="2" t="s">
        <v>14</v>
      </c>
      <c r="P758" s="2" t="s">
        <v>15</v>
      </c>
      <c r="Q758" s="2" t="s">
        <v>16</v>
      </c>
      <c r="R758" s="2" t="s">
        <v>17</v>
      </c>
      <c r="S758" s="2" t="s">
        <v>16</v>
      </c>
      <c r="T758" s="2" t="s">
        <v>18</v>
      </c>
      <c r="U758" s="2" t="s">
        <v>16</v>
      </c>
      <c r="V758" s="2" t="s">
        <v>19</v>
      </c>
      <c r="W758" s="2" t="s">
        <v>20</v>
      </c>
      <c r="X758" s="2" t="s">
        <v>21</v>
      </c>
      <c r="Y758" s="2" t="s">
        <v>22</v>
      </c>
      <c r="Z758" s="2" t="s">
        <v>16</v>
      </c>
      <c r="AA758" s="2" t="s">
        <v>23</v>
      </c>
      <c r="AB758" s="2" t="s">
        <v>16</v>
      </c>
      <c r="AC758" s="2" t="s">
        <v>24</v>
      </c>
      <c r="AD758" s="2" t="s">
        <v>16</v>
      </c>
      <c r="AE758" s="2" t="s">
        <v>25</v>
      </c>
      <c r="AF758" s="1" t="s">
        <v>43</v>
      </c>
      <c r="AG758" s="1" t="s">
        <v>44</v>
      </c>
      <c r="AH758" s="5"/>
      <c r="AI758" s="5"/>
      <c r="AJ758" s="5"/>
      <c r="AK758" s="5"/>
      <c r="AL758" s="4"/>
      <c r="AM758" s="6"/>
    </row>
    <row r="759" spans="1:33" ht="12.75">
      <c r="A759">
        <v>138104</v>
      </c>
      <c r="B759">
        <v>2010</v>
      </c>
      <c r="C759">
        <v>6</v>
      </c>
      <c r="D759">
        <v>2</v>
      </c>
      <c r="E759">
        <v>7</v>
      </c>
      <c r="F759">
        <v>56</v>
      </c>
      <c r="G759">
        <v>21</v>
      </c>
      <c r="H759" s="3">
        <v>55972076.344704</v>
      </c>
      <c r="I759" s="3">
        <v>3358324580.68223</v>
      </c>
      <c r="J759" s="3">
        <v>0.73112</v>
      </c>
      <c r="K759" s="3">
        <v>0</v>
      </c>
      <c r="L759" s="3">
        <v>0</v>
      </c>
      <c r="M759" s="3">
        <v>50.579871</v>
      </c>
      <c r="N759" s="3">
        <v>172.837725</v>
      </c>
      <c r="O759" s="3">
        <v>0.719921</v>
      </c>
      <c r="P759" s="3">
        <v>0</v>
      </c>
      <c r="Q759" s="3">
        <v>0</v>
      </c>
      <c r="R759" s="3">
        <v>0</v>
      </c>
      <c r="S759" s="3">
        <v>0</v>
      </c>
      <c r="T759" s="3">
        <v>49.80646</v>
      </c>
      <c r="U759" s="3">
        <v>55972076.344704</v>
      </c>
      <c r="V759" s="3">
        <v>27.313079</v>
      </c>
      <c r="W759" s="3">
        <v>145.849696</v>
      </c>
      <c r="X759" s="3">
        <v>0.0112</v>
      </c>
      <c r="Y759" s="3">
        <v>0</v>
      </c>
      <c r="Z759" s="3">
        <v>0</v>
      </c>
      <c r="AA759" s="3">
        <v>0</v>
      </c>
      <c r="AB759" s="3">
        <v>0</v>
      </c>
      <c r="AC759" s="3">
        <v>0.77341</v>
      </c>
      <c r="AD759" s="3">
        <v>55972076.344704</v>
      </c>
      <c r="AE759" s="3">
        <v>70.507657</v>
      </c>
      <c r="AF759">
        <v>0</v>
      </c>
      <c r="AG759">
        <v>0</v>
      </c>
    </row>
    <row r="760" spans="1:33" ht="12.75">
      <c r="A760">
        <v>138105</v>
      </c>
      <c r="B760">
        <v>2010</v>
      </c>
      <c r="C760">
        <v>6</v>
      </c>
      <c r="D760">
        <v>2</v>
      </c>
      <c r="E760">
        <v>8</v>
      </c>
      <c r="F760">
        <v>6</v>
      </c>
      <c r="G760">
        <v>21</v>
      </c>
      <c r="H760" s="3">
        <v>9.991927</v>
      </c>
      <c r="I760" s="3">
        <v>599.515625</v>
      </c>
      <c r="J760" s="3">
        <v>35.981166</v>
      </c>
      <c r="K760" s="3">
        <v>0</v>
      </c>
      <c r="L760" s="3">
        <v>0</v>
      </c>
      <c r="M760" s="3">
        <v>359.466967</v>
      </c>
      <c r="N760" s="3">
        <v>642.679958</v>
      </c>
      <c r="O760" s="3">
        <v>32.926861</v>
      </c>
      <c r="P760" s="3">
        <v>0</v>
      </c>
      <c r="Q760" s="3">
        <v>0</v>
      </c>
      <c r="R760" s="3">
        <v>0</v>
      </c>
      <c r="S760" s="3">
        <v>0</v>
      </c>
      <c r="T760" s="3">
        <v>328.972717</v>
      </c>
      <c r="U760" s="3">
        <v>9.991927</v>
      </c>
      <c r="V760" s="3">
        <v>26.98381</v>
      </c>
      <c r="W760" s="3">
        <v>539.182201</v>
      </c>
      <c r="X760" s="3">
        <v>3.054305</v>
      </c>
      <c r="Y760" s="3">
        <v>0</v>
      </c>
      <c r="Z760" s="3">
        <v>0</v>
      </c>
      <c r="AA760" s="3">
        <v>0</v>
      </c>
      <c r="AB760" s="3">
        <v>0</v>
      </c>
      <c r="AC760" s="3">
        <v>30.49425</v>
      </c>
      <c r="AD760" s="3">
        <v>9.991927</v>
      </c>
      <c r="AE760" s="3">
        <v>70.477114</v>
      </c>
      <c r="AF760">
        <v>0</v>
      </c>
      <c r="AG760">
        <v>0</v>
      </c>
    </row>
    <row r="761" spans="1:33" ht="12.75">
      <c r="A761">
        <v>138106</v>
      </c>
      <c r="B761">
        <v>2010</v>
      </c>
      <c r="C761">
        <v>6</v>
      </c>
      <c r="D761">
        <v>2</v>
      </c>
      <c r="E761">
        <v>8</v>
      </c>
      <c r="F761">
        <v>17</v>
      </c>
      <c r="G761">
        <v>48</v>
      </c>
      <c r="H761" s="3">
        <v>11.45</v>
      </c>
      <c r="I761" s="3">
        <v>687</v>
      </c>
      <c r="J761" s="3">
        <v>38.046091</v>
      </c>
      <c r="K761" s="3">
        <v>14.134952</v>
      </c>
      <c r="L761" s="3">
        <v>37.648113</v>
      </c>
      <c r="M761" s="3">
        <v>383.88122</v>
      </c>
      <c r="N761" s="3">
        <v>640.382799</v>
      </c>
      <c r="O761" s="3">
        <v>31.173243</v>
      </c>
      <c r="P761" s="3">
        <v>11.870347</v>
      </c>
      <c r="Q761" s="3">
        <v>0.341667</v>
      </c>
      <c r="R761" s="3">
        <v>31.929133</v>
      </c>
      <c r="S761" s="3">
        <v>0.916667</v>
      </c>
      <c r="T761" s="3">
        <v>313.172501</v>
      </c>
      <c r="U761" s="3">
        <v>10.191667</v>
      </c>
      <c r="V761" s="3">
        <v>26.626617</v>
      </c>
      <c r="W761" s="3">
        <v>576.356496</v>
      </c>
      <c r="X761" s="3">
        <v>6.872848</v>
      </c>
      <c r="Y761" s="3">
        <v>2.264605</v>
      </c>
      <c r="Z761" s="3">
        <v>0.358333</v>
      </c>
      <c r="AA761" s="3">
        <v>5.718981</v>
      </c>
      <c r="AB761" s="3">
        <v>0.908333</v>
      </c>
      <c r="AC761" s="3">
        <v>70.708719</v>
      </c>
      <c r="AD761" s="3">
        <v>10.183333</v>
      </c>
      <c r="AE761" s="3">
        <v>70.398363</v>
      </c>
      <c r="AF761">
        <v>0</v>
      </c>
      <c r="AG761">
        <v>0</v>
      </c>
    </row>
    <row r="762" spans="1:33" ht="12.75">
      <c r="A762">
        <v>138107</v>
      </c>
      <c r="B762">
        <v>2010</v>
      </c>
      <c r="C762">
        <v>6</v>
      </c>
      <c r="D762">
        <v>2</v>
      </c>
      <c r="E762">
        <v>8</v>
      </c>
      <c r="F762">
        <v>27</v>
      </c>
      <c r="G762">
        <v>48</v>
      </c>
      <c r="H762" s="3">
        <v>9.991667</v>
      </c>
      <c r="I762" s="3">
        <v>599.5</v>
      </c>
      <c r="J762" s="3">
        <v>28.297554</v>
      </c>
      <c r="K762" s="3">
        <v>15.755891</v>
      </c>
      <c r="L762" s="3">
        <v>36.617004</v>
      </c>
      <c r="M762" s="3">
        <v>230.388901</v>
      </c>
      <c r="N762" s="3">
        <v>624.694082</v>
      </c>
      <c r="O762" s="3">
        <v>21.95022</v>
      </c>
      <c r="P762" s="3">
        <v>12.121607</v>
      </c>
      <c r="Q762" s="3">
        <v>0.5</v>
      </c>
      <c r="R762" s="3">
        <v>28.562648</v>
      </c>
      <c r="S762" s="3">
        <v>1.175</v>
      </c>
      <c r="T762" s="3">
        <v>178.650963</v>
      </c>
      <c r="U762" s="3">
        <v>8.316667</v>
      </c>
      <c r="V762" s="3">
        <v>26.407114</v>
      </c>
      <c r="W762" s="3">
        <v>573.231882</v>
      </c>
      <c r="X762" s="3">
        <v>6.347334</v>
      </c>
      <c r="Y762" s="3">
        <v>3.634284</v>
      </c>
      <c r="Z762" s="3">
        <v>0.525</v>
      </c>
      <c r="AA762" s="3">
        <v>8.054356</v>
      </c>
      <c r="AB762" s="3">
        <v>1.158333</v>
      </c>
      <c r="AC762" s="3">
        <v>51.737938</v>
      </c>
      <c r="AD762" s="3">
        <v>8.308333</v>
      </c>
      <c r="AE762" s="3">
        <v>70.334889</v>
      </c>
      <c r="AF762">
        <v>0</v>
      </c>
      <c r="AG762">
        <v>0</v>
      </c>
    </row>
    <row r="763" spans="1:33" ht="12.75">
      <c r="A763">
        <v>138108</v>
      </c>
      <c r="B763">
        <v>2010</v>
      </c>
      <c r="C763">
        <v>6</v>
      </c>
      <c r="D763">
        <v>2</v>
      </c>
      <c r="E763">
        <v>8</v>
      </c>
      <c r="F763">
        <v>37</v>
      </c>
      <c r="G763">
        <v>48</v>
      </c>
      <c r="H763" s="3">
        <v>9.991667</v>
      </c>
      <c r="I763" s="3">
        <v>599.5</v>
      </c>
      <c r="J763" s="3">
        <v>22.432694</v>
      </c>
      <c r="K763" s="3">
        <v>22.606839</v>
      </c>
      <c r="L763" s="3">
        <v>35.728188</v>
      </c>
      <c r="M763" s="3">
        <v>165.823028</v>
      </c>
      <c r="N763" s="3">
        <v>614.800181</v>
      </c>
      <c r="O763" s="3">
        <v>17.476793</v>
      </c>
      <c r="P763" s="3">
        <v>17.43707</v>
      </c>
      <c r="Q763" s="3">
        <v>0.925</v>
      </c>
      <c r="R763" s="3">
        <v>27.73148</v>
      </c>
      <c r="S763" s="3">
        <v>1.466667</v>
      </c>
      <c r="T763" s="3">
        <v>129.466022</v>
      </c>
      <c r="U763" s="3">
        <v>7.6</v>
      </c>
      <c r="V763" s="3">
        <v>26.232347</v>
      </c>
      <c r="W763" s="3">
        <v>563.622834</v>
      </c>
      <c r="X763" s="3">
        <v>4.955902</v>
      </c>
      <c r="Y763" s="3">
        <v>5.169769</v>
      </c>
      <c r="Z763" s="3">
        <v>0.95</v>
      </c>
      <c r="AA763" s="3">
        <v>7.996708</v>
      </c>
      <c r="AB763" s="3">
        <v>1.45</v>
      </c>
      <c r="AC763" s="3">
        <v>36.357006</v>
      </c>
      <c r="AD763" s="3">
        <v>7.591667</v>
      </c>
      <c r="AE763" s="3">
        <v>70.28533</v>
      </c>
      <c r="AF763">
        <v>0</v>
      </c>
      <c r="AG763">
        <v>0</v>
      </c>
    </row>
    <row r="764" spans="1:33" ht="12.75">
      <c r="A764">
        <v>138109</v>
      </c>
      <c r="B764">
        <v>2010</v>
      </c>
      <c r="C764">
        <v>6</v>
      </c>
      <c r="D764">
        <v>2</v>
      </c>
      <c r="E764">
        <v>11</v>
      </c>
      <c r="F764">
        <v>20</v>
      </c>
      <c r="G764">
        <v>51</v>
      </c>
      <c r="H764" s="3">
        <v>163.036783</v>
      </c>
      <c r="I764" s="3">
        <v>9782.206953</v>
      </c>
      <c r="J764" s="3">
        <v>10.599351</v>
      </c>
      <c r="K764" s="3">
        <v>32.193599</v>
      </c>
      <c r="L764" s="3">
        <v>24.207376</v>
      </c>
      <c r="M764" s="3">
        <v>1671.70131</v>
      </c>
      <c r="N764" s="3">
        <v>579.338438</v>
      </c>
      <c r="O764" s="3">
        <v>7.850243</v>
      </c>
      <c r="P764" s="3">
        <v>25.37087</v>
      </c>
      <c r="Q764" s="3">
        <v>1.666667</v>
      </c>
      <c r="R764" s="3">
        <v>19.136738</v>
      </c>
      <c r="S764" s="3">
        <v>1.25</v>
      </c>
      <c r="T764" s="3">
        <v>1235.391469</v>
      </c>
      <c r="U764" s="3">
        <v>160.120116</v>
      </c>
      <c r="V764" s="3">
        <v>24.95243</v>
      </c>
      <c r="W764" s="3">
        <v>541.384198</v>
      </c>
      <c r="X764" s="3">
        <v>2.749108</v>
      </c>
      <c r="Y764" s="3">
        <v>6.822729</v>
      </c>
      <c r="Z764" s="3">
        <v>1.683333</v>
      </c>
      <c r="AA764" s="3">
        <v>5.070637</v>
      </c>
      <c r="AB764" s="3">
        <v>1.233333</v>
      </c>
      <c r="AC764" s="3">
        <v>436.30984</v>
      </c>
      <c r="AD764" s="3">
        <v>160.120116</v>
      </c>
      <c r="AE764" s="3">
        <v>69.837111</v>
      </c>
      <c r="AF764">
        <v>0</v>
      </c>
      <c r="AG764">
        <v>0</v>
      </c>
    </row>
    <row r="765" spans="1:33" ht="12.75">
      <c r="A765">
        <v>138110</v>
      </c>
      <c r="B765">
        <v>2010</v>
      </c>
      <c r="C765">
        <v>6</v>
      </c>
      <c r="D765">
        <v>2</v>
      </c>
      <c r="E765">
        <v>12</v>
      </c>
      <c r="F765">
        <v>42</v>
      </c>
      <c r="G765">
        <v>48</v>
      </c>
      <c r="H765" s="3">
        <v>81.950011</v>
      </c>
      <c r="I765" s="3">
        <v>4917.000669</v>
      </c>
      <c r="J765" s="3">
        <v>6.346968</v>
      </c>
      <c r="K765" s="3">
        <v>0.993533</v>
      </c>
      <c r="L765" s="3">
        <v>2.734699</v>
      </c>
      <c r="M765" s="3">
        <v>516.410746</v>
      </c>
      <c r="N765" s="3">
        <v>549.856023</v>
      </c>
      <c r="O765" s="3">
        <v>3.438262</v>
      </c>
      <c r="P765" s="3">
        <v>0</v>
      </c>
      <c r="Q765" s="3">
        <v>0</v>
      </c>
      <c r="R765" s="3">
        <v>0</v>
      </c>
      <c r="S765" s="3">
        <v>0</v>
      </c>
      <c r="T765" s="3">
        <v>281.769221</v>
      </c>
      <c r="U765" s="3">
        <v>81.950011</v>
      </c>
      <c r="V765" s="3">
        <v>24.670636</v>
      </c>
      <c r="W765" s="3">
        <v>543.845888</v>
      </c>
      <c r="X765" s="3">
        <v>2.908707</v>
      </c>
      <c r="Y765" s="3">
        <v>0.993533</v>
      </c>
      <c r="Z765" s="3">
        <v>0.325</v>
      </c>
      <c r="AA765" s="3">
        <v>2.734699</v>
      </c>
      <c r="AB765" s="3">
        <v>0.883333</v>
      </c>
      <c r="AC765" s="3">
        <v>234.641525</v>
      </c>
      <c r="AD765" s="3">
        <v>80.741678</v>
      </c>
      <c r="AE765" s="3">
        <v>69.598718</v>
      </c>
      <c r="AF765">
        <v>0</v>
      </c>
      <c r="AG765">
        <v>0</v>
      </c>
    </row>
    <row r="766" spans="1:33" ht="12.75">
      <c r="A766">
        <v>138112</v>
      </c>
      <c r="B766">
        <v>2010</v>
      </c>
      <c r="C766">
        <v>6</v>
      </c>
      <c r="D766">
        <v>2</v>
      </c>
      <c r="E766">
        <v>13</v>
      </c>
      <c r="F766">
        <v>2</v>
      </c>
      <c r="G766">
        <v>48</v>
      </c>
      <c r="H766" s="3">
        <v>19.991667</v>
      </c>
      <c r="I766" s="3">
        <v>1199.5</v>
      </c>
      <c r="J766" s="3">
        <v>5.68327</v>
      </c>
      <c r="K766" s="3">
        <v>7.955566</v>
      </c>
      <c r="L766" s="3">
        <v>6.127572</v>
      </c>
      <c r="M766" s="3">
        <v>99.535046</v>
      </c>
      <c r="N766" s="3">
        <v>543.737755</v>
      </c>
      <c r="O766" s="3">
        <v>2.898685</v>
      </c>
      <c r="P766" s="3">
        <v>4.044029</v>
      </c>
      <c r="Q766" s="3">
        <v>1.4</v>
      </c>
      <c r="R766" s="3">
        <v>3.12169</v>
      </c>
      <c r="S766" s="3">
        <v>1.075</v>
      </c>
      <c r="T766" s="3">
        <v>50.783952</v>
      </c>
      <c r="U766" s="3">
        <v>17.516667</v>
      </c>
      <c r="V766" s="3">
        <v>24.612662</v>
      </c>
      <c r="W766" s="3">
        <v>542.279922</v>
      </c>
      <c r="X766" s="3">
        <v>2.784585</v>
      </c>
      <c r="Y766" s="3">
        <v>3.911538</v>
      </c>
      <c r="Z766" s="3">
        <v>1.416406</v>
      </c>
      <c r="AA766" s="3">
        <v>3.005882</v>
      </c>
      <c r="AB766" s="3">
        <v>1.07526</v>
      </c>
      <c r="AC766" s="3">
        <v>48.751094</v>
      </c>
      <c r="AD766" s="3">
        <v>17.5</v>
      </c>
      <c r="AE766" s="3">
        <v>69.543027</v>
      </c>
      <c r="AF766">
        <v>0</v>
      </c>
      <c r="AG766">
        <v>0</v>
      </c>
    </row>
    <row r="767" spans="1:33" ht="12.75">
      <c r="A767">
        <v>138113</v>
      </c>
      <c r="B767">
        <v>2010</v>
      </c>
      <c r="C767">
        <v>6</v>
      </c>
      <c r="D767">
        <v>2</v>
      </c>
      <c r="E767">
        <v>13</v>
      </c>
      <c r="F767">
        <v>15</v>
      </c>
      <c r="G767">
        <v>18</v>
      </c>
      <c r="H767" s="3">
        <v>12.491667</v>
      </c>
      <c r="I767" s="3">
        <v>749.5</v>
      </c>
      <c r="J767" s="3">
        <v>5.449909</v>
      </c>
      <c r="K767" s="3">
        <v>45.700106</v>
      </c>
      <c r="L767" s="3">
        <v>4.39874</v>
      </c>
      <c r="M767" s="3">
        <v>17.978907</v>
      </c>
      <c r="N767" s="3">
        <v>541.954901</v>
      </c>
      <c r="O767" s="3">
        <v>2.760126</v>
      </c>
      <c r="P767" s="3">
        <v>23.032264</v>
      </c>
      <c r="Q767" s="3">
        <v>8.433333</v>
      </c>
      <c r="R767" s="3">
        <v>2.267395</v>
      </c>
      <c r="S767" s="3">
        <v>0.808333</v>
      </c>
      <c r="T767" s="3">
        <v>9.178193</v>
      </c>
      <c r="U767" s="3">
        <v>3.25</v>
      </c>
      <c r="V767" s="3">
        <v>24.57816</v>
      </c>
      <c r="W767" s="3">
        <v>541.022481</v>
      </c>
      <c r="X767" s="3">
        <v>2.689783</v>
      </c>
      <c r="Y767" s="3">
        <v>22.667843</v>
      </c>
      <c r="Z767" s="3">
        <v>8.458333</v>
      </c>
      <c r="AA767" s="3">
        <v>2.131345</v>
      </c>
      <c r="AB767" s="3">
        <v>0.783333</v>
      </c>
      <c r="AC767" s="3">
        <v>8.800715</v>
      </c>
      <c r="AD767" s="3">
        <v>3.25</v>
      </c>
      <c r="AE767" s="3">
        <v>69.509404</v>
      </c>
      <c r="AF767">
        <v>0</v>
      </c>
      <c r="AG767">
        <v>0</v>
      </c>
    </row>
    <row r="768" spans="1:33" ht="12.75">
      <c r="A768">
        <v>138114</v>
      </c>
      <c r="B768">
        <v>2010</v>
      </c>
      <c r="C768">
        <v>6</v>
      </c>
      <c r="D768">
        <v>2</v>
      </c>
      <c r="E768">
        <v>13</v>
      </c>
      <c r="F768">
        <v>25</v>
      </c>
      <c r="G768">
        <v>18</v>
      </c>
      <c r="H768" s="3">
        <v>9.991667</v>
      </c>
      <c r="I768" s="3">
        <v>599.5</v>
      </c>
      <c r="J768" s="3">
        <v>5.448234</v>
      </c>
      <c r="K768" s="3">
        <v>44.955351</v>
      </c>
      <c r="L768" s="3">
        <v>6.021206</v>
      </c>
      <c r="M768" s="3">
        <v>3.459605</v>
      </c>
      <c r="N768" s="3">
        <v>542.627145</v>
      </c>
      <c r="O768" s="3">
        <v>2.811619</v>
      </c>
      <c r="P768" s="3">
        <v>23.168377</v>
      </c>
      <c r="Q768" s="3">
        <v>8.27474</v>
      </c>
      <c r="R768" s="3">
        <v>3.111728</v>
      </c>
      <c r="S768" s="3">
        <v>1.092187</v>
      </c>
      <c r="T768" s="3">
        <v>1.811645</v>
      </c>
      <c r="U768" s="3">
        <v>0.62474</v>
      </c>
      <c r="V768" s="3">
        <v>24.550044</v>
      </c>
      <c r="W768" s="3">
        <v>540.303655</v>
      </c>
      <c r="X768" s="3">
        <v>2.636615</v>
      </c>
      <c r="Y768" s="3">
        <v>21.786974</v>
      </c>
      <c r="Z768" s="3">
        <v>8.283073</v>
      </c>
      <c r="AA768" s="3">
        <v>2.909479</v>
      </c>
      <c r="AB768" s="3">
        <v>1.083854</v>
      </c>
      <c r="AC768" s="3">
        <v>1.647959</v>
      </c>
      <c r="AD768" s="3">
        <v>0.62474</v>
      </c>
      <c r="AE768" s="3">
        <v>69.483038</v>
      </c>
      <c r="AF768">
        <v>0</v>
      </c>
      <c r="AG768">
        <v>0</v>
      </c>
    </row>
    <row r="769" spans="1:33" ht="12.75">
      <c r="A769">
        <v>138115</v>
      </c>
      <c r="B769">
        <v>2010</v>
      </c>
      <c r="C769">
        <v>6</v>
      </c>
      <c r="D769">
        <v>2</v>
      </c>
      <c r="E769">
        <v>13</v>
      </c>
      <c r="F769">
        <v>45</v>
      </c>
      <c r="G769">
        <v>18</v>
      </c>
      <c r="H769" s="3">
        <v>19.991667</v>
      </c>
      <c r="I769" s="3">
        <v>1199.5</v>
      </c>
      <c r="J769" s="3">
        <v>5.612159</v>
      </c>
      <c r="K769" s="3">
        <v>44.538854</v>
      </c>
      <c r="L769" s="3">
        <v>6.255946</v>
      </c>
      <c r="M769" s="3">
        <v>61.398978</v>
      </c>
      <c r="N769" s="3">
        <v>545.001048</v>
      </c>
      <c r="O769" s="3">
        <v>3.003773</v>
      </c>
      <c r="P769" s="3">
        <v>23.392583</v>
      </c>
      <c r="Q769" s="3">
        <v>8.15</v>
      </c>
      <c r="R769" s="3">
        <v>3.314539</v>
      </c>
      <c r="S769" s="3">
        <v>1.141667</v>
      </c>
      <c r="T769" s="3">
        <v>33.341213</v>
      </c>
      <c r="U769" s="3">
        <v>10.7</v>
      </c>
      <c r="V769" s="3">
        <v>24.489969</v>
      </c>
      <c r="W769" s="3">
        <v>539.915377</v>
      </c>
      <c r="X769" s="3">
        <v>2.608386</v>
      </c>
      <c r="Y769" s="3">
        <v>21.146271</v>
      </c>
      <c r="Z769" s="3">
        <v>8.175</v>
      </c>
      <c r="AA769" s="3">
        <v>2.941407</v>
      </c>
      <c r="AB769" s="3">
        <v>1.12526</v>
      </c>
      <c r="AC769" s="3">
        <v>28.057765</v>
      </c>
      <c r="AD769" s="3">
        <v>10.691406</v>
      </c>
      <c r="AE769" s="3">
        <v>69.430871</v>
      </c>
      <c r="AF769">
        <v>0</v>
      </c>
      <c r="AG769">
        <v>0</v>
      </c>
    </row>
    <row r="770" spans="1:33" ht="12.75">
      <c r="A770">
        <v>138116</v>
      </c>
      <c r="B770">
        <v>2010</v>
      </c>
      <c r="C770">
        <v>6</v>
      </c>
      <c r="D770">
        <v>2</v>
      </c>
      <c r="E770">
        <v>14</v>
      </c>
      <c r="F770">
        <v>7</v>
      </c>
      <c r="G770">
        <v>48</v>
      </c>
      <c r="H770" s="3">
        <v>22.491406</v>
      </c>
      <c r="I770" s="3">
        <v>1349.484375</v>
      </c>
      <c r="J770" s="3">
        <v>5.701603</v>
      </c>
      <c r="K770" s="3">
        <v>44.20816</v>
      </c>
      <c r="L770" s="3">
        <v>5.905621</v>
      </c>
      <c r="M770" s="3">
        <v>78.123303</v>
      </c>
      <c r="N770" s="3">
        <v>544.646201</v>
      </c>
      <c r="O770" s="3">
        <v>2.972405</v>
      </c>
      <c r="P770" s="3">
        <v>23.31313</v>
      </c>
      <c r="Q770" s="3">
        <v>7.758333</v>
      </c>
      <c r="R770" s="3">
        <v>3.162959</v>
      </c>
      <c r="S770" s="3">
        <v>1.025</v>
      </c>
      <c r="T770" s="3">
        <v>40.377805</v>
      </c>
      <c r="U770" s="3">
        <v>13.708073</v>
      </c>
      <c r="V770" s="3">
        <v>24.42309</v>
      </c>
      <c r="W770" s="3">
        <v>541.547672</v>
      </c>
      <c r="X770" s="3">
        <v>2.729198</v>
      </c>
      <c r="Y770" s="3">
        <v>20.89503</v>
      </c>
      <c r="Z770" s="3">
        <v>7.77474</v>
      </c>
      <c r="AA770" s="3">
        <v>2.742661</v>
      </c>
      <c r="AB770" s="3">
        <v>1.017187</v>
      </c>
      <c r="AC770" s="3">
        <v>37.745499</v>
      </c>
      <c r="AD770" s="3">
        <v>13.699479</v>
      </c>
      <c r="AE770" s="3">
        <v>69.369464</v>
      </c>
      <c r="AF770">
        <v>0</v>
      </c>
      <c r="AG770">
        <v>0</v>
      </c>
    </row>
    <row r="771" spans="1:33" ht="12.75">
      <c r="A771">
        <v>138117</v>
      </c>
      <c r="B771">
        <v>2010</v>
      </c>
      <c r="C771">
        <v>6</v>
      </c>
      <c r="D771">
        <v>2</v>
      </c>
      <c r="E771">
        <v>14</v>
      </c>
      <c r="F771">
        <v>17</v>
      </c>
      <c r="G771">
        <v>48</v>
      </c>
      <c r="H771" s="3">
        <v>9.991667</v>
      </c>
      <c r="I771" s="3">
        <v>599.5</v>
      </c>
      <c r="J771" s="3">
        <v>5.489692</v>
      </c>
      <c r="K771" s="3">
        <v>45.175886</v>
      </c>
      <c r="L771" s="3">
        <v>6.231848</v>
      </c>
      <c r="M771" s="3">
        <v>3.444744</v>
      </c>
      <c r="N771" s="3">
        <v>542.364375</v>
      </c>
      <c r="O771" s="3">
        <v>2.791699</v>
      </c>
      <c r="P771" s="3">
        <v>22.950299</v>
      </c>
      <c r="Q771" s="3">
        <v>8.241667</v>
      </c>
      <c r="R771" s="3">
        <v>3.191581</v>
      </c>
      <c r="S771" s="3">
        <v>1.116667</v>
      </c>
      <c r="T771" s="3">
        <v>1.752425</v>
      </c>
      <c r="U771" s="3">
        <v>0.633333</v>
      </c>
      <c r="V771" s="3">
        <v>24.395173</v>
      </c>
      <c r="W771" s="3">
        <v>541.131256</v>
      </c>
      <c r="X771" s="3">
        <v>2.697993</v>
      </c>
      <c r="Y771" s="3">
        <v>22.225586</v>
      </c>
      <c r="Z771" s="3">
        <v>8.258333</v>
      </c>
      <c r="AA771" s="3">
        <v>3.040267</v>
      </c>
      <c r="AB771" s="3">
        <v>1.1</v>
      </c>
      <c r="AC771" s="3">
        <v>1.692319</v>
      </c>
      <c r="AD771" s="3">
        <v>0.633333</v>
      </c>
      <c r="AE771" s="3">
        <v>69.342484</v>
      </c>
      <c r="AF771">
        <v>0</v>
      </c>
      <c r="AG771">
        <v>0</v>
      </c>
    </row>
    <row r="772" spans="1:33" ht="12.75">
      <c r="A772">
        <v>138118</v>
      </c>
      <c r="B772">
        <v>2010</v>
      </c>
      <c r="C772">
        <v>6</v>
      </c>
      <c r="D772">
        <v>2</v>
      </c>
      <c r="E772">
        <v>14</v>
      </c>
      <c r="F772">
        <v>27</v>
      </c>
      <c r="G772">
        <v>48</v>
      </c>
      <c r="H772" s="3">
        <v>9.991667</v>
      </c>
      <c r="I772" s="3">
        <v>599.5</v>
      </c>
      <c r="J772" s="3">
        <v>5.151659</v>
      </c>
      <c r="K772" s="3">
        <v>42.55527</v>
      </c>
      <c r="L772" s="3">
        <v>5.674798</v>
      </c>
      <c r="M772" s="3">
        <v>3.244423</v>
      </c>
      <c r="N772" s="3">
        <v>539.48256</v>
      </c>
      <c r="O772" s="3">
        <v>2.577391</v>
      </c>
      <c r="P772" s="3">
        <v>21.278222</v>
      </c>
      <c r="Q772" s="3">
        <v>8.27526</v>
      </c>
      <c r="R772" s="3">
        <v>2.844647</v>
      </c>
      <c r="S772" s="3">
        <v>1.083333</v>
      </c>
      <c r="T772" s="3">
        <v>1.629781</v>
      </c>
      <c r="U772" s="3">
        <v>0.633073</v>
      </c>
      <c r="V772" s="3">
        <v>24.369399</v>
      </c>
      <c r="W772" s="3">
        <v>539.439067</v>
      </c>
      <c r="X772" s="3">
        <v>2.574268</v>
      </c>
      <c r="Y772" s="3">
        <v>21.277047</v>
      </c>
      <c r="Z772" s="3">
        <v>8.283594</v>
      </c>
      <c r="AA772" s="3">
        <v>2.830151</v>
      </c>
      <c r="AB772" s="3">
        <v>1.075</v>
      </c>
      <c r="AC772" s="3">
        <v>1.614642</v>
      </c>
      <c r="AD772" s="3">
        <v>0.633073</v>
      </c>
      <c r="AE772" s="3">
        <v>69.316741</v>
      </c>
      <c r="AF772">
        <v>0</v>
      </c>
      <c r="AG772">
        <v>0</v>
      </c>
    </row>
    <row r="773" spans="1:33" ht="12.75">
      <c r="A773">
        <v>138119</v>
      </c>
      <c r="B773">
        <v>2010</v>
      </c>
      <c r="C773">
        <v>6</v>
      </c>
      <c r="D773">
        <v>2</v>
      </c>
      <c r="E773">
        <v>14</v>
      </c>
      <c r="F773">
        <v>37</v>
      </c>
      <c r="G773">
        <v>48</v>
      </c>
      <c r="H773" s="3">
        <v>9.991667</v>
      </c>
      <c r="I773" s="3">
        <v>599.5</v>
      </c>
      <c r="J773" s="3">
        <v>5.042036</v>
      </c>
      <c r="K773" s="3">
        <v>41.475922</v>
      </c>
      <c r="L773" s="3">
        <v>5.604777</v>
      </c>
      <c r="M773" s="3">
        <v>3.296359</v>
      </c>
      <c r="N773" s="3">
        <v>538.836236</v>
      </c>
      <c r="O773" s="3">
        <v>2.53183</v>
      </c>
      <c r="P773" s="3">
        <v>20.782105</v>
      </c>
      <c r="Q773" s="3">
        <v>8.258333</v>
      </c>
      <c r="R773" s="3">
        <v>2.830572</v>
      </c>
      <c r="S773" s="3">
        <v>1.10026</v>
      </c>
      <c r="T773" s="3">
        <v>1.683105</v>
      </c>
      <c r="U773" s="3">
        <v>0.633073</v>
      </c>
      <c r="V773" s="3">
        <v>24.34408</v>
      </c>
      <c r="W773" s="3">
        <v>538.534928</v>
      </c>
      <c r="X773" s="3">
        <v>2.510207</v>
      </c>
      <c r="Y773" s="3">
        <v>20.693817</v>
      </c>
      <c r="Z773" s="3">
        <v>8.27526</v>
      </c>
      <c r="AA773" s="3">
        <v>2.774206</v>
      </c>
      <c r="AB773" s="3">
        <v>1.083333</v>
      </c>
      <c r="AC773" s="3">
        <v>1.613254</v>
      </c>
      <c r="AD773" s="3">
        <v>0.633073</v>
      </c>
      <c r="AE773" s="3">
        <v>69.291639</v>
      </c>
      <c r="AF773">
        <v>0</v>
      </c>
      <c r="AG773">
        <v>0</v>
      </c>
    </row>
    <row r="774" spans="1:33" ht="12.75">
      <c r="A774">
        <v>138120</v>
      </c>
      <c r="B774">
        <v>2010</v>
      </c>
      <c r="C774">
        <v>6</v>
      </c>
      <c r="D774">
        <v>2</v>
      </c>
      <c r="E774">
        <v>14</v>
      </c>
      <c r="F774">
        <v>47</v>
      </c>
      <c r="G774">
        <v>48</v>
      </c>
      <c r="H774" s="3">
        <v>9.991667</v>
      </c>
      <c r="I774" s="3">
        <v>599.5</v>
      </c>
      <c r="J774" s="3">
        <v>5.436694</v>
      </c>
      <c r="K774" s="3">
        <v>44.810983</v>
      </c>
      <c r="L774" s="3">
        <v>5.943997</v>
      </c>
      <c r="M774" s="3">
        <v>3.5644</v>
      </c>
      <c r="N774" s="3">
        <v>542.306394</v>
      </c>
      <c r="O774" s="3">
        <v>2.78794</v>
      </c>
      <c r="P774" s="3">
        <v>22.982689</v>
      </c>
      <c r="Q774" s="3">
        <v>8.266927</v>
      </c>
      <c r="R774" s="3">
        <v>3.037872</v>
      </c>
      <c r="S774" s="3">
        <v>1.091406</v>
      </c>
      <c r="T774" s="3">
        <v>1.834375</v>
      </c>
      <c r="U774" s="3">
        <v>0.633333</v>
      </c>
      <c r="V774" s="3">
        <v>24.316201</v>
      </c>
      <c r="W774" s="3">
        <v>540.462111</v>
      </c>
      <c r="X774" s="3">
        <v>2.648755</v>
      </c>
      <c r="Y774" s="3">
        <v>21.828293</v>
      </c>
      <c r="Z774" s="3">
        <v>8.27526</v>
      </c>
      <c r="AA774" s="3">
        <v>2.906125</v>
      </c>
      <c r="AB774" s="3">
        <v>1.083073</v>
      </c>
      <c r="AC774" s="3">
        <v>1.730025</v>
      </c>
      <c r="AD774" s="3">
        <v>0.633333</v>
      </c>
      <c r="AE774" s="3">
        <v>69.265151</v>
      </c>
      <c r="AF774">
        <v>0</v>
      </c>
      <c r="AG774">
        <v>0</v>
      </c>
    </row>
    <row r="775" spans="1:33" ht="12.75">
      <c r="A775">
        <v>138121</v>
      </c>
      <c r="B775">
        <v>2010</v>
      </c>
      <c r="C775">
        <v>6</v>
      </c>
      <c r="D775">
        <v>2</v>
      </c>
      <c r="E775">
        <v>14</v>
      </c>
      <c r="F775">
        <v>57</v>
      </c>
      <c r="G775">
        <v>48</v>
      </c>
      <c r="H775" s="3">
        <v>9.991667</v>
      </c>
      <c r="I775" s="3">
        <v>599.5</v>
      </c>
      <c r="J775" s="3">
        <v>5.721992</v>
      </c>
      <c r="K775" s="3">
        <v>48.378252</v>
      </c>
      <c r="L775" s="3">
        <v>5.228476</v>
      </c>
      <c r="M775" s="3">
        <v>3.565088</v>
      </c>
      <c r="N775" s="3">
        <v>543.032501</v>
      </c>
      <c r="O775" s="3">
        <v>2.843196</v>
      </c>
      <c r="P775" s="3">
        <v>24.018319</v>
      </c>
      <c r="Q775" s="3">
        <v>8.458594</v>
      </c>
      <c r="R775" s="3">
        <v>2.642101</v>
      </c>
      <c r="S775" s="3">
        <v>0.916667</v>
      </c>
      <c r="T775" s="3">
        <v>1.748125</v>
      </c>
      <c r="U775" s="3">
        <v>0.616406</v>
      </c>
      <c r="V775" s="3">
        <v>24.287769</v>
      </c>
      <c r="W775" s="3">
        <v>543.480934</v>
      </c>
      <c r="X775" s="3">
        <v>2.878796</v>
      </c>
      <c r="Y775" s="3">
        <v>24.359933</v>
      </c>
      <c r="Z775" s="3">
        <v>8.47526</v>
      </c>
      <c r="AA775" s="3">
        <v>2.586374</v>
      </c>
      <c r="AB775" s="3">
        <v>0.9</v>
      </c>
      <c r="AC775" s="3">
        <v>1.816964</v>
      </c>
      <c r="AD775" s="3">
        <v>0.616406</v>
      </c>
      <c r="AE775" s="3">
        <v>69.236363</v>
      </c>
      <c r="AF775">
        <v>0</v>
      </c>
      <c r="AG775">
        <v>0</v>
      </c>
    </row>
    <row r="776" spans="1:33" ht="12.75">
      <c r="A776">
        <v>138122</v>
      </c>
      <c r="B776">
        <v>2010</v>
      </c>
      <c r="C776">
        <v>6</v>
      </c>
      <c r="D776">
        <v>2</v>
      </c>
      <c r="E776">
        <v>15</v>
      </c>
      <c r="F776">
        <v>10</v>
      </c>
      <c r="G776">
        <v>18</v>
      </c>
      <c r="H776" s="3">
        <v>12.491667</v>
      </c>
      <c r="I776" s="3">
        <v>749.5</v>
      </c>
      <c r="J776" s="3">
        <v>5.66281</v>
      </c>
      <c r="K776" s="3">
        <v>51.729088</v>
      </c>
      <c r="L776" s="3">
        <v>6.544446</v>
      </c>
      <c r="M776" s="3">
        <v>12.464552</v>
      </c>
      <c r="N776" s="3">
        <v>540.915903</v>
      </c>
      <c r="O776" s="3">
        <v>2.68179</v>
      </c>
      <c r="P776" s="3">
        <v>24.376657</v>
      </c>
      <c r="Q776" s="3">
        <v>9.141927</v>
      </c>
      <c r="R776" s="3">
        <v>3.115467</v>
      </c>
      <c r="S776" s="3">
        <v>1.141406</v>
      </c>
      <c r="T776" s="3">
        <v>6.00759</v>
      </c>
      <c r="U776" s="3">
        <v>2.208333</v>
      </c>
      <c r="V776" s="3">
        <v>24.254247</v>
      </c>
      <c r="W776" s="3">
        <v>544.758857</v>
      </c>
      <c r="X776" s="3">
        <v>2.98102</v>
      </c>
      <c r="Y776" s="3">
        <v>27.352431</v>
      </c>
      <c r="Z776" s="3">
        <v>9.158333</v>
      </c>
      <c r="AA776" s="3">
        <v>3.428979</v>
      </c>
      <c r="AB776" s="3">
        <v>1.146354</v>
      </c>
      <c r="AC776" s="3">
        <v>6.456962</v>
      </c>
      <c r="AD776" s="3">
        <v>2.186979</v>
      </c>
      <c r="AE776" s="3">
        <v>69.199101</v>
      </c>
      <c r="AF776">
        <v>0</v>
      </c>
      <c r="AG776">
        <v>0</v>
      </c>
    </row>
    <row r="777" spans="1:33" ht="12.75">
      <c r="A777">
        <v>138123</v>
      </c>
      <c r="B777">
        <v>2010</v>
      </c>
      <c r="C777">
        <v>6</v>
      </c>
      <c r="D777">
        <v>2</v>
      </c>
      <c r="E777">
        <v>15</v>
      </c>
      <c r="F777">
        <v>22</v>
      </c>
      <c r="G777">
        <v>48</v>
      </c>
      <c r="H777" s="3">
        <v>12.491667</v>
      </c>
      <c r="I777" s="3">
        <v>749.5</v>
      </c>
      <c r="J777" s="3">
        <v>5.501847</v>
      </c>
      <c r="K777" s="3">
        <v>48.562005</v>
      </c>
      <c r="L777" s="3">
        <v>5.225491</v>
      </c>
      <c r="M777" s="3">
        <v>14.94006</v>
      </c>
      <c r="N777" s="3">
        <v>541.063416</v>
      </c>
      <c r="O777" s="3">
        <v>2.692784</v>
      </c>
      <c r="P777" s="3">
        <v>23.61973</v>
      </c>
      <c r="Q777" s="3">
        <v>8.841667</v>
      </c>
      <c r="R777" s="3">
        <v>2.544765</v>
      </c>
      <c r="S777" s="3">
        <v>0.941667</v>
      </c>
      <c r="T777" s="3">
        <v>7.472037</v>
      </c>
      <c r="U777" s="3">
        <v>2.708333</v>
      </c>
      <c r="V777" s="3">
        <v>24.220587</v>
      </c>
      <c r="W777" s="3">
        <v>542.58879</v>
      </c>
      <c r="X777" s="3">
        <v>2.809062</v>
      </c>
      <c r="Y777" s="3">
        <v>24.942276</v>
      </c>
      <c r="Z777" s="3">
        <v>8.858333</v>
      </c>
      <c r="AA777" s="3">
        <v>2.680726</v>
      </c>
      <c r="AB777" s="3">
        <v>0.925</v>
      </c>
      <c r="AC777" s="3">
        <v>7.468023</v>
      </c>
      <c r="AD777" s="3">
        <v>2.708333</v>
      </c>
      <c r="AE777" s="3">
        <v>69.163987</v>
      </c>
      <c r="AF777">
        <v>0</v>
      </c>
      <c r="AG777">
        <v>0</v>
      </c>
    </row>
    <row r="778" spans="1:33" ht="12.75">
      <c r="A778">
        <v>138124</v>
      </c>
      <c r="B778">
        <v>2010</v>
      </c>
      <c r="C778">
        <v>6</v>
      </c>
      <c r="D778">
        <v>2</v>
      </c>
      <c r="E778">
        <v>15</v>
      </c>
      <c r="F778">
        <v>32</v>
      </c>
      <c r="G778">
        <v>48</v>
      </c>
      <c r="H778" s="3">
        <v>9.991667</v>
      </c>
      <c r="I778" s="3">
        <v>599.5</v>
      </c>
      <c r="J778" s="3">
        <v>5.341712</v>
      </c>
      <c r="K778" s="3">
        <v>45.036375</v>
      </c>
      <c r="L778" s="3">
        <v>4.96093</v>
      </c>
      <c r="M778" s="3">
        <v>3.375666</v>
      </c>
      <c r="N778" s="3">
        <v>541.033504</v>
      </c>
      <c r="O778" s="3">
        <v>2.690331</v>
      </c>
      <c r="P778" s="3">
        <v>22.636748</v>
      </c>
      <c r="Q778" s="3">
        <v>8.433333</v>
      </c>
      <c r="R778" s="3">
        <v>2.51649</v>
      </c>
      <c r="S778" s="3">
        <v>0.92526</v>
      </c>
      <c r="T778" s="3">
        <v>1.72722</v>
      </c>
      <c r="U778" s="3">
        <v>0.633073</v>
      </c>
      <c r="V778" s="3">
        <v>24.193684</v>
      </c>
      <c r="W778" s="3">
        <v>540.501266</v>
      </c>
      <c r="X778" s="3">
        <v>2.651382</v>
      </c>
      <c r="Y778" s="3">
        <v>22.399626</v>
      </c>
      <c r="Z778" s="3">
        <v>8.458333</v>
      </c>
      <c r="AA778" s="3">
        <v>2.444441</v>
      </c>
      <c r="AB778" s="3">
        <v>0.90026</v>
      </c>
      <c r="AC778" s="3">
        <v>1.648446</v>
      </c>
      <c r="AD778" s="3">
        <v>0.633073</v>
      </c>
      <c r="AE778" s="3">
        <v>69.137474</v>
      </c>
      <c r="AF778">
        <v>0</v>
      </c>
      <c r="AG778">
        <v>0</v>
      </c>
    </row>
    <row r="779" spans="1:33" ht="12.75">
      <c r="A779">
        <v>138125</v>
      </c>
      <c r="B779">
        <v>2010</v>
      </c>
      <c r="C779">
        <v>6</v>
      </c>
      <c r="D779">
        <v>2</v>
      </c>
      <c r="E779">
        <v>15</v>
      </c>
      <c r="F779">
        <v>45</v>
      </c>
      <c r="G779">
        <v>18</v>
      </c>
      <c r="H779" s="3">
        <v>12.491667</v>
      </c>
      <c r="I779" s="3">
        <v>749.5</v>
      </c>
      <c r="J779" s="3">
        <v>5.193982</v>
      </c>
      <c r="K779" s="3">
        <v>52.032055</v>
      </c>
      <c r="L779" s="3">
        <v>5.048568</v>
      </c>
      <c r="M779" s="3">
        <v>7.800169</v>
      </c>
      <c r="N779" s="3">
        <v>540.849274</v>
      </c>
      <c r="O779" s="3">
        <v>2.676881</v>
      </c>
      <c r="P779" s="3">
        <v>26.779245</v>
      </c>
      <c r="Q779" s="3">
        <v>10.058333</v>
      </c>
      <c r="R779" s="3">
        <v>2.58922</v>
      </c>
      <c r="S779" s="3">
        <v>0.958594</v>
      </c>
      <c r="T779" s="3">
        <v>4.069747</v>
      </c>
      <c r="U779" s="3">
        <v>1.47474</v>
      </c>
      <c r="V779" s="3">
        <v>24.160223</v>
      </c>
      <c r="W779" s="3">
        <v>538.633018</v>
      </c>
      <c r="X779" s="3">
        <v>2.517101</v>
      </c>
      <c r="Y779" s="3">
        <v>25.25281</v>
      </c>
      <c r="Z779" s="3">
        <v>10.07474</v>
      </c>
      <c r="AA779" s="3">
        <v>2.459348</v>
      </c>
      <c r="AB779" s="3">
        <v>0.950521</v>
      </c>
      <c r="AC779" s="3">
        <v>3.730421</v>
      </c>
      <c r="AD779" s="3">
        <v>1.466406</v>
      </c>
      <c r="AE779" s="3">
        <v>69.10601</v>
      </c>
      <c r="AF779">
        <v>0</v>
      </c>
      <c r="AG779">
        <v>0</v>
      </c>
    </row>
    <row r="780" spans="1:33" ht="12.75">
      <c r="A780">
        <v>138126</v>
      </c>
      <c r="B780">
        <v>2010</v>
      </c>
      <c r="C780">
        <v>6</v>
      </c>
      <c r="D780">
        <v>2</v>
      </c>
      <c r="E780">
        <v>15</v>
      </c>
      <c r="F780">
        <v>55</v>
      </c>
      <c r="G780">
        <v>18</v>
      </c>
      <c r="H780" s="3">
        <v>9.991667</v>
      </c>
      <c r="I780" s="3">
        <v>599.5</v>
      </c>
      <c r="J780" s="3">
        <v>5.289071</v>
      </c>
      <c r="K780" s="3">
        <v>44.396352</v>
      </c>
      <c r="L780" s="3">
        <v>5.092758</v>
      </c>
      <c r="M780" s="3">
        <v>3.356986</v>
      </c>
      <c r="N780" s="3">
        <v>541.5398</v>
      </c>
      <c r="O780" s="3">
        <v>2.728266</v>
      </c>
      <c r="P780" s="3">
        <v>22.897444</v>
      </c>
      <c r="Q780" s="3">
        <v>8.408594</v>
      </c>
      <c r="R780" s="3">
        <v>2.615235</v>
      </c>
      <c r="S780" s="3">
        <v>0.95</v>
      </c>
      <c r="T780" s="3">
        <v>1.747007</v>
      </c>
      <c r="U780" s="3">
        <v>0.633073</v>
      </c>
      <c r="V780" s="3">
        <v>24.13294</v>
      </c>
      <c r="W780" s="3">
        <v>539.252207</v>
      </c>
      <c r="X780" s="3">
        <v>2.560805</v>
      </c>
      <c r="Y780" s="3">
        <v>21.498908</v>
      </c>
      <c r="Z780" s="3">
        <v>8.42526</v>
      </c>
      <c r="AA780" s="3">
        <v>2.477523</v>
      </c>
      <c r="AB780" s="3">
        <v>0.95026</v>
      </c>
      <c r="AC780" s="3">
        <v>1.609979</v>
      </c>
      <c r="AD780" s="3">
        <v>0.616146</v>
      </c>
      <c r="AE780" s="3">
        <v>69.080402</v>
      </c>
      <c r="AF780">
        <v>0</v>
      </c>
      <c r="AG780">
        <v>0</v>
      </c>
    </row>
    <row r="781" spans="1:33" ht="12.75">
      <c r="A781">
        <v>138127</v>
      </c>
      <c r="B781">
        <v>2010</v>
      </c>
      <c r="C781">
        <v>6</v>
      </c>
      <c r="D781">
        <v>2</v>
      </c>
      <c r="E781">
        <v>16</v>
      </c>
      <c r="F781">
        <v>5</v>
      </c>
      <c r="G781">
        <v>18</v>
      </c>
      <c r="H781" s="3">
        <v>9.991927</v>
      </c>
      <c r="I781" s="3">
        <v>599.515625</v>
      </c>
      <c r="J781" s="3">
        <v>5.419786</v>
      </c>
      <c r="K781" s="3">
        <v>44.119016</v>
      </c>
      <c r="L781" s="3">
        <v>5.754498</v>
      </c>
      <c r="M781" s="3">
        <v>4.275107</v>
      </c>
      <c r="N781" s="3">
        <v>541.028085</v>
      </c>
      <c r="O781" s="3">
        <v>2.690287</v>
      </c>
      <c r="P781" s="3">
        <v>21.955852</v>
      </c>
      <c r="Q781" s="3">
        <v>8.216927</v>
      </c>
      <c r="R781" s="3">
        <v>2.883662</v>
      </c>
      <c r="S781" s="3">
        <v>1.05</v>
      </c>
      <c r="T781" s="3">
        <v>2.040005</v>
      </c>
      <c r="U781" s="3">
        <v>0.725</v>
      </c>
      <c r="V781" s="3">
        <v>24.106037</v>
      </c>
      <c r="W781" s="3">
        <v>541.503041</v>
      </c>
      <c r="X781" s="3">
        <v>2.729499</v>
      </c>
      <c r="Y781" s="3">
        <v>22.163163</v>
      </c>
      <c r="Z781" s="3">
        <v>8.233594</v>
      </c>
      <c r="AA781" s="3">
        <v>2.870836</v>
      </c>
      <c r="AB781" s="3">
        <v>1.033333</v>
      </c>
      <c r="AC781" s="3">
        <v>2.235102</v>
      </c>
      <c r="AD781" s="3">
        <v>0.725</v>
      </c>
      <c r="AE781" s="3">
        <v>69.053107</v>
      </c>
      <c r="AF781">
        <v>0</v>
      </c>
      <c r="AG781">
        <v>0</v>
      </c>
    </row>
    <row r="782" spans="1:33" ht="12.75">
      <c r="A782">
        <v>138128</v>
      </c>
      <c r="B782">
        <v>2010</v>
      </c>
      <c r="C782">
        <v>6</v>
      </c>
      <c r="D782">
        <v>2</v>
      </c>
      <c r="E782">
        <v>16</v>
      </c>
      <c r="F782">
        <v>15</v>
      </c>
      <c r="G782">
        <v>18</v>
      </c>
      <c r="H782" s="3">
        <v>9.991667</v>
      </c>
      <c r="I782" s="3">
        <v>599.5</v>
      </c>
      <c r="J782" s="3">
        <v>11.016278</v>
      </c>
      <c r="K782" s="3">
        <v>48.650219</v>
      </c>
      <c r="L782" s="3">
        <v>8.811462</v>
      </c>
      <c r="M782" s="3">
        <v>52.533065</v>
      </c>
      <c r="N782" s="3">
        <v>559.005417</v>
      </c>
      <c r="O782" s="3">
        <v>4.645234</v>
      </c>
      <c r="P782" s="3">
        <v>20.295262</v>
      </c>
      <c r="Q782" s="3">
        <v>5.733073</v>
      </c>
      <c r="R782" s="3">
        <v>3.816995</v>
      </c>
      <c r="S782" s="3">
        <v>0.983854</v>
      </c>
      <c r="T782" s="3">
        <v>22.265906</v>
      </c>
      <c r="U782" s="3">
        <v>3.27474</v>
      </c>
      <c r="V782" s="3">
        <v>24.059585</v>
      </c>
      <c r="W782" s="3">
        <v>570.925432</v>
      </c>
      <c r="X782" s="3">
        <v>6.371045</v>
      </c>
      <c r="Y782" s="3">
        <v>28.354957</v>
      </c>
      <c r="Z782" s="3">
        <v>5.758333</v>
      </c>
      <c r="AA782" s="3">
        <v>4.994467</v>
      </c>
      <c r="AB782" s="3">
        <v>0.958594</v>
      </c>
      <c r="AC782" s="3">
        <v>30.267159</v>
      </c>
      <c r="AD782" s="3">
        <v>3.27474</v>
      </c>
      <c r="AE782" s="3">
        <v>68.989396</v>
      </c>
      <c r="AF782">
        <v>0</v>
      </c>
      <c r="AG782">
        <v>0</v>
      </c>
    </row>
    <row r="783" spans="1:39" ht="12.75">
      <c r="A783">
        <v>138129</v>
      </c>
      <c r="B783">
        <v>2010</v>
      </c>
      <c r="C783">
        <v>6</v>
      </c>
      <c r="D783">
        <v>2</v>
      </c>
      <c r="E783">
        <v>16</v>
      </c>
      <c r="F783">
        <v>27</v>
      </c>
      <c r="G783">
        <v>48</v>
      </c>
      <c r="H783" s="3">
        <v>12.491927</v>
      </c>
      <c r="I783" s="3">
        <v>749.515625</v>
      </c>
      <c r="J783" s="3">
        <v>26.191061</v>
      </c>
      <c r="K783" s="3">
        <v>228.774909</v>
      </c>
      <c r="L783" s="3">
        <v>21.175919</v>
      </c>
      <c r="M783" s="3">
        <v>77.179991</v>
      </c>
      <c r="N783" s="3">
        <v>602.330717</v>
      </c>
      <c r="O783" s="3">
        <v>13.293804</v>
      </c>
      <c r="P783" s="3">
        <v>113.021347</v>
      </c>
      <c r="Q783" s="3">
        <v>9.04974</v>
      </c>
      <c r="R783" s="3">
        <v>10.581707</v>
      </c>
      <c r="S783" s="3">
        <v>0.891927</v>
      </c>
      <c r="T783" s="3">
        <v>42.422975</v>
      </c>
      <c r="U783" s="3">
        <v>2.55026</v>
      </c>
      <c r="V783" s="3">
        <v>23.893412</v>
      </c>
      <c r="W783" s="3">
        <v>601.858548</v>
      </c>
      <c r="X783" s="3">
        <v>12.897257</v>
      </c>
      <c r="Y783" s="3">
        <v>115.753561</v>
      </c>
      <c r="Z783" s="3">
        <v>9.07474</v>
      </c>
      <c r="AA783" s="3">
        <v>10.594211</v>
      </c>
      <c r="AB783" s="3">
        <v>0.87526</v>
      </c>
      <c r="AC783" s="3">
        <v>34.757016</v>
      </c>
      <c r="AD783" s="3">
        <v>2.541927</v>
      </c>
      <c r="AE783" s="3">
        <v>68.828181</v>
      </c>
      <c r="AF783">
        <v>0</v>
      </c>
      <c r="AG783">
        <v>0</v>
      </c>
      <c r="AH783" s="7" t="s">
        <v>26</v>
      </c>
      <c r="AI783" s="7" t="s">
        <v>27</v>
      </c>
      <c r="AJ783" s="4"/>
      <c r="AK783" s="4"/>
      <c r="AL783" s="4"/>
      <c r="AM783" s="3"/>
    </row>
    <row r="784" spans="1:39" ht="12.75">
      <c r="A784">
        <v>138130</v>
      </c>
      <c r="B784">
        <v>2010</v>
      </c>
      <c r="C784">
        <v>6</v>
      </c>
      <c r="D784">
        <v>2</v>
      </c>
      <c r="E784">
        <v>16</v>
      </c>
      <c r="F784">
        <v>37</v>
      </c>
      <c r="G784">
        <v>48</v>
      </c>
      <c r="H784" s="3">
        <v>9.991406</v>
      </c>
      <c r="I784" s="3">
        <v>599.484375</v>
      </c>
      <c r="J784" s="3">
        <v>29.395029</v>
      </c>
      <c r="K784" s="3">
        <v>222.761202</v>
      </c>
      <c r="L784" s="3">
        <v>27.864428</v>
      </c>
      <c r="M784" s="3">
        <v>43.078003</v>
      </c>
      <c r="N784" s="3">
        <v>614.292965</v>
      </c>
      <c r="O784" s="3">
        <v>17.247528</v>
      </c>
      <c r="P784" s="3">
        <v>130.720879</v>
      </c>
      <c r="Q784" s="3">
        <v>7.583073</v>
      </c>
      <c r="R784" s="3">
        <v>16.287137</v>
      </c>
      <c r="S784" s="3">
        <v>0.933594</v>
      </c>
      <c r="T784" s="3">
        <v>25.322422</v>
      </c>
      <c r="U784" s="3">
        <v>1.47474</v>
      </c>
      <c r="V784" s="3">
        <v>23.720937</v>
      </c>
      <c r="W784" s="3">
        <v>599.448968</v>
      </c>
      <c r="X784" s="3">
        <v>12.147501</v>
      </c>
      <c r="Y784" s="3">
        <v>92.040323</v>
      </c>
      <c r="Z784" s="3">
        <v>7.6</v>
      </c>
      <c r="AA784" s="3">
        <v>11.577291</v>
      </c>
      <c r="AB784" s="3">
        <v>0.916667</v>
      </c>
      <c r="AC784" s="3">
        <v>17.755581</v>
      </c>
      <c r="AD784" s="3">
        <v>1.47474</v>
      </c>
      <c r="AE784" s="3">
        <v>68.706706</v>
      </c>
      <c r="AF784">
        <v>0</v>
      </c>
      <c r="AG784">
        <v>0</v>
      </c>
      <c r="AH784" s="5">
        <f>SUM(R759:R787)</f>
        <v>214.727061</v>
      </c>
      <c r="AI784" s="5">
        <f>SUM(AA759:AA787)</f>
        <v>124.61024300000001</v>
      </c>
      <c r="AJ784" s="4"/>
      <c r="AK784" s="4"/>
      <c r="AL784" s="4"/>
      <c r="AM784" s="3"/>
    </row>
    <row r="785" spans="1:39" ht="12.75">
      <c r="A785">
        <v>138131</v>
      </c>
      <c r="B785">
        <v>2010</v>
      </c>
      <c r="C785">
        <v>6</v>
      </c>
      <c r="D785">
        <v>2</v>
      </c>
      <c r="E785">
        <v>16</v>
      </c>
      <c r="F785">
        <v>47</v>
      </c>
      <c r="G785">
        <v>48</v>
      </c>
      <c r="H785" s="3">
        <v>9.991667</v>
      </c>
      <c r="I785" s="3">
        <v>599.5</v>
      </c>
      <c r="J785" s="3">
        <v>27.991789</v>
      </c>
      <c r="K785" s="3">
        <v>188.88494</v>
      </c>
      <c r="L785" s="3">
        <v>25.254962</v>
      </c>
      <c r="M785" s="3">
        <v>65.551402</v>
      </c>
      <c r="N785" s="3">
        <v>609.920207</v>
      </c>
      <c r="O785" s="3">
        <v>15.576791</v>
      </c>
      <c r="P785" s="3">
        <v>104.775692</v>
      </c>
      <c r="Q785" s="3">
        <v>6.716406</v>
      </c>
      <c r="R785" s="3">
        <v>14.429159</v>
      </c>
      <c r="S785" s="3">
        <v>0.900521</v>
      </c>
      <c r="T785" s="3">
        <v>36.435906</v>
      </c>
      <c r="U785" s="3">
        <v>2.37474</v>
      </c>
      <c r="V785" s="3">
        <v>23.565169</v>
      </c>
      <c r="W785" s="3">
        <v>600.372194</v>
      </c>
      <c r="X785" s="3">
        <v>12.414998</v>
      </c>
      <c r="Y785" s="3">
        <v>84.109248</v>
      </c>
      <c r="Z785" s="3">
        <v>6.741406</v>
      </c>
      <c r="AA785" s="3">
        <v>10.825803</v>
      </c>
      <c r="AB785" s="3">
        <v>0.875521</v>
      </c>
      <c r="AC785" s="3">
        <v>29.115496</v>
      </c>
      <c r="AD785" s="3">
        <v>2.37474</v>
      </c>
      <c r="AE785" s="3">
        <v>68.582556</v>
      </c>
      <c r="AF785">
        <v>0</v>
      </c>
      <c r="AG785">
        <v>0</v>
      </c>
      <c r="AH785" s="4"/>
      <c r="AI785" s="4"/>
      <c r="AJ785" s="4"/>
      <c r="AK785" s="4"/>
      <c r="AL785" s="4"/>
      <c r="AM785" s="2" t="s">
        <v>28</v>
      </c>
    </row>
    <row r="786" spans="1:39" ht="12.75">
      <c r="A786">
        <v>138132</v>
      </c>
      <c r="B786">
        <v>2010</v>
      </c>
      <c r="C786">
        <v>6</v>
      </c>
      <c r="D786">
        <v>2</v>
      </c>
      <c r="E786">
        <v>16</v>
      </c>
      <c r="F786">
        <v>57</v>
      </c>
      <c r="G786">
        <v>48</v>
      </c>
      <c r="H786" s="3">
        <v>9.991927</v>
      </c>
      <c r="I786" s="3">
        <v>599.515625</v>
      </c>
      <c r="J786" s="3">
        <v>24.74039</v>
      </c>
      <c r="K786" s="3">
        <v>179.779708</v>
      </c>
      <c r="L786" s="3">
        <v>29.275481</v>
      </c>
      <c r="M786" s="3">
        <v>38.161722</v>
      </c>
      <c r="N786" s="3">
        <v>605.021335</v>
      </c>
      <c r="O786" s="3">
        <v>13.880581</v>
      </c>
      <c r="P786" s="3">
        <v>100.910999</v>
      </c>
      <c r="Q786" s="3">
        <v>7.208333</v>
      </c>
      <c r="R786" s="3">
        <v>16.462141</v>
      </c>
      <c r="S786" s="3">
        <v>1.175</v>
      </c>
      <c r="T786" s="3">
        <v>21.328851</v>
      </c>
      <c r="U786" s="3">
        <v>1.608594</v>
      </c>
      <c r="V786" s="3">
        <v>23.426363</v>
      </c>
      <c r="W786" s="3">
        <v>594.795349</v>
      </c>
      <c r="X786" s="3">
        <v>10.85981</v>
      </c>
      <c r="Y786" s="3">
        <v>78.868709</v>
      </c>
      <c r="Z786" s="3">
        <v>7.233333</v>
      </c>
      <c r="AA786" s="3">
        <v>12.81334</v>
      </c>
      <c r="AB786" s="3">
        <v>1.15</v>
      </c>
      <c r="AC786" s="3">
        <v>16.832871</v>
      </c>
      <c r="AD786" s="3">
        <v>1.608594</v>
      </c>
      <c r="AE786" s="3">
        <v>68.473958</v>
      </c>
      <c r="AF786">
        <v>0</v>
      </c>
      <c r="AG786">
        <v>0</v>
      </c>
      <c r="AH786" s="7" t="s">
        <v>29</v>
      </c>
      <c r="AI786" s="7" t="s">
        <v>30</v>
      </c>
      <c r="AJ786" s="7" t="s">
        <v>31</v>
      </c>
      <c r="AK786" s="7" t="s">
        <v>32</v>
      </c>
      <c r="AL786" s="7"/>
      <c r="AM786" s="2" t="s">
        <v>33</v>
      </c>
    </row>
    <row r="787" spans="1:39" ht="12.75">
      <c r="A787">
        <v>999999</v>
      </c>
      <c r="B787">
        <v>2010</v>
      </c>
      <c r="C787">
        <v>6</v>
      </c>
      <c r="D787">
        <v>3</v>
      </c>
      <c r="E787">
        <v>4</v>
      </c>
      <c r="F787">
        <v>5</v>
      </c>
      <c r="G787">
        <v>29</v>
      </c>
      <c r="H787" s="3">
        <v>667.67474</v>
      </c>
      <c r="I787" s="3">
        <v>40060.484375</v>
      </c>
      <c r="J787" s="3">
        <v>1.556988</v>
      </c>
      <c r="K787" s="3">
        <v>0</v>
      </c>
      <c r="L787" s="3">
        <v>0</v>
      </c>
      <c r="M787" s="3">
        <v>1039.575698</v>
      </c>
      <c r="N787" s="3">
        <v>367.698391</v>
      </c>
      <c r="O787" s="3">
        <v>1.13225</v>
      </c>
      <c r="P787" s="3">
        <v>0</v>
      </c>
      <c r="Q787" s="3">
        <v>0</v>
      </c>
      <c r="R787" s="3">
        <v>0</v>
      </c>
      <c r="S787" s="3">
        <v>0</v>
      </c>
      <c r="T787" s="3">
        <v>755.985069</v>
      </c>
      <c r="U787" s="3">
        <v>667.67474</v>
      </c>
      <c r="V787" s="3">
        <v>22.670379</v>
      </c>
      <c r="W787" s="3">
        <v>294.742878</v>
      </c>
      <c r="X787" s="3">
        <v>0.424738</v>
      </c>
      <c r="Y787" s="3">
        <v>0</v>
      </c>
      <c r="Z787" s="3">
        <v>0</v>
      </c>
      <c r="AA787" s="3">
        <v>0</v>
      </c>
      <c r="AB787" s="3">
        <v>0</v>
      </c>
      <c r="AC787" s="3">
        <v>283.590629</v>
      </c>
      <c r="AD787" s="3">
        <v>667.67474</v>
      </c>
      <c r="AE787" s="3">
        <v>68.190367</v>
      </c>
      <c r="AF787">
        <v>0</v>
      </c>
      <c r="AG787">
        <v>0</v>
      </c>
      <c r="AH787" s="5">
        <f>SUM(P759:P787)</f>
        <v>887.7517660000001</v>
      </c>
      <c r="AI787" s="5">
        <f>SUM(Y759:Y787)</f>
        <v>762.413264</v>
      </c>
      <c r="AJ787" s="5">
        <f>AH787+AI787</f>
        <v>1650.1650300000001</v>
      </c>
      <c r="AK787" s="5">
        <f>AJ787+AH784+AI784</f>
        <v>1989.5023340000002</v>
      </c>
      <c r="AL787" s="4"/>
      <c r="AM787" s="6">
        <f>SUM(AK1:AK787)/1000</f>
        <v>151.02476015935312</v>
      </c>
    </row>
    <row r="788" spans="1:39" ht="12.75">
      <c r="A788" s="1" t="s">
        <v>0</v>
      </c>
      <c r="B788" s="1" t="s">
        <v>1</v>
      </c>
      <c r="C788" s="1" t="s">
        <v>2</v>
      </c>
      <c r="D788" s="1" t="s">
        <v>3</v>
      </c>
      <c r="E788" s="1" t="s">
        <v>4</v>
      </c>
      <c r="F788" s="1" t="s">
        <v>5</v>
      </c>
      <c r="G788" s="1" t="s">
        <v>6</v>
      </c>
      <c r="H788" s="2" t="s">
        <v>7</v>
      </c>
      <c r="I788" s="2" t="s">
        <v>8</v>
      </c>
      <c r="J788" s="2" t="s">
        <v>9</v>
      </c>
      <c r="K788" s="2" t="s">
        <v>10</v>
      </c>
      <c r="L788" s="2" t="s">
        <v>11</v>
      </c>
      <c r="M788" s="2" t="s">
        <v>12</v>
      </c>
      <c r="N788" s="2" t="s">
        <v>13</v>
      </c>
      <c r="O788" s="2" t="s">
        <v>14</v>
      </c>
      <c r="P788" s="2" t="s">
        <v>15</v>
      </c>
      <c r="Q788" s="2" t="s">
        <v>16</v>
      </c>
      <c r="R788" s="2" t="s">
        <v>17</v>
      </c>
      <c r="S788" s="2" t="s">
        <v>16</v>
      </c>
      <c r="T788" s="2" t="s">
        <v>18</v>
      </c>
      <c r="U788" s="2" t="s">
        <v>16</v>
      </c>
      <c r="V788" s="2" t="s">
        <v>19</v>
      </c>
      <c r="W788" s="2" t="s">
        <v>20</v>
      </c>
      <c r="X788" s="2" t="s">
        <v>21</v>
      </c>
      <c r="Y788" s="2" t="s">
        <v>22</v>
      </c>
      <c r="Z788" s="2" t="s">
        <v>16</v>
      </c>
      <c r="AA788" s="2" t="s">
        <v>23</v>
      </c>
      <c r="AB788" s="2" t="s">
        <v>16</v>
      </c>
      <c r="AC788" s="2" t="s">
        <v>24</v>
      </c>
      <c r="AD788" s="2" t="s">
        <v>16</v>
      </c>
      <c r="AE788" s="2" t="s">
        <v>25</v>
      </c>
      <c r="AF788" s="1" t="s">
        <v>43</v>
      </c>
      <c r="AG788" s="1" t="s">
        <v>44</v>
      </c>
      <c r="AH788" s="5"/>
      <c r="AI788" s="5"/>
      <c r="AJ788" s="5"/>
      <c r="AK788" s="5"/>
      <c r="AL788" s="4"/>
      <c r="AM788" s="6"/>
    </row>
    <row r="789" spans="1:33" ht="12.75">
      <c r="A789">
        <v>138134</v>
      </c>
      <c r="B789">
        <v>2010</v>
      </c>
      <c r="C789">
        <v>6</v>
      </c>
      <c r="D789">
        <v>3</v>
      </c>
      <c r="E789">
        <v>8</v>
      </c>
      <c r="F789">
        <v>8</v>
      </c>
      <c r="G789">
        <v>16</v>
      </c>
      <c r="H789" s="3">
        <v>55973528.258839</v>
      </c>
      <c r="I789" s="3">
        <v>3358411695.53032</v>
      </c>
      <c r="J789" s="3">
        <v>0</v>
      </c>
      <c r="K789" s="3">
        <v>0</v>
      </c>
      <c r="L789" s="3">
        <v>0</v>
      </c>
      <c r="M789" s="3">
        <v>0</v>
      </c>
      <c r="N789" s="3">
        <v>94.768723</v>
      </c>
      <c r="O789" s="3">
        <v>0</v>
      </c>
      <c r="P789" s="3">
        <v>0</v>
      </c>
      <c r="Q789" s="3">
        <v>0</v>
      </c>
      <c r="R789" s="3">
        <v>0</v>
      </c>
      <c r="S789" s="3">
        <v>0</v>
      </c>
      <c r="T789" s="3">
        <v>0</v>
      </c>
      <c r="U789" s="3">
        <v>55973528.258839</v>
      </c>
      <c r="V789" s="3">
        <v>22.670379</v>
      </c>
      <c r="W789" s="3">
        <v>86.600968</v>
      </c>
      <c r="X789" s="3">
        <v>0</v>
      </c>
      <c r="Y789" s="3">
        <v>0</v>
      </c>
      <c r="Z789" s="3">
        <v>0</v>
      </c>
      <c r="AA789" s="3">
        <v>0</v>
      </c>
      <c r="AB789" s="3">
        <v>0</v>
      </c>
      <c r="AC789" s="3">
        <v>0</v>
      </c>
      <c r="AD789" s="3">
        <v>55973528.258839</v>
      </c>
      <c r="AE789" s="3">
        <v>68.190367</v>
      </c>
      <c r="AF789">
        <v>0</v>
      </c>
      <c r="AG789">
        <v>0</v>
      </c>
    </row>
    <row r="790" spans="1:33" ht="12.75">
      <c r="A790">
        <v>138135</v>
      </c>
      <c r="B790">
        <v>2010</v>
      </c>
      <c r="C790">
        <v>6</v>
      </c>
      <c r="D790">
        <v>3</v>
      </c>
      <c r="E790">
        <v>8</v>
      </c>
      <c r="F790">
        <v>18</v>
      </c>
      <c r="G790">
        <v>16</v>
      </c>
      <c r="H790" s="3">
        <v>9.991667</v>
      </c>
      <c r="I790" s="3">
        <v>599.5</v>
      </c>
      <c r="J790" s="3">
        <v>0</v>
      </c>
      <c r="K790" s="3">
        <v>0</v>
      </c>
      <c r="L790" s="3">
        <v>0</v>
      </c>
      <c r="M790" s="3">
        <v>0</v>
      </c>
      <c r="N790" s="3">
        <v>153.992908</v>
      </c>
      <c r="O790" s="3">
        <v>0</v>
      </c>
      <c r="P790" s="3">
        <v>0</v>
      </c>
      <c r="Q790" s="3">
        <v>0</v>
      </c>
      <c r="R790" s="3">
        <v>0</v>
      </c>
      <c r="S790" s="3">
        <v>0</v>
      </c>
      <c r="T790" s="3">
        <v>0</v>
      </c>
      <c r="U790" s="3">
        <v>9.991667</v>
      </c>
      <c r="V790" s="3">
        <v>22.670379</v>
      </c>
      <c r="W790" s="3">
        <v>138.777723</v>
      </c>
      <c r="X790" s="3">
        <v>0</v>
      </c>
      <c r="Y790" s="3">
        <v>0</v>
      </c>
      <c r="Z790" s="3">
        <v>0</v>
      </c>
      <c r="AA790" s="3">
        <v>0</v>
      </c>
      <c r="AB790" s="3">
        <v>0</v>
      </c>
      <c r="AC790" s="3">
        <v>0</v>
      </c>
      <c r="AD790" s="3">
        <v>9.991667</v>
      </c>
      <c r="AE790" s="3">
        <v>68.190367</v>
      </c>
      <c r="AF790">
        <v>0</v>
      </c>
      <c r="AG790">
        <v>0</v>
      </c>
    </row>
    <row r="791" spans="1:33" ht="12.75">
      <c r="A791">
        <v>138136</v>
      </c>
      <c r="B791">
        <v>2010</v>
      </c>
      <c r="C791">
        <v>6</v>
      </c>
      <c r="D791">
        <v>3</v>
      </c>
      <c r="E791">
        <v>8</v>
      </c>
      <c r="F791">
        <v>30</v>
      </c>
      <c r="G791">
        <v>18</v>
      </c>
      <c r="H791" s="3">
        <v>12.033073</v>
      </c>
      <c r="I791" s="3">
        <v>721.984375</v>
      </c>
      <c r="J791" s="3">
        <v>0.000574</v>
      </c>
      <c r="K791" s="3">
        <v>0</v>
      </c>
      <c r="L791" s="3">
        <v>0</v>
      </c>
      <c r="M791" s="3">
        <v>0.006834</v>
      </c>
      <c r="N791" s="3">
        <v>250.133764</v>
      </c>
      <c r="O791" s="3">
        <v>0.000566</v>
      </c>
      <c r="P791" s="3">
        <v>0</v>
      </c>
      <c r="Q791" s="3">
        <v>0</v>
      </c>
      <c r="R791" s="3">
        <v>0</v>
      </c>
      <c r="S791" s="3">
        <v>0</v>
      </c>
      <c r="T791" s="3">
        <v>0.006739</v>
      </c>
      <c r="U791" s="3">
        <v>12.033073</v>
      </c>
      <c r="V791" s="3">
        <v>22.670372</v>
      </c>
      <c r="W791" s="3">
        <v>202.72461</v>
      </c>
      <c r="X791" s="3">
        <v>8E-06</v>
      </c>
      <c r="Y791" s="3">
        <v>0</v>
      </c>
      <c r="Z791" s="3">
        <v>0</v>
      </c>
      <c r="AA791" s="3">
        <v>0</v>
      </c>
      <c r="AB791" s="3">
        <v>0</v>
      </c>
      <c r="AC791" s="3">
        <v>9.5E-05</v>
      </c>
      <c r="AD791" s="3">
        <v>12.033073</v>
      </c>
      <c r="AE791" s="3">
        <v>68.190367</v>
      </c>
      <c r="AF791">
        <v>0</v>
      </c>
      <c r="AG791">
        <v>0</v>
      </c>
    </row>
    <row r="792" spans="1:33" ht="12.75">
      <c r="A792">
        <v>138137</v>
      </c>
      <c r="B792">
        <v>2010</v>
      </c>
      <c r="C792">
        <v>6</v>
      </c>
      <c r="D792">
        <v>3</v>
      </c>
      <c r="E792">
        <v>8</v>
      </c>
      <c r="F792">
        <v>50</v>
      </c>
      <c r="G792">
        <v>18</v>
      </c>
      <c r="H792" s="3">
        <v>19.991406</v>
      </c>
      <c r="I792" s="3">
        <v>1199.484375</v>
      </c>
      <c r="J792" s="3">
        <v>11.78989</v>
      </c>
      <c r="K792" s="3">
        <v>188.556501</v>
      </c>
      <c r="L792" s="3">
        <v>13.115897</v>
      </c>
      <c r="M792" s="3">
        <v>33.869118</v>
      </c>
      <c r="N792" s="3">
        <v>541.033168</v>
      </c>
      <c r="O792" s="3">
        <v>6.752692</v>
      </c>
      <c r="P792" s="3">
        <v>108.506901</v>
      </c>
      <c r="Q792" s="3">
        <v>14.1</v>
      </c>
      <c r="R792" s="3">
        <v>7.689604</v>
      </c>
      <c r="S792" s="3">
        <v>0.933073</v>
      </c>
      <c r="T792" s="3">
        <v>18.721515</v>
      </c>
      <c r="U792" s="3">
        <v>4.958333</v>
      </c>
      <c r="V792" s="3">
        <v>22.535318</v>
      </c>
      <c r="W792" s="3">
        <v>511.337099</v>
      </c>
      <c r="X792" s="3">
        <v>5.037198</v>
      </c>
      <c r="Y792" s="3">
        <v>80.0496</v>
      </c>
      <c r="Z792" s="3">
        <v>14.116667</v>
      </c>
      <c r="AA792" s="3">
        <v>5.426293</v>
      </c>
      <c r="AB792" s="3">
        <v>0.933073</v>
      </c>
      <c r="AC792" s="3">
        <v>15.147603</v>
      </c>
      <c r="AD792" s="3">
        <v>4.941667</v>
      </c>
      <c r="AE792" s="3">
        <v>68.089623</v>
      </c>
      <c r="AF792">
        <v>0</v>
      </c>
      <c r="AG792">
        <v>0</v>
      </c>
    </row>
    <row r="793" spans="1:33" ht="12.75">
      <c r="A793">
        <v>138138</v>
      </c>
      <c r="B793">
        <v>2010</v>
      </c>
      <c r="C793">
        <v>6</v>
      </c>
      <c r="D793">
        <v>3</v>
      </c>
      <c r="E793">
        <v>9</v>
      </c>
      <c r="F793">
        <v>0</v>
      </c>
      <c r="G793">
        <v>18</v>
      </c>
      <c r="H793" s="3">
        <v>9.991406</v>
      </c>
      <c r="I793" s="3">
        <v>599.484375</v>
      </c>
      <c r="J793" s="3">
        <v>29.890522</v>
      </c>
      <c r="K793" s="3">
        <v>168.657067</v>
      </c>
      <c r="L793" s="3">
        <v>41.758294</v>
      </c>
      <c r="M793" s="3">
        <v>88.233711</v>
      </c>
      <c r="N793" s="3">
        <v>612.072922</v>
      </c>
      <c r="O793" s="3">
        <v>16.383246</v>
      </c>
      <c r="P793" s="3">
        <v>90.960545</v>
      </c>
      <c r="Q793" s="3">
        <v>5.625</v>
      </c>
      <c r="R793" s="3">
        <v>22.668985</v>
      </c>
      <c r="S793" s="3">
        <v>1.4</v>
      </c>
      <c r="T793" s="3">
        <v>50.054467</v>
      </c>
      <c r="U793" s="3">
        <v>2.966406</v>
      </c>
      <c r="V793" s="3">
        <v>22.371485</v>
      </c>
      <c r="W793" s="3">
        <v>603.875782</v>
      </c>
      <c r="X793" s="3">
        <v>13.507276</v>
      </c>
      <c r="Y793" s="3">
        <v>77.696523</v>
      </c>
      <c r="Z793" s="3">
        <v>5.633333</v>
      </c>
      <c r="AA793" s="3">
        <v>19.089309</v>
      </c>
      <c r="AB793" s="3">
        <v>1.391667</v>
      </c>
      <c r="AC793" s="3">
        <v>38.179244</v>
      </c>
      <c r="AD793" s="3">
        <v>2.966406</v>
      </c>
      <c r="AE793" s="3">
        <v>67.95455</v>
      </c>
      <c r="AF793">
        <v>0</v>
      </c>
      <c r="AG793">
        <v>0</v>
      </c>
    </row>
    <row r="794" spans="1:33" ht="12.75">
      <c r="A794">
        <v>138139</v>
      </c>
      <c r="B794">
        <v>2010</v>
      </c>
      <c r="C794">
        <v>6</v>
      </c>
      <c r="D794">
        <v>3</v>
      </c>
      <c r="E794">
        <v>9</v>
      </c>
      <c r="F794">
        <v>10</v>
      </c>
      <c r="G794">
        <v>18</v>
      </c>
      <c r="H794" s="3">
        <v>9.991406</v>
      </c>
      <c r="I794" s="3">
        <v>599.484375</v>
      </c>
      <c r="J794" s="3">
        <v>26.127266</v>
      </c>
      <c r="K794" s="3">
        <v>169.605569</v>
      </c>
      <c r="L794" s="3">
        <v>29.897335</v>
      </c>
      <c r="M794" s="3">
        <v>61.564563</v>
      </c>
      <c r="N794" s="3">
        <v>609.158316</v>
      </c>
      <c r="O794" s="3">
        <v>15.31543</v>
      </c>
      <c r="P794" s="3">
        <v>99.078182</v>
      </c>
      <c r="Q794" s="3">
        <v>6.392188</v>
      </c>
      <c r="R794" s="3">
        <v>17.405875</v>
      </c>
      <c r="S794" s="3">
        <v>1.082812</v>
      </c>
      <c r="T794" s="3">
        <v>36.548402</v>
      </c>
      <c r="U794" s="3">
        <v>2.516406</v>
      </c>
      <c r="V794" s="3">
        <v>22.218331</v>
      </c>
      <c r="W794" s="3">
        <v>594.52597</v>
      </c>
      <c r="X794" s="3">
        <v>10.811836</v>
      </c>
      <c r="Y794" s="3">
        <v>70.527387</v>
      </c>
      <c r="Z794" s="3">
        <v>6.408333</v>
      </c>
      <c r="AA794" s="3">
        <v>12.49146</v>
      </c>
      <c r="AB794" s="3">
        <v>1.066667</v>
      </c>
      <c r="AC794" s="3">
        <v>25.016161</v>
      </c>
      <c r="AD794" s="3">
        <v>2.516406</v>
      </c>
      <c r="AE794" s="3">
        <v>67.846432</v>
      </c>
      <c r="AF794">
        <v>0</v>
      </c>
      <c r="AG794">
        <v>0</v>
      </c>
    </row>
    <row r="795" spans="1:33" ht="12.75">
      <c r="A795">
        <v>138140</v>
      </c>
      <c r="B795">
        <v>2010</v>
      </c>
      <c r="C795">
        <v>6</v>
      </c>
      <c r="D795">
        <v>3</v>
      </c>
      <c r="E795">
        <v>9</v>
      </c>
      <c r="F795">
        <v>20</v>
      </c>
      <c r="G795">
        <v>18</v>
      </c>
      <c r="H795" s="3">
        <v>9.991406</v>
      </c>
      <c r="I795" s="3">
        <v>599.484375</v>
      </c>
      <c r="J795" s="3">
        <v>21.911381</v>
      </c>
      <c r="K795" s="3">
        <v>179.836287</v>
      </c>
      <c r="L795" s="3">
        <v>25.281484</v>
      </c>
      <c r="M795" s="3">
        <v>13.812899</v>
      </c>
      <c r="N795" s="3">
        <v>601.429852</v>
      </c>
      <c r="O795" s="3">
        <v>12.743368</v>
      </c>
      <c r="P795" s="3">
        <v>104.485669</v>
      </c>
      <c r="Q795" s="3">
        <v>8.241667</v>
      </c>
      <c r="R795" s="3">
        <v>14.866118</v>
      </c>
      <c r="S795" s="3">
        <v>1.116667</v>
      </c>
      <c r="T795" s="3">
        <v>7.977233</v>
      </c>
      <c r="U795" s="3">
        <v>0.633073</v>
      </c>
      <c r="V795" s="3">
        <v>22.090897</v>
      </c>
      <c r="W795" s="3">
        <v>587.914662</v>
      </c>
      <c r="X795" s="3">
        <v>9.168013</v>
      </c>
      <c r="Y795" s="3">
        <v>75.350618</v>
      </c>
      <c r="Z795" s="3">
        <v>8.258333</v>
      </c>
      <c r="AA795" s="3">
        <v>10.415366</v>
      </c>
      <c r="AB795" s="3">
        <v>1.1</v>
      </c>
      <c r="AC795" s="3">
        <v>5.835666</v>
      </c>
      <c r="AD795" s="3">
        <v>0.633073</v>
      </c>
      <c r="AE795" s="3">
        <v>67.754752</v>
      </c>
      <c r="AF795">
        <v>0</v>
      </c>
      <c r="AG795">
        <v>0</v>
      </c>
    </row>
    <row r="796" spans="1:33" ht="12.75">
      <c r="A796">
        <v>138141</v>
      </c>
      <c r="B796">
        <v>2010</v>
      </c>
      <c r="C796">
        <v>6</v>
      </c>
      <c r="D796">
        <v>3</v>
      </c>
      <c r="E796">
        <v>9</v>
      </c>
      <c r="F796">
        <v>30</v>
      </c>
      <c r="G796">
        <v>18</v>
      </c>
      <c r="H796" s="3">
        <v>9.991406</v>
      </c>
      <c r="I796" s="3">
        <v>599.484375</v>
      </c>
      <c r="J796" s="3">
        <v>20.645478</v>
      </c>
      <c r="K796" s="3">
        <v>170.007815</v>
      </c>
      <c r="L796" s="3">
        <v>23.265892</v>
      </c>
      <c r="M796" s="3">
        <v>13.000669</v>
      </c>
      <c r="N796" s="3">
        <v>597.576861</v>
      </c>
      <c r="O796" s="3">
        <v>11.607949</v>
      </c>
      <c r="P796" s="3">
        <v>95.359731</v>
      </c>
      <c r="Q796" s="3">
        <v>8.258594</v>
      </c>
      <c r="R796" s="3">
        <v>13.342531</v>
      </c>
      <c r="S796" s="3">
        <v>1.116406</v>
      </c>
      <c r="T796" s="3">
        <v>7.276663</v>
      </c>
      <c r="U796" s="3">
        <v>0.616406</v>
      </c>
      <c r="V796" s="3">
        <v>21.974818</v>
      </c>
      <c r="W796" s="3">
        <v>587.340769</v>
      </c>
      <c r="X796" s="3">
        <v>9.037529</v>
      </c>
      <c r="Y796" s="3">
        <v>74.648084</v>
      </c>
      <c r="Z796" s="3">
        <v>8.283333</v>
      </c>
      <c r="AA796" s="3">
        <v>9.923361</v>
      </c>
      <c r="AB796" s="3">
        <v>1.091667</v>
      </c>
      <c r="AC796" s="3">
        <v>5.724006</v>
      </c>
      <c r="AD796" s="3">
        <v>0.616406</v>
      </c>
      <c r="AE796" s="3">
        <v>67.664377</v>
      </c>
      <c r="AF796">
        <v>0</v>
      </c>
      <c r="AG796">
        <v>0</v>
      </c>
    </row>
    <row r="797" spans="1:33" ht="12.75">
      <c r="A797">
        <v>138142</v>
      </c>
      <c r="B797">
        <v>2010</v>
      </c>
      <c r="C797">
        <v>6</v>
      </c>
      <c r="D797">
        <v>3</v>
      </c>
      <c r="E797">
        <v>9</v>
      </c>
      <c r="F797">
        <v>40</v>
      </c>
      <c r="G797">
        <v>18</v>
      </c>
      <c r="H797" s="3">
        <v>9.991406</v>
      </c>
      <c r="I797" s="3">
        <v>599.484375</v>
      </c>
      <c r="J797" s="3">
        <v>20.685718</v>
      </c>
      <c r="K797" s="3">
        <v>170.398265</v>
      </c>
      <c r="L797" s="3">
        <v>22.920041</v>
      </c>
      <c r="M797" s="3">
        <v>13.357265</v>
      </c>
      <c r="N797" s="3">
        <v>596.60439</v>
      </c>
      <c r="O797" s="3">
        <v>11.337884</v>
      </c>
      <c r="P797" s="3">
        <v>93.178654</v>
      </c>
      <c r="Q797" s="3">
        <v>8.266667</v>
      </c>
      <c r="R797" s="3">
        <v>12.713985</v>
      </c>
      <c r="S797" s="3">
        <v>1.091927</v>
      </c>
      <c r="T797" s="3">
        <v>7.385767</v>
      </c>
      <c r="U797" s="3">
        <v>0.632813</v>
      </c>
      <c r="V797" s="3">
        <v>21.861439</v>
      </c>
      <c r="W797" s="3">
        <v>588.707255</v>
      </c>
      <c r="X797" s="3">
        <v>9.347835</v>
      </c>
      <c r="Y797" s="3">
        <v>77.219611</v>
      </c>
      <c r="Z797" s="3">
        <v>8.283333</v>
      </c>
      <c r="AA797" s="3">
        <v>10.206056</v>
      </c>
      <c r="AB797" s="3">
        <v>1.083594</v>
      </c>
      <c r="AC797" s="3">
        <v>5.971498</v>
      </c>
      <c r="AD797" s="3">
        <v>0.624479</v>
      </c>
      <c r="AE797" s="3">
        <v>67.570898</v>
      </c>
      <c r="AF797">
        <v>0</v>
      </c>
      <c r="AG797">
        <v>0</v>
      </c>
    </row>
    <row r="798" spans="1:33" ht="12.75">
      <c r="A798">
        <v>138143</v>
      </c>
      <c r="B798">
        <v>2010</v>
      </c>
      <c r="C798">
        <v>6</v>
      </c>
      <c r="D798">
        <v>3</v>
      </c>
      <c r="E798">
        <v>9</v>
      </c>
      <c r="F798">
        <v>50</v>
      </c>
      <c r="G798">
        <v>18</v>
      </c>
      <c r="H798" s="3">
        <v>9.991406</v>
      </c>
      <c r="I798" s="3">
        <v>599.484375</v>
      </c>
      <c r="J798" s="3">
        <v>20.918591</v>
      </c>
      <c r="K798" s="3">
        <v>172.424959</v>
      </c>
      <c r="L798" s="3">
        <v>23.085864</v>
      </c>
      <c r="M798" s="3">
        <v>13.490649</v>
      </c>
      <c r="N798" s="3">
        <v>596.571457</v>
      </c>
      <c r="O798" s="3">
        <v>11.328408</v>
      </c>
      <c r="P798" s="3">
        <v>93.234061</v>
      </c>
      <c r="Q798" s="3">
        <v>8.266927</v>
      </c>
      <c r="R798" s="3">
        <v>12.61831</v>
      </c>
      <c r="S798" s="3">
        <v>1.091667</v>
      </c>
      <c r="T798" s="3">
        <v>7.332366</v>
      </c>
      <c r="U798" s="3">
        <v>0.632813</v>
      </c>
      <c r="V798" s="3">
        <v>21.748155</v>
      </c>
      <c r="W798" s="3">
        <v>589.747267</v>
      </c>
      <c r="X798" s="3">
        <v>9.590184</v>
      </c>
      <c r="Y798" s="3">
        <v>79.190898</v>
      </c>
      <c r="Z798" s="3">
        <v>8.283333</v>
      </c>
      <c r="AA798" s="3">
        <v>10.467553</v>
      </c>
      <c r="AB798" s="3">
        <v>1.083594</v>
      </c>
      <c r="AC798" s="3">
        <v>6.158284</v>
      </c>
      <c r="AD798" s="3">
        <v>0.624479</v>
      </c>
      <c r="AE798" s="3">
        <v>67.474996</v>
      </c>
      <c r="AF798">
        <v>0</v>
      </c>
      <c r="AG798">
        <v>0</v>
      </c>
    </row>
    <row r="799" spans="1:33" ht="12.75">
      <c r="A799">
        <v>138144</v>
      </c>
      <c r="B799">
        <v>2010</v>
      </c>
      <c r="C799">
        <v>6</v>
      </c>
      <c r="D799">
        <v>3</v>
      </c>
      <c r="E799">
        <v>10</v>
      </c>
      <c r="F799">
        <v>0</v>
      </c>
      <c r="G799">
        <v>18</v>
      </c>
      <c r="H799" s="3">
        <v>9.991406</v>
      </c>
      <c r="I799" s="3">
        <v>599.484375</v>
      </c>
      <c r="J799" s="3">
        <v>21.094402</v>
      </c>
      <c r="K799" s="3">
        <v>174.222053</v>
      </c>
      <c r="L799" s="3">
        <v>22.953777</v>
      </c>
      <c r="M799" s="3">
        <v>13.582795</v>
      </c>
      <c r="N799" s="3">
        <v>596.601975</v>
      </c>
      <c r="O799" s="3">
        <v>11.336701</v>
      </c>
      <c r="P799" s="3">
        <v>93.487452</v>
      </c>
      <c r="Q799" s="3">
        <v>8.283594</v>
      </c>
      <c r="R799" s="3">
        <v>12.458719</v>
      </c>
      <c r="S799" s="3">
        <v>1.075</v>
      </c>
      <c r="T799" s="3">
        <v>7.321171</v>
      </c>
      <c r="U799" s="3">
        <v>0.632813</v>
      </c>
      <c r="V799" s="3">
        <v>21.634788</v>
      </c>
      <c r="W799" s="3">
        <v>590.452813</v>
      </c>
      <c r="X799" s="3">
        <v>9.757701</v>
      </c>
      <c r="Y799" s="3">
        <v>80.7346</v>
      </c>
      <c r="Z799" s="3">
        <v>8.291927</v>
      </c>
      <c r="AA799" s="3">
        <v>10.495058</v>
      </c>
      <c r="AB799" s="3">
        <v>1.066667</v>
      </c>
      <c r="AC799" s="3">
        <v>6.261624</v>
      </c>
      <c r="AD799" s="3">
        <v>0.632813</v>
      </c>
      <c r="AE799" s="3">
        <v>67.377419</v>
      </c>
      <c r="AF799">
        <v>0</v>
      </c>
      <c r="AG799">
        <v>0</v>
      </c>
    </row>
    <row r="800" spans="1:33" ht="12.75">
      <c r="A800">
        <v>138145</v>
      </c>
      <c r="B800">
        <v>2010</v>
      </c>
      <c r="C800">
        <v>6</v>
      </c>
      <c r="D800">
        <v>3</v>
      </c>
      <c r="E800">
        <v>10</v>
      </c>
      <c r="F800">
        <v>10</v>
      </c>
      <c r="G800">
        <v>18</v>
      </c>
      <c r="H800" s="3">
        <v>9.991406</v>
      </c>
      <c r="I800" s="3">
        <v>599.484375</v>
      </c>
      <c r="J800" s="3">
        <v>20.974453</v>
      </c>
      <c r="K800" s="3">
        <v>172.489791</v>
      </c>
      <c r="L800" s="3">
        <v>23.639175</v>
      </c>
      <c r="M800" s="3">
        <v>13.430831</v>
      </c>
      <c r="N800" s="3">
        <v>595.963245</v>
      </c>
      <c r="O800" s="3">
        <v>11.162827</v>
      </c>
      <c r="P800" s="3">
        <v>91.515039</v>
      </c>
      <c r="Q800" s="3">
        <v>8.241406</v>
      </c>
      <c r="R800" s="3">
        <v>12.799187</v>
      </c>
      <c r="S800" s="3">
        <v>1.117187</v>
      </c>
      <c r="T800" s="3">
        <v>7.214824</v>
      </c>
      <c r="U800" s="3">
        <v>0.632813</v>
      </c>
      <c r="V800" s="3">
        <v>21.52316</v>
      </c>
      <c r="W800" s="3">
        <v>590.67699</v>
      </c>
      <c r="X800" s="3">
        <v>9.811626</v>
      </c>
      <c r="Y800" s="3">
        <v>80.974753</v>
      </c>
      <c r="Z800" s="3">
        <v>8.266927</v>
      </c>
      <c r="AA800" s="3">
        <v>10.839987</v>
      </c>
      <c r="AB800" s="3">
        <v>1.1</v>
      </c>
      <c r="AC800" s="3">
        <v>6.216007</v>
      </c>
      <c r="AD800" s="3">
        <v>0.624479</v>
      </c>
      <c r="AE800" s="3">
        <v>67.279303</v>
      </c>
      <c r="AF800">
        <v>0</v>
      </c>
      <c r="AG800">
        <v>0</v>
      </c>
    </row>
    <row r="801" spans="1:33" ht="12.75">
      <c r="A801">
        <v>138146</v>
      </c>
      <c r="B801">
        <v>2010</v>
      </c>
      <c r="C801">
        <v>6</v>
      </c>
      <c r="D801">
        <v>3</v>
      </c>
      <c r="E801">
        <v>10</v>
      </c>
      <c r="F801">
        <v>25</v>
      </c>
      <c r="G801">
        <v>18</v>
      </c>
      <c r="H801" s="3">
        <v>14.991406</v>
      </c>
      <c r="I801" s="3">
        <v>899.484375</v>
      </c>
      <c r="J801" s="3">
        <v>21.375241</v>
      </c>
      <c r="K801" s="3">
        <v>177.933924</v>
      </c>
      <c r="L801" s="3">
        <v>22.421997</v>
      </c>
      <c r="M801" s="3">
        <v>120.079711</v>
      </c>
      <c r="N801" s="3">
        <v>596.262607</v>
      </c>
      <c r="O801" s="3">
        <v>11.246503</v>
      </c>
      <c r="P801" s="3">
        <v>93.173227</v>
      </c>
      <c r="Q801" s="3">
        <v>8.45</v>
      </c>
      <c r="R801" s="3">
        <v>11.987144</v>
      </c>
      <c r="S801" s="3">
        <v>1.058594</v>
      </c>
      <c r="T801" s="3">
        <v>63.434231</v>
      </c>
      <c r="U801" s="3">
        <v>5.482813</v>
      </c>
      <c r="V801" s="3">
        <v>21.354462</v>
      </c>
      <c r="W801" s="3">
        <v>591.969389</v>
      </c>
      <c r="X801" s="3">
        <v>10.128738</v>
      </c>
      <c r="Y801" s="3">
        <v>84.760696</v>
      </c>
      <c r="Z801" s="3">
        <v>8.466927</v>
      </c>
      <c r="AA801" s="3">
        <v>10.434854</v>
      </c>
      <c r="AB801" s="3">
        <v>1.041667</v>
      </c>
      <c r="AC801" s="3">
        <v>56.64548</v>
      </c>
      <c r="AD801" s="3">
        <v>5.482813</v>
      </c>
      <c r="AE801" s="3">
        <v>67.127372</v>
      </c>
      <c r="AF801">
        <v>0</v>
      </c>
      <c r="AG801">
        <v>0</v>
      </c>
    </row>
    <row r="802" spans="1:33" ht="12.75">
      <c r="A802">
        <v>138147</v>
      </c>
      <c r="B802">
        <v>2010</v>
      </c>
      <c r="C802">
        <v>6</v>
      </c>
      <c r="D802">
        <v>3</v>
      </c>
      <c r="E802">
        <v>10</v>
      </c>
      <c r="F802">
        <v>35</v>
      </c>
      <c r="G802">
        <v>18</v>
      </c>
      <c r="H802" s="3">
        <v>9.991406</v>
      </c>
      <c r="I802" s="3">
        <v>599.484375</v>
      </c>
      <c r="J802" s="3">
        <v>21.844253</v>
      </c>
      <c r="K802" s="3">
        <v>180.104052</v>
      </c>
      <c r="L802" s="3">
        <v>24.114992</v>
      </c>
      <c r="M802" s="3">
        <v>14.035527</v>
      </c>
      <c r="N802" s="3">
        <v>596.511155</v>
      </c>
      <c r="O802" s="3">
        <v>11.312113</v>
      </c>
      <c r="P802" s="3">
        <v>93.172082</v>
      </c>
      <c r="Q802" s="3">
        <v>8.275</v>
      </c>
      <c r="R802" s="3">
        <v>12.582558</v>
      </c>
      <c r="S802" s="3">
        <v>1.083594</v>
      </c>
      <c r="T802" s="3">
        <v>7.268919</v>
      </c>
      <c r="U802" s="3">
        <v>0.632813</v>
      </c>
      <c r="V802" s="3">
        <v>21.241341</v>
      </c>
      <c r="W802" s="3">
        <v>593.57346</v>
      </c>
      <c r="X802" s="3">
        <v>10.53214</v>
      </c>
      <c r="Y802" s="3">
        <v>86.93197</v>
      </c>
      <c r="Z802" s="3">
        <v>8.27526</v>
      </c>
      <c r="AA802" s="3">
        <v>11.532434</v>
      </c>
      <c r="AB802" s="3">
        <v>1.083333</v>
      </c>
      <c r="AC802" s="3">
        <v>6.766609</v>
      </c>
      <c r="AD802" s="3">
        <v>0.632813</v>
      </c>
      <c r="AE802" s="3">
        <v>67.022051</v>
      </c>
      <c r="AF802">
        <v>0</v>
      </c>
      <c r="AG802">
        <v>0</v>
      </c>
    </row>
    <row r="803" spans="1:33" ht="12.75">
      <c r="A803">
        <v>138148</v>
      </c>
      <c r="B803">
        <v>2010</v>
      </c>
      <c r="C803">
        <v>6</v>
      </c>
      <c r="D803">
        <v>3</v>
      </c>
      <c r="E803">
        <v>10</v>
      </c>
      <c r="F803">
        <v>45</v>
      </c>
      <c r="G803">
        <v>18</v>
      </c>
      <c r="H803" s="3">
        <v>9.991406</v>
      </c>
      <c r="I803" s="3">
        <v>599.484375</v>
      </c>
      <c r="J803" s="3">
        <v>21.576753</v>
      </c>
      <c r="K803" s="3">
        <v>178.595272</v>
      </c>
      <c r="L803" s="3">
        <v>23.318317</v>
      </c>
      <c r="M803" s="3">
        <v>13.667103</v>
      </c>
      <c r="N803" s="3">
        <v>595.499432</v>
      </c>
      <c r="O803" s="3">
        <v>11.037926</v>
      </c>
      <c r="P803" s="3">
        <v>91.194231</v>
      </c>
      <c r="Q803" s="3">
        <v>8.3</v>
      </c>
      <c r="R803" s="3">
        <v>11.991331</v>
      </c>
      <c r="S803" s="3">
        <v>1.058594</v>
      </c>
      <c r="T803" s="3">
        <v>7.098937</v>
      </c>
      <c r="U803" s="3">
        <v>0.632813</v>
      </c>
      <c r="V803" s="3">
        <v>21.130962</v>
      </c>
      <c r="W803" s="3">
        <v>593.600031</v>
      </c>
      <c r="X803" s="3">
        <v>10.538827</v>
      </c>
      <c r="Y803" s="3">
        <v>87.401041</v>
      </c>
      <c r="Z803" s="3">
        <v>8.308333</v>
      </c>
      <c r="AA803" s="3">
        <v>11.326986</v>
      </c>
      <c r="AB803" s="3">
        <v>1.058594</v>
      </c>
      <c r="AC803" s="3">
        <v>6.568166</v>
      </c>
      <c r="AD803" s="3">
        <v>0.624479</v>
      </c>
      <c r="AE803" s="3">
        <v>66.916662</v>
      </c>
      <c r="AF803">
        <v>0</v>
      </c>
      <c r="AG803">
        <v>0</v>
      </c>
    </row>
    <row r="804" spans="1:33" ht="12.75">
      <c r="A804">
        <v>138149</v>
      </c>
      <c r="B804">
        <v>2010</v>
      </c>
      <c r="C804">
        <v>6</v>
      </c>
      <c r="D804">
        <v>3</v>
      </c>
      <c r="E804">
        <v>10</v>
      </c>
      <c r="F804">
        <v>55</v>
      </c>
      <c r="G804">
        <v>18</v>
      </c>
      <c r="H804" s="3">
        <v>9.991406</v>
      </c>
      <c r="I804" s="3">
        <v>599.484375</v>
      </c>
      <c r="J804" s="3">
        <v>21.351483</v>
      </c>
      <c r="K804" s="3">
        <v>175.898934</v>
      </c>
      <c r="L804" s="3">
        <v>23.599016</v>
      </c>
      <c r="M804" s="3">
        <v>13.831039</v>
      </c>
      <c r="N804" s="3">
        <v>594.721647</v>
      </c>
      <c r="O804" s="3">
        <v>10.831079</v>
      </c>
      <c r="P804" s="3">
        <v>89.031842</v>
      </c>
      <c r="Q804" s="3">
        <v>8.258333</v>
      </c>
      <c r="R804" s="3">
        <v>12.087849</v>
      </c>
      <c r="S804" s="3">
        <v>1.091927</v>
      </c>
      <c r="T804" s="3">
        <v>7.096991</v>
      </c>
      <c r="U804" s="3">
        <v>0.641146</v>
      </c>
      <c r="V804" s="3">
        <v>21.022651</v>
      </c>
      <c r="W804" s="3">
        <v>593.528302</v>
      </c>
      <c r="X804" s="3">
        <v>10.520405</v>
      </c>
      <c r="Y804" s="3">
        <v>86.867092</v>
      </c>
      <c r="Z804" s="3">
        <v>8.27474</v>
      </c>
      <c r="AA804" s="3">
        <v>11.511167</v>
      </c>
      <c r="AB804" s="3">
        <v>1.083854</v>
      </c>
      <c r="AC804" s="3">
        <v>6.734048</v>
      </c>
      <c r="AD804" s="3">
        <v>0.632813</v>
      </c>
      <c r="AE804" s="3">
        <v>66.811458</v>
      </c>
      <c r="AF804">
        <v>0</v>
      </c>
      <c r="AG804">
        <v>0</v>
      </c>
    </row>
    <row r="805" spans="1:33" ht="12.75">
      <c r="A805">
        <v>138150</v>
      </c>
      <c r="B805">
        <v>2010</v>
      </c>
      <c r="C805">
        <v>6</v>
      </c>
      <c r="D805">
        <v>3</v>
      </c>
      <c r="E805">
        <v>11</v>
      </c>
      <c r="F805">
        <v>5</v>
      </c>
      <c r="G805">
        <v>18</v>
      </c>
      <c r="H805" s="3">
        <v>9.991406</v>
      </c>
      <c r="I805" s="3">
        <v>599.484375</v>
      </c>
      <c r="J805" s="3">
        <v>21.262712</v>
      </c>
      <c r="K805" s="3">
        <v>174.78817</v>
      </c>
      <c r="L805" s="3">
        <v>24.111877</v>
      </c>
      <c r="M805" s="3">
        <v>13.541212</v>
      </c>
      <c r="N805" s="3">
        <v>594.325385</v>
      </c>
      <c r="O805" s="3">
        <v>10.727283</v>
      </c>
      <c r="P805" s="3">
        <v>88.072683</v>
      </c>
      <c r="Q805" s="3">
        <v>8.25</v>
      </c>
      <c r="R805" s="3">
        <v>12.166649</v>
      </c>
      <c r="S805" s="3">
        <v>1.108594</v>
      </c>
      <c r="T805" s="3">
        <v>6.939427</v>
      </c>
      <c r="U805" s="3">
        <v>0.632813</v>
      </c>
      <c r="V805" s="3">
        <v>20.915378</v>
      </c>
      <c r="W805" s="3">
        <v>593.585957</v>
      </c>
      <c r="X805" s="3">
        <v>10.535429</v>
      </c>
      <c r="Y805" s="3">
        <v>86.715487</v>
      </c>
      <c r="Z805" s="3">
        <v>8.258333</v>
      </c>
      <c r="AA805" s="3">
        <v>11.945228</v>
      </c>
      <c r="AB805" s="3">
        <v>1.116927</v>
      </c>
      <c r="AC805" s="3">
        <v>6.601785</v>
      </c>
      <c r="AD805" s="3">
        <v>0.616146</v>
      </c>
      <c r="AE805" s="3">
        <v>66.706104</v>
      </c>
      <c r="AF805">
        <v>0</v>
      </c>
      <c r="AG805">
        <v>0</v>
      </c>
    </row>
    <row r="806" spans="1:33" ht="12.75">
      <c r="A806">
        <v>138151</v>
      </c>
      <c r="B806">
        <v>2010</v>
      </c>
      <c r="C806">
        <v>6</v>
      </c>
      <c r="D806">
        <v>3</v>
      </c>
      <c r="E806">
        <v>11</v>
      </c>
      <c r="F806">
        <v>15</v>
      </c>
      <c r="G806">
        <v>18</v>
      </c>
      <c r="H806" s="3">
        <v>9.991406</v>
      </c>
      <c r="I806" s="3">
        <v>599.484375</v>
      </c>
      <c r="J806" s="3">
        <v>21.115896</v>
      </c>
      <c r="K806" s="3">
        <v>174.170037</v>
      </c>
      <c r="L806" s="3">
        <v>23.170937</v>
      </c>
      <c r="M806" s="3">
        <v>13.633122</v>
      </c>
      <c r="N806" s="3">
        <v>593.90177</v>
      </c>
      <c r="O806" s="3">
        <v>10.617053</v>
      </c>
      <c r="P806" s="3">
        <v>87.445562</v>
      </c>
      <c r="Q806" s="3">
        <v>8.27526</v>
      </c>
      <c r="R806" s="3">
        <v>11.741677</v>
      </c>
      <c r="S806" s="3">
        <v>1.083333</v>
      </c>
      <c r="T806" s="3">
        <v>6.889672</v>
      </c>
      <c r="U806" s="3">
        <v>0.632813</v>
      </c>
      <c r="V806" s="3">
        <v>20.809208</v>
      </c>
      <c r="W806" s="3">
        <v>593.444325</v>
      </c>
      <c r="X806" s="3">
        <v>10.498843</v>
      </c>
      <c r="Y806" s="3">
        <v>86.724475</v>
      </c>
      <c r="Z806" s="3">
        <v>8.283594</v>
      </c>
      <c r="AA806" s="3">
        <v>11.42926</v>
      </c>
      <c r="AB806" s="3">
        <v>1.075</v>
      </c>
      <c r="AC806" s="3">
        <v>6.74345</v>
      </c>
      <c r="AD806" s="3">
        <v>0.632813</v>
      </c>
      <c r="AE806" s="3">
        <v>66.601116</v>
      </c>
      <c r="AF806">
        <v>0</v>
      </c>
      <c r="AG806">
        <v>0</v>
      </c>
    </row>
    <row r="807" spans="1:33" ht="12.75">
      <c r="A807">
        <v>138152</v>
      </c>
      <c r="B807">
        <v>2010</v>
      </c>
      <c r="C807">
        <v>6</v>
      </c>
      <c r="D807">
        <v>3</v>
      </c>
      <c r="E807">
        <v>11</v>
      </c>
      <c r="F807">
        <v>50</v>
      </c>
      <c r="G807">
        <v>18</v>
      </c>
      <c r="H807" s="3">
        <v>34.991406</v>
      </c>
      <c r="I807" s="3">
        <v>2099.484375</v>
      </c>
      <c r="J807" s="3">
        <v>22.586225</v>
      </c>
      <c r="K807" s="3">
        <v>176.662672</v>
      </c>
      <c r="L807" s="3">
        <v>22.115286</v>
      </c>
      <c r="M807" s="3">
        <v>591.538018</v>
      </c>
      <c r="N807" s="3">
        <v>596.678174</v>
      </c>
      <c r="O807" s="3">
        <v>11.367741</v>
      </c>
      <c r="P807" s="3">
        <v>89.71077</v>
      </c>
      <c r="Q807" s="3">
        <v>7.4</v>
      </c>
      <c r="R807" s="3">
        <v>11.32331</v>
      </c>
      <c r="S807" s="3">
        <v>0.958333</v>
      </c>
      <c r="T807" s="3">
        <v>296.73721</v>
      </c>
      <c r="U807" s="3">
        <v>26.633073</v>
      </c>
      <c r="V807" s="3">
        <v>20.411337</v>
      </c>
      <c r="W807" s="3">
        <v>596.144955</v>
      </c>
      <c r="X807" s="3">
        <v>11.218484</v>
      </c>
      <c r="Y807" s="3">
        <v>86.951901</v>
      </c>
      <c r="Z807" s="3">
        <v>7.425</v>
      </c>
      <c r="AA807" s="3">
        <v>10.791977</v>
      </c>
      <c r="AB807" s="3">
        <v>0.941667</v>
      </c>
      <c r="AC807" s="3">
        <v>294.800809</v>
      </c>
      <c r="AD807" s="3">
        <v>26.62474</v>
      </c>
      <c r="AE807" s="3">
        <v>66.208469</v>
      </c>
      <c r="AF807">
        <v>0</v>
      </c>
      <c r="AG807">
        <v>0</v>
      </c>
    </row>
    <row r="808" spans="1:33" ht="12.75">
      <c r="A808">
        <v>138153</v>
      </c>
      <c r="B808">
        <v>2010</v>
      </c>
      <c r="C808">
        <v>6</v>
      </c>
      <c r="D808">
        <v>3</v>
      </c>
      <c r="E808">
        <v>12</v>
      </c>
      <c r="F808">
        <v>0</v>
      </c>
      <c r="G808">
        <v>18</v>
      </c>
      <c r="H808" s="3">
        <v>9.991406</v>
      </c>
      <c r="I808" s="3">
        <v>599.484375</v>
      </c>
      <c r="J808" s="3">
        <v>21.891896</v>
      </c>
      <c r="K808" s="3">
        <v>179.908368</v>
      </c>
      <c r="L808" s="3">
        <v>25.153081</v>
      </c>
      <c r="M808" s="3">
        <v>13.66907</v>
      </c>
      <c r="N808" s="3">
        <v>595.224429</v>
      </c>
      <c r="O808" s="3">
        <v>10.964377</v>
      </c>
      <c r="P808" s="3">
        <v>89.899922</v>
      </c>
      <c r="Q808" s="3">
        <v>8.241406</v>
      </c>
      <c r="R808" s="3">
        <v>12.644703</v>
      </c>
      <c r="S808" s="3">
        <v>1.12526</v>
      </c>
      <c r="T808" s="3">
        <v>7.001271</v>
      </c>
      <c r="U808" s="3">
        <v>0.62474</v>
      </c>
      <c r="V808" s="3">
        <v>20.301693</v>
      </c>
      <c r="W808" s="3">
        <v>595.077215</v>
      </c>
      <c r="X808" s="3">
        <v>10.927519</v>
      </c>
      <c r="Y808" s="3">
        <v>90.008446</v>
      </c>
      <c r="Z808" s="3">
        <v>8.258333</v>
      </c>
      <c r="AA808" s="3">
        <v>12.508378</v>
      </c>
      <c r="AB808" s="3">
        <v>1.116667</v>
      </c>
      <c r="AC808" s="3">
        <v>6.667799</v>
      </c>
      <c r="AD808" s="3">
        <v>0.616406</v>
      </c>
      <c r="AE808" s="3">
        <v>66.099194</v>
      </c>
      <c r="AF808">
        <v>0</v>
      </c>
      <c r="AG808">
        <v>0</v>
      </c>
    </row>
    <row r="809" spans="1:33" ht="12.75">
      <c r="A809">
        <v>138154</v>
      </c>
      <c r="B809">
        <v>2010</v>
      </c>
      <c r="C809">
        <v>6</v>
      </c>
      <c r="D809">
        <v>3</v>
      </c>
      <c r="E809">
        <v>12</v>
      </c>
      <c r="F809">
        <v>10</v>
      </c>
      <c r="G809">
        <v>18</v>
      </c>
      <c r="H809" s="3">
        <v>9.991406</v>
      </c>
      <c r="I809" s="3">
        <v>599.484375</v>
      </c>
      <c r="J809" s="3">
        <v>21.22213</v>
      </c>
      <c r="K809" s="3">
        <v>174.446558</v>
      </c>
      <c r="L809" s="3">
        <v>23.58127</v>
      </c>
      <c r="M809" s="3">
        <v>14.005276</v>
      </c>
      <c r="N809" s="3">
        <v>594.509126</v>
      </c>
      <c r="O809" s="3">
        <v>10.775211</v>
      </c>
      <c r="P809" s="3">
        <v>88.496312</v>
      </c>
      <c r="Q809" s="3">
        <v>8.25</v>
      </c>
      <c r="R809" s="3">
        <v>12.019299</v>
      </c>
      <c r="S809" s="3">
        <v>1.091667</v>
      </c>
      <c r="T809" s="3">
        <v>7.141391</v>
      </c>
      <c r="U809" s="3">
        <v>0.64974</v>
      </c>
      <c r="V809" s="3">
        <v>20.193941</v>
      </c>
      <c r="W809" s="3">
        <v>593.239224</v>
      </c>
      <c r="X809" s="3">
        <v>10.446919</v>
      </c>
      <c r="Y809" s="3">
        <v>85.950245</v>
      </c>
      <c r="Z809" s="3">
        <v>8.266927</v>
      </c>
      <c r="AA809" s="3">
        <v>11.561972</v>
      </c>
      <c r="AB809" s="3">
        <v>1.083073</v>
      </c>
      <c r="AC809" s="3">
        <v>6.863885</v>
      </c>
      <c r="AD809" s="3">
        <v>0.641406</v>
      </c>
      <c r="AE809" s="3">
        <v>65.994724</v>
      </c>
      <c r="AF809">
        <v>0</v>
      </c>
      <c r="AG809">
        <v>0</v>
      </c>
    </row>
    <row r="810" spans="1:33" ht="12.75">
      <c r="A810">
        <v>138155</v>
      </c>
      <c r="B810">
        <v>2010</v>
      </c>
      <c r="C810">
        <v>6</v>
      </c>
      <c r="D810">
        <v>3</v>
      </c>
      <c r="E810">
        <v>12</v>
      </c>
      <c r="F810">
        <v>20</v>
      </c>
      <c r="G810">
        <v>18</v>
      </c>
      <c r="H810" s="3">
        <v>9.991406</v>
      </c>
      <c r="I810" s="3">
        <v>599.484375</v>
      </c>
      <c r="J810" s="3">
        <v>21.220446</v>
      </c>
      <c r="K810" s="3">
        <v>175.057881</v>
      </c>
      <c r="L810" s="3">
        <v>23.267234</v>
      </c>
      <c r="M810" s="3">
        <v>13.695068</v>
      </c>
      <c r="N810" s="3">
        <v>594.01312</v>
      </c>
      <c r="O810" s="3">
        <v>10.645933</v>
      </c>
      <c r="P810" s="3">
        <v>87.730331</v>
      </c>
      <c r="Q810" s="3">
        <v>8.27526</v>
      </c>
      <c r="R810" s="3">
        <v>11.770585</v>
      </c>
      <c r="S810" s="3">
        <v>1.083073</v>
      </c>
      <c r="T810" s="3">
        <v>6.865178</v>
      </c>
      <c r="U810" s="3">
        <v>0.633073</v>
      </c>
      <c r="V810" s="3">
        <v>20.087482</v>
      </c>
      <c r="W810" s="3">
        <v>593.73726</v>
      </c>
      <c r="X810" s="3">
        <v>10.574513</v>
      </c>
      <c r="Y810" s="3">
        <v>87.32755</v>
      </c>
      <c r="Z810" s="3">
        <v>8.283594</v>
      </c>
      <c r="AA810" s="3">
        <v>11.49665</v>
      </c>
      <c r="AB810" s="3">
        <v>1.07474</v>
      </c>
      <c r="AC810" s="3">
        <v>6.829891</v>
      </c>
      <c r="AD810" s="3">
        <v>0.633073</v>
      </c>
      <c r="AE810" s="3">
        <v>65.888979</v>
      </c>
      <c r="AF810">
        <v>0</v>
      </c>
      <c r="AG810">
        <v>0</v>
      </c>
    </row>
    <row r="811" spans="1:33" ht="12.75">
      <c r="A811">
        <v>138156</v>
      </c>
      <c r="B811">
        <v>2010</v>
      </c>
      <c r="C811">
        <v>6</v>
      </c>
      <c r="D811">
        <v>3</v>
      </c>
      <c r="E811">
        <v>12</v>
      </c>
      <c r="F811">
        <v>30</v>
      </c>
      <c r="G811">
        <v>18</v>
      </c>
      <c r="H811" s="3">
        <v>9.991406</v>
      </c>
      <c r="I811" s="3">
        <v>599.484375</v>
      </c>
      <c r="J811" s="3">
        <v>20.965712</v>
      </c>
      <c r="K811" s="3">
        <v>173.392527</v>
      </c>
      <c r="L811" s="3">
        <v>22.745872</v>
      </c>
      <c r="M811" s="3">
        <v>13.337627</v>
      </c>
      <c r="N811" s="3">
        <v>592.881154</v>
      </c>
      <c r="O811" s="3">
        <v>10.355957</v>
      </c>
      <c r="P811" s="3">
        <v>85.512384</v>
      </c>
      <c r="Q811" s="3">
        <v>8.283333</v>
      </c>
      <c r="R811" s="3">
        <v>11.342797</v>
      </c>
      <c r="S811" s="3">
        <v>1.075</v>
      </c>
      <c r="T811" s="3">
        <v>6.614327</v>
      </c>
      <c r="U811" s="3">
        <v>0.633073</v>
      </c>
      <c r="V811" s="3">
        <v>19.983922</v>
      </c>
      <c r="W811" s="3">
        <v>593.875578</v>
      </c>
      <c r="X811" s="3">
        <v>10.609755</v>
      </c>
      <c r="Y811" s="3">
        <v>87.880144</v>
      </c>
      <c r="Z811" s="3">
        <v>8.3</v>
      </c>
      <c r="AA811" s="3">
        <v>11.403075</v>
      </c>
      <c r="AB811" s="3">
        <v>1.058333</v>
      </c>
      <c r="AC811" s="3">
        <v>6.7233</v>
      </c>
      <c r="AD811" s="3">
        <v>0.633073</v>
      </c>
      <c r="AE811" s="3">
        <v>65.782882</v>
      </c>
      <c r="AF811">
        <v>0</v>
      </c>
      <c r="AG811">
        <v>0</v>
      </c>
    </row>
    <row r="812" spans="1:33" ht="12.75">
      <c r="A812">
        <v>138157</v>
      </c>
      <c r="B812">
        <v>2010</v>
      </c>
      <c r="C812">
        <v>6</v>
      </c>
      <c r="D812">
        <v>3</v>
      </c>
      <c r="E812">
        <v>12</v>
      </c>
      <c r="F812">
        <v>40</v>
      </c>
      <c r="G812">
        <v>18</v>
      </c>
      <c r="H812" s="3">
        <v>9.991406</v>
      </c>
      <c r="I812" s="3">
        <v>599.484375</v>
      </c>
      <c r="J812" s="3">
        <v>20.452301</v>
      </c>
      <c r="K812" s="3">
        <v>168.237019</v>
      </c>
      <c r="L812" s="3">
        <v>23.310893</v>
      </c>
      <c r="M812" s="3">
        <v>12.795105</v>
      </c>
      <c r="N812" s="3">
        <v>591.693914</v>
      </c>
      <c r="O812" s="3">
        <v>10.059847</v>
      </c>
      <c r="P812" s="3">
        <v>82.683724</v>
      </c>
      <c r="Q812" s="3">
        <v>8.258333</v>
      </c>
      <c r="R812" s="3">
        <v>11.448843</v>
      </c>
      <c r="S812" s="3">
        <v>1.116667</v>
      </c>
      <c r="T812" s="3">
        <v>6.374914</v>
      </c>
      <c r="U812" s="3">
        <v>0.616406</v>
      </c>
      <c r="V812" s="3">
        <v>19.883324</v>
      </c>
      <c r="W812" s="3">
        <v>593.026227</v>
      </c>
      <c r="X812" s="3">
        <v>10.392454</v>
      </c>
      <c r="Y812" s="3">
        <v>85.553296</v>
      </c>
      <c r="Z812" s="3">
        <v>8.258073</v>
      </c>
      <c r="AA812" s="3">
        <v>11.862049</v>
      </c>
      <c r="AB812" s="3">
        <v>1.125521</v>
      </c>
      <c r="AC812" s="3">
        <v>6.42019</v>
      </c>
      <c r="AD812" s="3">
        <v>0.607813</v>
      </c>
      <c r="AE812" s="3">
        <v>65.678957</v>
      </c>
      <c r="AF812">
        <v>0</v>
      </c>
      <c r="AG812">
        <v>0</v>
      </c>
    </row>
    <row r="813" spans="1:33" ht="12.75">
      <c r="A813">
        <v>138159</v>
      </c>
      <c r="B813">
        <v>2010</v>
      </c>
      <c r="C813">
        <v>6</v>
      </c>
      <c r="D813">
        <v>3</v>
      </c>
      <c r="E813">
        <v>12</v>
      </c>
      <c r="F813">
        <v>55</v>
      </c>
      <c r="G813">
        <v>18</v>
      </c>
      <c r="H813" s="3">
        <v>14.991406</v>
      </c>
      <c r="I813" s="3">
        <v>899.484375</v>
      </c>
      <c r="J813" s="3">
        <v>20.86077</v>
      </c>
      <c r="K813" s="3">
        <v>173.664138</v>
      </c>
      <c r="L813" s="3">
        <v>24.911796</v>
      </c>
      <c r="M813" s="3">
        <v>114.143862</v>
      </c>
      <c r="N813" s="3">
        <v>592.582675</v>
      </c>
      <c r="O813" s="3">
        <v>10.284858</v>
      </c>
      <c r="P813" s="3">
        <v>85.136145</v>
      </c>
      <c r="Q813" s="3">
        <v>8.483333</v>
      </c>
      <c r="R813" s="3">
        <v>12.313804</v>
      </c>
      <c r="S813" s="3">
        <v>1.2</v>
      </c>
      <c r="T813" s="3">
        <v>56.726283</v>
      </c>
      <c r="U813" s="3">
        <v>5.308073</v>
      </c>
      <c r="V813" s="3">
        <v>19.729051</v>
      </c>
      <c r="W813" s="3">
        <v>593.737192</v>
      </c>
      <c r="X813" s="3">
        <v>10.575913</v>
      </c>
      <c r="Y813" s="3">
        <v>88.527993</v>
      </c>
      <c r="Z813" s="3">
        <v>8.5</v>
      </c>
      <c r="AA813" s="3">
        <v>12.597992</v>
      </c>
      <c r="AB813" s="3">
        <v>1.191667</v>
      </c>
      <c r="AC813" s="3">
        <v>57.417579</v>
      </c>
      <c r="AD813" s="3">
        <v>5.29974</v>
      </c>
      <c r="AE813" s="3">
        <v>65.520318</v>
      </c>
      <c r="AF813">
        <v>0</v>
      </c>
      <c r="AG813">
        <v>0</v>
      </c>
    </row>
    <row r="814" spans="1:33" ht="12.75">
      <c r="A814">
        <v>138160</v>
      </c>
      <c r="B814">
        <v>2010</v>
      </c>
      <c r="C814">
        <v>6</v>
      </c>
      <c r="D814">
        <v>3</v>
      </c>
      <c r="E814">
        <v>13</v>
      </c>
      <c r="F814">
        <v>5</v>
      </c>
      <c r="G814">
        <v>18</v>
      </c>
      <c r="H814" s="3">
        <v>9.991406</v>
      </c>
      <c r="I814" s="3">
        <v>599.484375</v>
      </c>
      <c r="J814" s="3">
        <v>21.449367</v>
      </c>
      <c r="K814" s="3">
        <v>176.656505</v>
      </c>
      <c r="L814" s="3">
        <v>23.891309</v>
      </c>
      <c r="M814" s="3">
        <v>13.759755</v>
      </c>
      <c r="N814" s="3">
        <v>593.541645</v>
      </c>
      <c r="O814" s="3">
        <v>10.524448</v>
      </c>
      <c r="P814" s="3">
        <v>86.510567</v>
      </c>
      <c r="Q814" s="3">
        <v>8.258333</v>
      </c>
      <c r="R814" s="3">
        <v>11.772244</v>
      </c>
      <c r="S814" s="3">
        <v>1.091667</v>
      </c>
      <c r="T814" s="3">
        <v>6.869662</v>
      </c>
      <c r="U814" s="3">
        <v>0.641406</v>
      </c>
      <c r="V814" s="3">
        <v>19.623806</v>
      </c>
      <c r="W814" s="3">
        <v>595.07758</v>
      </c>
      <c r="X814" s="3">
        <v>10.92492</v>
      </c>
      <c r="Y814" s="3">
        <v>90.145938</v>
      </c>
      <c r="Z814" s="3">
        <v>8.27526</v>
      </c>
      <c r="AA814" s="3">
        <v>12.119065</v>
      </c>
      <c r="AB814" s="3">
        <v>1.091406</v>
      </c>
      <c r="AC814" s="3">
        <v>6.890093</v>
      </c>
      <c r="AD814" s="3">
        <v>0.62474</v>
      </c>
      <c r="AE814" s="3">
        <v>65.411069</v>
      </c>
      <c r="AF814">
        <v>0</v>
      </c>
      <c r="AG814">
        <v>0</v>
      </c>
    </row>
    <row r="815" spans="1:33" ht="12.75">
      <c r="A815">
        <v>138161</v>
      </c>
      <c r="B815">
        <v>2010</v>
      </c>
      <c r="C815">
        <v>6</v>
      </c>
      <c r="D815">
        <v>3</v>
      </c>
      <c r="E815">
        <v>13</v>
      </c>
      <c r="F815">
        <v>15</v>
      </c>
      <c r="G815">
        <v>18</v>
      </c>
      <c r="H815" s="3">
        <v>9.991406</v>
      </c>
      <c r="I815" s="3">
        <v>599.484375</v>
      </c>
      <c r="J815" s="3">
        <v>21.266873</v>
      </c>
      <c r="K815" s="3">
        <v>175.465028</v>
      </c>
      <c r="L815" s="3">
        <v>23.347562</v>
      </c>
      <c r="M815" s="3">
        <v>13.670853</v>
      </c>
      <c r="N815" s="3">
        <v>592.945414</v>
      </c>
      <c r="O815" s="3">
        <v>10.372317</v>
      </c>
      <c r="P815" s="3">
        <v>85.472921</v>
      </c>
      <c r="Q815" s="3">
        <v>8.275</v>
      </c>
      <c r="R815" s="3">
        <v>11.477803</v>
      </c>
      <c r="S815" s="3">
        <v>1.083594</v>
      </c>
      <c r="T815" s="3">
        <v>6.681737</v>
      </c>
      <c r="U815" s="3">
        <v>0.632813</v>
      </c>
      <c r="V815" s="3">
        <v>19.520083</v>
      </c>
      <c r="W815" s="3">
        <v>594.963513</v>
      </c>
      <c r="X815" s="3">
        <v>10.894556</v>
      </c>
      <c r="Y815" s="3">
        <v>89.992108</v>
      </c>
      <c r="Z815" s="3">
        <v>8.283594</v>
      </c>
      <c r="AA815" s="3">
        <v>11.86976</v>
      </c>
      <c r="AB815" s="3">
        <v>1.075</v>
      </c>
      <c r="AC815" s="3">
        <v>6.989115</v>
      </c>
      <c r="AD815" s="3">
        <v>0.632813</v>
      </c>
      <c r="AE815" s="3">
        <v>65.302124</v>
      </c>
      <c r="AF815">
        <v>0</v>
      </c>
      <c r="AG815">
        <v>0</v>
      </c>
    </row>
    <row r="816" spans="1:33" ht="12.75">
      <c r="A816">
        <v>138162</v>
      </c>
      <c r="B816">
        <v>2010</v>
      </c>
      <c r="C816">
        <v>6</v>
      </c>
      <c r="D816">
        <v>3</v>
      </c>
      <c r="E816">
        <v>13</v>
      </c>
      <c r="F816">
        <v>25</v>
      </c>
      <c r="G816">
        <v>18</v>
      </c>
      <c r="H816" s="3">
        <v>9.991406</v>
      </c>
      <c r="I816" s="3">
        <v>599.484375</v>
      </c>
      <c r="J816" s="3">
        <v>21.049496</v>
      </c>
      <c r="K816" s="3">
        <v>173.614237</v>
      </c>
      <c r="L816" s="3">
        <v>23.277094</v>
      </c>
      <c r="M816" s="3">
        <v>13.420036</v>
      </c>
      <c r="N816" s="3">
        <v>592.269837</v>
      </c>
      <c r="O816" s="3">
        <v>10.20258</v>
      </c>
      <c r="P816" s="3">
        <v>84.059819</v>
      </c>
      <c r="Q816" s="3">
        <v>8.275</v>
      </c>
      <c r="R816" s="3">
        <v>11.272542</v>
      </c>
      <c r="S816" s="3">
        <v>1.083594</v>
      </c>
      <c r="T816" s="3">
        <v>6.603404</v>
      </c>
      <c r="U816" s="3">
        <v>0.632813</v>
      </c>
      <c r="V816" s="3">
        <v>19.418057</v>
      </c>
      <c r="W816" s="3">
        <v>594.782473</v>
      </c>
      <c r="X816" s="3">
        <v>10.846916</v>
      </c>
      <c r="Y816" s="3">
        <v>89.554418</v>
      </c>
      <c r="Z816" s="3">
        <v>8.283594</v>
      </c>
      <c r="AA816" s="3">
        <v>12.004552</v>
      </c>
      <c r="AB816" s="3">
        <v>1.083073</v>
      </c>
      <c r="AC816" s="3">
        <v>6.816632</v>
      </c>
      <c r="AD816" s="3">
        <v>0.62474</v>
      </c>
      <c r="AE816" s="3">
        <v>65.193655</v>
      </c>
      <c r="AF816">
        <v>0</v>
      </c>
      <c r="AG816">
        <v>0</v>
      </c>
    </row>
    <row r="817" spans="1:33" ht="12.75">
      <c r="A817">
        <v>138163</v>
      </c>
      <c r="B817">
        <v>2010</v>
      </c>
      <c r="C817">
        <v>6</v>
      </c>
      <c r="D817">
        <v>3</v>
      </c>
      <c r="E817">
        <v>13</v>
      </c>
      <c r="F817">
        <v>50</v>
      </c>
      <c r="G817">
        <v>18</v>
      </c>
      <c r="H817" s="3">
        <v>24.991406</v>
      </c>
      <c r="I817" s="3">
        <v>1499.484375</v>
      </c>
      <c r="J817" s="3">
        <v>21.125238</v>
      </c>
      <c r="K817" s="3">
        <v>177.512821</v>
      </c>
      <c r="L817" s="3">
        <v>23.247174</v>
      </c>
      <c r="M817" s="3">
        <v>327.190232</v>
      </c>
      <c r="N817" s="3">
        <v>591.8227</v>
      </c>
      <c r="O817" s="3">
        <v>10.100042</v>
      </c>
      <c r="P817" s="3">
        <v>85.496234</v>
      </c>
      <c r="Q817" s="3">
        <v>8.508333</v>
      </c>
      <c r="R817" s="3">
        <v>11.276652</v>
      </c>
      <c r="S817" s="3">
        <v>1.10026</v>
      </c>
      <c r="T817" s="3">
        <v>155.64437</v>
      </c>
      <c r="U817" s="3">
        <v>15.382812</v>
      </c>
      <c r="V817" s="3">
        <v>19.165556</v>
      </c>
      <c r="W817" s="3">
        <v>595.448058</v>
      </c>
      <c r="X817" s="3">
        <v>11.025196</v>
      </c>
      <c r="Y817" s="3">
        <v>92.016588</v>
      </c>
      <c r="Z817" s="3">
        <v>8.516667</v>
      </c>
      <c r="AA817" s="3">
        <v>11.970522</v>
      </c>
      <c r="AB817" s="3">
        <v>1.1</v>
      </c>
      <c r="AC817" s="3">
        <v>171.545862</v>
      </c>
      <c r="AD817" s="3">
        <v>15.37474</v>
      </c>
      <c r="AE817" s="3">
        <v>64.918025</v>
      </c>
      <c r="AF817">
        <v>0</v>
      </c>
      <c r="AG817">
        <v>0</v>
      </c>
    </row>
    <row r="818" spans="1:33" ht="12.75">
      <c r="A818">
        <v>138164</v>
      </c>
      <c r="B818">
        <v>2010</v>
      </c>
      <c r="C818">
        <v>6</v>
      </c>
      <c r="D818">
        <v>3</v>
      </c>
      <c r="E818">
        <v>14</v>
      </c>
      <c r="F818">
        <v>0</v>
      </c>
      <c r="G818">
        <v>18</v>
      </c>
      <c r="H818" s="3">
        <v>9.991406</v>
      </c>
      <c r="I818" s="3">
        <v>599.484375</v>
      </c>
      <c r="J818" s="3">
        <v>20.577178</v>
      </c>
      <c r="K818" s="3">
        <v>130.877315</v>
      </c>
      <c r="L818" s="3">
        <v>19.500159</v>
      </c>
      <c r="M818" s="3">
        <v>55.211989</v>
      </c>
      <c r="N818" s="3">
        <v>589.558333</v>
      </c>
      <c r="O818" s="3">
        <v>9.546092</v>
      </c>
      <c r="P818" s="3">
        <v>78.170444</v>
      </c>
      <c r="Q818" s="3">
        <v>8.225</v>
      </c>
      <c r="R818" s="3">
        <v>10.988388</v>
      </c>
      <c r="S818" s="3">
        <v>1.133594</v>
      </c>
      <c r="T818" s="3">
        <v>6.216059</v>
      </c>
      <c r="U818" s="3">
        <v>0.632812</v>
      </c>
      <c r="V818" s="3">
        <v>19.070095</v>
      </c>
      <c r="W818" s="3">
        <v>595.476541</v>
      </c>
      <c r="X818" s="3">
        <v>11.031086</v>
      </c>
      <c r="Y818" s="3">
        <v>52.706871</v>
      </c>
      <c r="Z818" s="3">
        <v>4.783594</v>
      </c>
      <c r="AA818" s="3">
        <v>8.511771</v>
      </c>
      <c r="AB818" s="3">
        <v>0.766406</v>
      </c>
      <c r="AC818" s="3">
        <v>48.99593</v>
      </c>
      <c r="AD818" s="3">
        <v>4.441406</v>
      </c>
      <c r="AE818" s="3">
        <v>64.807714</v>
      </c>
      <c r="AF818">
        <v>0</v>
      </c>
      <c r="AG818">
        <v>0</v>
      </c>
    </row>
    <row r="819" spans="1:33" ht="12.75">
      <c r="A819">
        <v>138165</v>
      </c>
      <c r="B819">
        <v>2010</v>
      </c>
      <c r="C819">
        <v>6</v>
      </c>
      <c r="D819">
        <v>3</v>
      </c>
      <c r="E819">
        <v>14</v>
      </c>
      <c r="F819">
        <v>10</v>
      </c>
      <c r="G819">
        <v>18</v>
      </c>
      <c r="H819" s="3">
        <v>9.991406</v>
      </c>
      <c r="I819" s="3">
        <v>599.484375</v>
      </c>
      <c r="J819" s="3">
        <v>19.443798</v>
      </c>
      <c r="K819" s="3">
        <v>159.729713</v>
      </c>
      <c r="L819" s="3">
        <v>21.232549</v>
      </c>
      <c r="M819" s="3">
        <v>13.299113</v>
      </c>
      <c r="N819" s="3">
        <v>584.18203</v>
      </c>
      <c r="O819" s="3">
        <v>8.372971</v>
      </c>
      <c r="P819" s="3">
        <v>68.435173</v>
      </c>
      <c r="Q819" s="3">
        <v>8.258594</v>
      </c>
      <c r="R819" s="3">
        <v>9.148748</v>
      </c>
      <c r="S819" s="3">
        <v>1.083333</v>
      </c>
      <c r="T819" s="3">
        <v>6.063802</v>
      </c>
      <c r="U819" s="3">
        <v>0.649479</v>
      </c>
      <c r="V819" s="3">
        <v>18.986366</v>
      </c>
      <c r="W819" s="3">
        <v>595.624848</v>
      </c>
      <c r="X819" s="3">
        <v>11.070827</v>
      </c>
      <c r="Y819" s="3">
        <v>91.294539</v>
      </c>
      <c r="Z819" s="3">
        <v>8.266927</v>
      </c>
      <c r="AA819" s="3">
        <v>12.0838</v>
      </c>
      <c r="AB819" s="3">
        <v>1.075</v>
      </c>
      <c r="AC819" s="3">
        <v>7.235311</v>
      </c>
      <c r="AD819" s="3">
        <v>0.649479</v>
      </c>
      <c r="AE819" s="3">
        <v>64.697006</v>
      </c>
      <c r="AF819">
        <v>0</v>
      </c>
      <c r="AG819">
        <v>0</v>
      </c>
    </row>
    <row r="820" spans="1:33" ht="12.75">
      <c r="A820">
        <v>138166</v>
      </c>
      <c r="B820">
        <v>2010</v>
      </c>
      <c r="C820">
        <v>6</v>
      </c>
      <c r="D820">
        <v>3</v>
      </c>
      <c r="E820">
        <v>14</v>
      </c>
      <c r="F820">
        <v>20</v>
      </c>
      <c r="G820">
        <v>19</v>
      </c>
      <c r="H820" s="3">
        <v>10.000744</v>
      </c>
      <c r="I820" s="3">
        <v>600.044623</v>
      </c>
      <c r="J820" s="3">
        <v>20.377811</v>
      </c>
      <c r="K820" s="3">
        <v>168.413368</v>
      </c>
      <c r="L820" s="3">
        <v>22.218886</v>
      </c>
      <c r="M820" s="3">
        <v>13.158855</v>
      </c>
      <c r="N820" s="3">
        <v>588.804419</v>
      </c>
      <c r="O820" s="3">
        <v>9.369952</v>
      </c>
      <c r="P820" s="3">
        <v>77.394888</v>
      </c>
      <c r="Q820" s="3">
        <v>8.275644</v>
      </c>
      <c r="R820" s="3">
        <v>10.190479</v>
      </c>
      <c r="S820" s="3">
        <v>1.083685</v>
      </c>
      <c r="T820" s="3">
        <v>6.119554</v>
      </c>
      <c r="U820" s="3">
        <v>0.641414</v>
      </c>
      <c r="V820" s="3">
        <v>18.892666</v>
      </c>
      <c r="W820" s="3">
        <v>595.389659</v>
      </c>
      <c r="X820" s="3">
        <v>11.007859</v>
      </c>
      <c r="Y820" s="3">
        <v>91.01848</v>
      </c>
      <c r="Z820" s="3">
        <v>8.292013</v>
      </c>
      <c r="AA820" s="3">
        <v>12.028407</v>
      </c>
      <c r="AB820" s="3">
        <v>1.075654</v>
      </c>
      <c r="AC820" s="3">
        <v>7.039301</v>
      </c>
      <c r="AD820" s="3">
        <v>0.633077</v>
      </c>
      <c r="AE820" s="3">
        <v>64.586927</v>
      </c>
      <c r="AF820">
        <v>0</v>
      </c>
      <c r="AG820">
        <v>0</v>
      </c>
    </row>
    <row r="821" spans="1:33" ht="12.75">
      <c r="A821">
        <v>138167</v>
      </c>
      <c r="B821">
        <v>2010</v>
      </c>
      <c r="C821">
        <v>6</v>
      </c>
      <c r="D821">
        <v>3</v>
      </c>
      <c r="E821">
        <v>14</v>
      </c>
      <c r="F821">
        <v>30</v>
      </c>
      <c r="G821">
        <v>19</v>
      </c>
      <c r="H821" s="3">
        <v>9.992964</v>
      </c>
      <c r="I821" s="3">
        <v>599.577814</v>
      </c>
      <c r="J821" s="3">
        <v>20.335175</v>
      </c>
      <c r="K821" s="3">
        <v>165.976879</v>
      </c>
      <c r="L821" s="3">
        <v>24.045248</v>
      </c>
      <c r="M821" s="3">
        <v>13.183971</v>
      </c>
      <c r="N821" s="3">
        <v>588.792638</v>
      </c>
      <c r="O821" s="3">
        <v>9.367344</v>
      </c>
      <c r="P821" s="3">
        <v>76.427963</v>
      </c>
      <c r="Q821" s="3">
        <v>8.192519</v>
      </c>
      <c r="R821" s="3">
        <v>11.068455</v>
      </c>
      <c r="S821" s="3">
        <v>1.159201</v>
      </c>
      <c r="T821" s="3">
        <v>6.109483</v>
      </c>
      <c r="U821" s="3">
        <v>0.641243</v>
      </c>
      <c r="V821" s="3">
        <v>18.798993</v>
      </c>
      <c r="W821" s="3">
        <v>595.238848</v>
      </c>
      <c r="X821" s="3">
        <v>10.967831</v>
      </c>
      <c r="Y821" s="3">
        <v>89.548916</v>
      </c>
      <c r="Z821" s="3">
        <v>8.201107</v>
      </c>
      <c r="AA821" s="3">
        <v>12.976793</v>
      </c>
      <c r="AB821" s="3">
        <v>1.158951</v>
      </c>
      <c r="AC821" s="3">
        <v>7.074488</v>
      </c>
      <c r="AD821" s="3">
        <v>0.632905</v>
      </c>
      <c r="AE821" s="3">
        <v>64.477249</v>
      </c>
      <c r="AF821">
        <v>0</v>
      </c>
      <c r="AG821">
        <v>0</v>
      </c>
    </row>
    <row r="822" spans="1:33" ht="12.75">
      <c r="A822">
        <v>138168</v>
      </c>
      <c r="B822">
        <v>2010</v>
      </c>
      <c r="C822">
        <v>6</v>
      </c>
      <c r="D822">
        <v>3</v>
      </c>
      <c r="E822">
        <v>14</v>
      </c>
      <c r="F822">
        <v>40</v>
      </c>
      <c r="G822">
        <v>19</v>
      </c>
      <c r="H822" s="3">
        <v>9.991606</v>
      </c>
      <c r="I822" s="3">
        <v>599.496362</v>
      </c>
      <c r="J822" s="3">
        <v>20.299724</v>
      </c>
      <c r="K822" s="3">
        <v>168.037168</v>
      </c>
      <c r="L822" s="3">
        <v>21.62466</v>
      </c>
      <c r="M822" s="3">
        <v>13.161699</v>
      </c>
      <c r="N822" s="3">
        <v>588.633328</v>
      </c>
      <c r="O822" s="3">
        <v>9.330048</v>
      </c>
      <c r="P822" s="3">
        <v>77.202551</v>
      </c>
      <c r="Q822" s="3">
        <v>8.283481</v>
      </c>
      <c r="R822" s="3">
        <v>9.963588</v>
      </c>
      <c r="S822" s="3">
        <v>1.066969</v>
      </c>
      <c r="T822" s="3">
        <v>6.055512</v>
      </c>
      <c r="U822" s="3">
        <v>0.641156</v>
      </c>
      <c r="V822" s="3">
        <v>18.705692</v>
      </c>
      <c r="W822" s="3">
        <v>595.246648</v>
      </c>
      <c r="X822" s="3">
        <v>10.969676</v>
      </c>
      <c r="Y822" s="3">
        <v>90.834618</v>
      </c>
      <c r="Z822" s="3">
        <v>8.300147</v>
      </c>
      <c r="AA822" s="3">
        <v>11.661072</v>
      </c>
      <c r="AB822" s="3">
        <v>1.050303</v>
      </c>
      <c r="AC822" s="3">
        <v>7.106187</v>
      </c>
      <c r="AD822" s="3">
        <v>0.641156</v>
      </c>
      <c r="AE822" s="3">
        <v>64.367552</v>
      </c>
      <c r="AF822">
        <v>0</v>
      </c>
      <c r="AG822">
        <v>0</v>
      </c>
    </row>
    <row r="823" spans="1:33" ht="12.75">
      <c r="A823">
        <v>138169</v>
      </c>
      <c r="B823">
        <v>2010</v>
      </c>
      <c r="C823">
        <v>6</v>
      </c>
      <c r="D823">
        <v>3</v>
      </c>
      <c r="E823">
        <v>14</v>
      </c>
      <c r="F823">
        <v>50</v>
      </c>
      <c r="G823">
        <v>19</v>
      </c>
      <c r="H823" s="3">
        <v>9.991443</v>
      </c>
      <c r="I823" s="3">
        <v>599.48656</v>
      </c>
      <c r="J823" s="3">
        <v>21.655634</v>
      </c>
      <c r="K823" s="3">
        <v>179.570335</v>
      </c>
      <c r="L823" s="3">
        <v>23.11896</v>
      </c>
      <c r="M823" s="3">
        <v>13.677701</v>
      </c>
      <c r="N823" s="3">
        <v>594.430082</v>
      </c>
      <c r="O823" s="3">
        <v>10.755576</v>
      </c>
      <c r="P823" s="3">
        <v>89.396451</v>
      </c>
      <c r="Q823" s="3">
        <v>8.291438</v>
      </c>
      <c r="R823" s="3">
        <v>11.317103</v>
      </c>
      <c r="S823" s="3">
        <v>1.075265</v>
      </c>
      <c r="T823" s="3">
        <v>6.748033</v>
      </c>
      <c r="U823" s="3">
        <v>0.62474</v>
      </c>
      <c r="V823" s="3">
        <v>18.598136</v>
      </c>
      <c r="W823" s="3">
        <v>594.984092</v>
      </c>
      <c r="X823" s="3">
        <v>10.900058</v>
      </c>
      <c r="Y823" s="3">
        <v>90.173885</v>
      </c>
      <c r="Z823" s="3">
        <v>8.299771</v>
      </c>
      <c r="AA823" s="3">
        <v>11.801858</v>
      </c>
      <c r="AB823" s="3">
        <v>1.066932</v>
      </c>
      <c r="AC823" s="3">
        <v>6.929668</v>
      </c>
      <c r="AD823" s="3">
        <v>0.62474</v>
      </c>
      <c r="AE823" s="3">
        <v>64.258551</v>
      </c>
      <c r="AF823">
        <v>0</v>
      </c>
      <c r="AG823">
        <v>0</v>
      </c>
    </row>
    <row r="824" spans="1:33" ht="12.75">
      <c r="A824">
        <v>138170</v>
      </c>
      <c r="B824">
        <v>2010</v>
      </c>
      <c r="C824">
        <v>6</v>
      </c>
      <c r="D824">
        <v>3</v>
      </c>
      <c r="E824">
        <v>15</v>
      </c>
      <c r="F824">
        <v>0</v>
      </c>
      <c r="G824">
        <v>19</v>
      </c>
      <c r="H824" s="3">
        <v>9.991406</v>
      </c>
      <c r="I824" s="3">
        <v>599.484375</v>
      </c>
      <c r="J824" s="3">
        <v>19.745723</v>
      </c>
      <c r="K824" s="3">
        <v>162.565115</v>
      </c>
      <c r="L824" s="3">
        <v>21.96503</v>
      </c>
      <c r="M824" s="3">
        <v>12.755233</v>
      </c>
      <c r="N824" s="3">
        <v>586.652991</v>
      </c>
      <c r="O824" s="3">
        <v>8.88546</v>
      </c>
      <c r="P824" s="3">
        <v>73.022064</v>
      </c>
      <c r="Q824" s="3">
        <v>8.258333</v>
      </c>
      <c r="R824" s="3">
        <v>9.955345</v>
      </c>
      <c r="S824" s="3">
        <v>1.10026</v>
      </c>
      <c r="T824" s="3">
        <v>5.798644</v>
      </c>
      <c r="U824" s="3">
        <v>0.632813</v>
      </c>
      <c r="V824" s="3">
        <v>18.509282</v>
      </c>
      <c r="W824" s="3">
        <v>594.833352</v>
      </c>
      <c r="X824" s="3">
        <v>10.860262</v>
      </c>
      <c r="Y824" s="3">
        <v>89.543051</v>
      </c>
      <c r="Z824" s="3">
        <v>8.275</v>
      </c>
      <c r="AA824" s="3">
        <v>12.009684</v>
      </c>
      <c r="AB824" s="3">
        <v>1.083594</v>
      </c>
      <c r="AC824" s="3">
        <v>6.956589</v>
      </c>
      <c r="AD824" s="3">
        <v>0.632813</v>
      </c>
      <c r="AE824" s="3">
        <v>64.149949</v>
      </c>
      <c r="AF824">
        <v>0</v>
      </c>
      <c r="AG824">
        <v>0</v>
      </c>
    </row>
    <row r="825" spans="1:33" ht="12.75">
      <c r="A825">
        <v>138171</v>
      </c>
      <c r="B825">
        <v>2010</v>
      </c>
      <c r="C825">
        <v>6</v>
      </c>
      <c r="D825">
        <v>3</v>
      </c>
      <c r="E825">
        <v>15</v>
      </c>
      <c r="F825">
        <v>10</v>
      </c>
      <c r="G825">
        <v>19</v>
      </c>
      <c r="H825" s="3">
        <v>9.991406</v>
      </c>
      <c r="I825" s="3">
        <v>599.484375</v>
      </c>
      <c r="J825" s="3">
        <v>21.317459</v>
      </c>
      <c r="K825" s="3">
        <v>176.71719</v>
      </c>
      <c r="L825" s="3">
        <v>22.566097</v>
      </c>
      <c r="M825" s="3">
        <v>13.702546</v>
      </c>
      <c r="N825" s="3">
        <v>593.707523</v>
      </c>
      <c r="O825" s="3">
        <v>10.569518</v>
      </c>
      <c r="P825" s="3">
        <v>87.801739</v>
      </c>
      <c r="Q825" s="3">
        <v>8.283073</v>
      </c>
      <c r="R825" s="3">
        <v>11.055651</v>
      </c>
      <c r="S825" s="3">
        <v>1.07526</v>
      </c>
      <c r="T825" s="3">
        <v>6.742651</v>
      </c>
      <c r="U825" s="3">
        <v>0.633073</v>
      </c>
      <c r="V825" s="3">
        <v>18.403587</v>
      </c>
      <c r="W825" s="3">
        <v>594.403659</v>
      </c>
      <c r="X825" s="3">
        <v>10.747941</v>
      </c>
      <c r="Y825" s="3">
        <v>88.915451</v>
      </c>
      <c r="Z825" s="3">
        <v>8.308594</v>
      </c>
      <c r="AA825" s="3">
        <v>11.510446</v>
      </c>
      <c r="AB825" s="3">
        <v>1.04974</v>
      </c>
      <c r="AC825" s="3">
        <v>6.959894</v>
      </c>
      <c r="AD825" s="3">
        <v>0.633073</v>
      </c>
      <c r="AE825" s="3">
        <v>64.042469</v>
      </c>
      <c r="AF825">
        <v>0</v>
      </c>
      <c r="AG825">
        <v>0</v>
      </c>
    </row>
    <row r="826" spans="1:33" ht="12.75">
      <c r="A826">
        <v>138172</v>
      </c>
      <c r="B826">
        <v>2010</v>
      </c>
      <c r="C826">
        <v>6</v>
      </c>
      <c r="D826">
        <v>3</v>
      </c>
      <c r="E826">
        <v>15</v>
      </c>
      <c r="F826">
        <v>20</v>
      </c>
      <c r="G826">
        <v>19</v>
      </c>
      <c r="H826" s="3">
        <v>9.991406</v>
      </c>
      <c r="I826" s="3">
        <v>599.484375</v>
      </c>
      <c r="J826" s="3">
        <v>21.543746</v>
      </c>
      <c r="K826" s="3">
        <v>176.554344</v>
      </c>
      <c r="L826" s="3">
        <v>25.130848</v>
      </c>
      <c r="M826" s="3">
        <v>13.56223</v>
      </c>
      <c r="N826" s="3">
        <v>594.805876</v>
      </c>
      <c r="O826" s="3">
        <v>10.853349</v>
      </c>
      <c r="P826" s="3">
        <v>88.823906</v>
      </c>
      <c r="Q826" s="3">
        <v>8.22526</v>
      </c>
      <c r="R826" s="3">
        <v>12.761223</v>
      </c>
      <c r="S826" s="3">
        <v>1.14974</v>
      </c>
      <c r="T826" s="3">
        <v>6.85121</v>
      </c>
      <c r="U826" s="3">
        <v>0.616406</v>
      </c>
      <c r="V826" s="3">
        <v>18.295053</v>
      </c>
      <c r="W826" s="3">
        <v>594.184064</v>
      </c>
      <c r="X826" s="3">
        <v>10.690397</v>
      </c>
      <c r="Y826" s="3">
        <v>87.730438</v>
      </c>
      <c r="Z826" s="3">
        <v>8.241667</v>
      </c>
      <c r="AA826" s="3">
        <v>12.369625</v>
      </c>
      <c r="AB826" s="3">
        <v>1.133333</v>
      </c>
      <c r="AC826" s="3">
        <v>6.71102</v>
      </c>
      <c r="AD826" s="3">
        <v>0.616406</v>
      </c>
      <c r="AE826" s="3">
        <v>63.935565</v>
      </c>
      <c r="AF826">
        <v>0</v>
      </c>
      <c r="AG826">
        <v>0</v>
      </c>
    </row>
    <row r="827" spans="1:33" ht="12.75">
      <c r="A827">
        <v>138173</v>
      </c>
      <c r="B827">
        <v>2010</v>
      </c>
      <c r="C827">
        <v>6</v>
      </c>
      <c r="D827">
        <v>3</v>
      </c>
      <c r="E827">
        <v>15</v>
      </c>
      <c r="F827">
        <v>30</v>
      </c>
      <c r="G827">
        <v>19</v>
      </c>
      <c r="H827" s="3">
        <v>9.991406</v>
      </c>
      <c r="I827" s="3">
        <v>599.484375</v>
      </c>
      <c r="J827" s="3">
        <v>21.398514</v>
      </c>
      <c r="K827" s="3">
        <v>177.85547</v>
      </c>
      <c r="L827" s="3">
        <v>21.880638</v>
      </c>
      <c r="M827" s="3">
        <v>14.062151</v>
      </c>
      <c r="N827" s="3">
        <v>594.047323</v>
      </c>
      <c r="O827" s="3">
        <v>10.654683</v>
      </c>
      <c r="P827" s="3">
        <v>88.333644</v>
      </c>
      <c r="Q827" s="3">
        <v>8.32526</v>
      </c>
      <c r="R827" s="3">
        <v>11.061464</v>
      </c>
      <c r="S827" s="3">
        <v>1.016667</v>
      </c>
      <c r="T827" s="3">
        <v>7.058736</v>
      </c>
      <c r="U827" s="3">
        <v>0.649479</v>
      </c>
      <c r="V827" s="3">
        <v>18.188506</v>
      </c>
      <c r="W827" s="3">
        <v>594.391058</v>
      </c>
      <c r="X827" s="3">
        <v>10.74383</v>
      </c>
      <c r="Y827" s="3">
        <v>89.521826</v>
      </c>
      <c r="Z827" s="3">
        <v>8.333333</v>
      </c>
      <c r="AA827" s="3">
        <v>10.819174</v>
      </c>
      <c r="AB827" s="3">
        <v>1.008594</v>
      </c>
      <c r="AC827" s="3">
        <v>7.003415</v>
      </c>
      <c r="AD827" s="3">
        <v>0.649479</v>
      </c>
      <c r="AE827" s="3">
        <v>63.828127</v>
      </c>
      <c r="AF827">
        <v>0</v>
      </c>
      <c r="AG827">
        <v>0</v>
      </c>
    </row>
    <row r="828" spans="1:33" ht="12.75">
      <c r="A828">
        <v>138174</v>
      </c>
      <c r="B828">
        <v>2010</v>
      </c>
      <c r="C828">
        <v>6</v>
      </c>
      <c r="D828">
        <v>3</v>
      </c>
      <c r="E828">
        <v>15</v>
      </c>
      <c r="F828">
        <v>40</v>
      </c>
      <c r="G828">
        <v>19</v>
      </c>
      <c r="H828" s="3">
        <v>9.991406</v>
      </c>
      <c r="I828" s="3">
        <v>599.484375</v>
      </c>
      <c r="J828" s="3">
        <v>19.98356</v>
      </c>
      <c r="K828" s="3">
        <v>166.141408</v>
      </c>
      <c r="L828" s="3">
        <v>19.779923</v>
      </c>
      <c r="M828" s="3">
        <v>13.713777</v>
      </c>
      <c r="N828" s="3">
        <v>587.752932</v>
      </c>
      <c r="O828" s="3">
        <v>9.144208</v>
      </c>
      <c r="P828" s="3">
        <v>75.469786</v>
      </c>
      <c r="Q828" s="3">
        <v>8.416667</v>
      </c>
      <c r="R828" s="3">
        <v>9.212527</v>
      </c>
      <c r="S828" s="3">
        <v>0.958594</v>
      </c>
      <c r="T828" s="3">
        <v>6.661883</v>
      </c>
      <c r="U828" s="3">
        <v>0.616146</v>
      </c>
      <c r="V828" s="3">
        <v>18.097064</v>
      </c>
      <c r="W828" s="3">
        <v>594.74298</v>
      </c>
      <c r="X828" s="3">
        <v>10.839352</v>
      </c>
      <c r="Y828" s="3">
        <v>90.671622</v>
      </c>
      <c r="Z828" s="3">
        <v>8.433594</v>
      </c>
      <c r="AA828" s="3">
        <v>10.567396</v>
      </c>
      <c r="AB828" s="3">
        <v>0.94974</v>
      </c>
      <c r="AC828" s="3">
        <v>7.051894</v>
      </c>
      <c r="AD828" s="3">
        <v>0.608073</v>
      </c>
      <c r="AE828" s="3">
        <v>63.719733</v>
      </c>
      <c r="AF828">
        <v>0</v>
      </c>
      <c r="AG828">
        <v>0</v>
      </c>
    </row>
    <row r="829" spans="1:33" ht="12.75">
      <c r="A829">
        <v>138175</v>
      </c>
      <c r="B829">
        <v>2010</v>
      </c>
      <c r="C829">
        <v>6</v>
      </c>
      <c r="D829">
        <v>3</v>
      </c>
      <c r="E829">
        <v>15</v>
      </c>
      <c r="F829">
        <v>50</v>
      </c>
      <c r="G829">
        <v>19</v>
      </c>
      <c r="H829" s="3">
        <v>9.991406</v>
      </c>
      <c r="I829" s="3">
        <v>599.484375</v>
      </c>
      <c r="J829" s="3">
        <v>29.973838</v>
      </c>
      <c r="K829" s="3">
        <v>252.083289</v>
      </c>
      <c r="L829" s="3">
        <v>26.575328</v>
      </c>
      <c r="M829" s="3">
        <v>20.781839</v>
      </c>
      <c r="N829" s="3">
        <v>606.506488</v>
      </c>
      <c r="O829" s="3">
        <v>14.482681</v>
      </c>
      <c r="P829" s="3">
        <v>121.155094</v>
      </c>
      <c r="Q829" s="3">
        <v>8.391667</v>
      </c>
      <c r="R829" s="3">
        <v>13.211242</v>
      </c>
      <c r="S829" s="3">
        <v>0.958594</v>
      </c>
      <c r="T829" s="3">
        <v>10.312911</v>
      </c>
      <c r="U829" s="3">
        <v>0.641146</v>
      </c>
      <c r="V829" s="3">
        <v>17.952237</v>
      </c>
      <c r="W829" s="3">
        <v>609.44842</v>
      </c>
      <c r="X829" s="3">
        <v>15.491157</v>
      </c>
      <c r="Y829" s="3">
        <v>130.928194</v>
      </c>
      <c r="Z829" s="3">
        <v>8.408333</v>
      </c>
      <c r="AA829" s="3">
        <v>13.364086</v>
      </c>
      <c r="AB829" s="3">
        <v>0.95026</v>
      </c>
      <c r="AC829" s="3">
        <v>10.468928</v>
      </c>
      <c r="AD829" s="3">
        <v>0.632813</v>
      </c>
      <c r="AE829" s="3">
        <v>63.564822</v>
      </c>
      <c r="AF829">
        <v>0</v>
      </c>
      <c r="AG829">
        <v>0</v>
      </c>
    </row>
    <row r="830" spans="1:33" ht="12.75">
      <c r="A830">
        <v>138176</v>
      </c>
      <c r="B830">
        <v>2010</v>
      </c>
      <c r="C830">
        <v>6</v>
      </c>
      <c r="D830">
        <v>3</v>
      </c>
      <c r="E830">
        <v>16</v>
      </c>
      <c r="F830">
        <v>0</v>
      </c>
      <c r="G830">
        <v>19</v>
      </c>
      <c r="H830" s="3">
        <v>9.991406</v>
      </c>
      <c r="I830" s="3">
        <v>599.484375</v>
      </c>
      <c r="J830" s="3">
        <v>32.202471</v>
      </c>
      <c r="K830" s="3">
        <v>165.30935</v>
      </c>
      <c r="L830" s="3">
        <v>34.799345</v>
      </c>
      <c r="M830" s="3">
        <v>121.650677</v>
      </c>
      <c r="N830" s="3">
        <v>610.995414</v>
      </c>
      <c r="O830" s="3">
        <v>15.975041</v>
      </c>
      <c r="P830" s="3">
        <v>79.427962</v>
      </c>
      <c r="Q830" s="3">
        <v>5.066667</v>
      </c>
      <c r="R830" s="3">
        <v>17.007467</v>
      </c>
      <c r="S830" s="3">
        <v>1.075</v>
      </c>
      <c r="T830" s="3">
        <v>63.172224</v>
      </c>
      <c r="U830" s="3">
        <v>3.84974</v>
      </c>
      <c r="V830" s="3">
        <v>17.792487</v>
      </c>
      <c r="W830" s="3">
        <v>611.608758</v>
      </c>
      <c r="X830" s="3">
        <v>16.22743</v>
      </c>
      <c r="Y830" s="3">
        <v>85.881388</v>
      </c>
      <c r="Z830" s="3">
        <v>5.1</v>
      </c>
      <c r="AA830" s="3">
        <v>17.791878</v>
      </c>
      <c r="AB830" s="3">
        <v>1.041667</v>
      </c>
      <c r="AC830" s="3">
        <v>58.478453</v>
      </c>
      <c r="AD830" s="3">
        <v>3.84974</v>
      </c>
      <c r="AE830" s="3">
        <v>63.402548</v>
      </c>
      <c r="AF830">
        <v>0</v>
      </c>
      <c r="AG830">
        <v>0</v>
      </c>
    </row>
    <row r="831" spans="1:33" ht="12.75">
      <c r="A831">
        <v>138177</v>
      </c>
      <c r="B831">
        <v>2010</v>
      </c>
      <c r="C831">
        <v>6</v>
      </c>
      <c r="D831">
        <v>3</v>
      </c>
      <c r="E831">
        <v>16</v>
      </c>
      <c r="F831">
        <v>12</v>
      </c>
      <c r="G831">
        <v>49</v>
      </c>
      <c r="H831" s="3">
        <v>12.491406</v>
      </c>
      <c r="I831" s="3">
        <v>749.484375</v>
      </c>
      <c r="J831" s="3">
        <v>26.493393</v>
      </c>
      <c r="K831" s="3">
        <v>274.544993</v>
      </c>
      <c r="L831" s="3">
        <v>26.639026</v>
      </c>
      <c r="M831" s="3">
        <v>29.778477</v>
      </c>
      <c r="N831" s="3">
        <v>607.105272</v>
      </c>
      <c r="O831" s="3">
        <v>14.587587</v>
      </c>
      <c r="P831" s="3">
        <v>151.387266</v>
      </c>
      <c r="Q831" s="3">
        <v>10.316406</v>
      </c>
      <c r="R831" s="3">
        <v>14.788929</v>
      </c>
      <c r="S831" s="3">
        <v>1.008594</v>
      </c>
      <c r="T831" s="3">
        <v>16.05492</v>
      </c>
      <c r="U831" s="3">
        <v>1.166406</v>
      </c>
      <c r="V831" s="3">
        <v>17.610142</v>
      </c>
      <c r="W831" s="3">
        <v>598.486341</v>
      </c>
      <c r="X831" s="3">
        <v>11.905806</v>
      </c>
      <c r="Y831" s="3">
        <v>123.157727</v>
      </c>
      <c r="Z831" s="3">
        <v>10.341927</v>
      </c>
      <c r="AA831" s="3">
        <v>11.850097</v>
      </c>
      <c r="AB831" s="3">
        <v>0.908333</v>
      </c>
      <c r="AC831" s="3">
        <v>13.723557</v>
      </c>
      <c r="AD831" s="3">
        <v>1.241146</v>
      </c>
      <c r="AE831" s="3">
        <v>63.253725</v>
      </c>
      <c r="AF831">
        <v>0</v>
      </c>
      <c r="AG831">
        <v>0</v>
      </c>
    </row>
    <row r="832" spans="1:33" ht="12.75">
      <c r="A832">
        <v>138178</v>
      </c>
      <c r="B832">
        <v>2010</v>
      </c>
      <c r="C832">
        <v>6</v>
      </c>
      <c r="D832">
        <v>3</v>
      </c>
      <c r="E832">
        <v>16</v>
      </c>
      <c r="F832">
        <v>30</v>
      </c>
      <c r="G832">
        <v>19</v>
      </c>
      <c r="H832" s="3">
        <v>17.491406</v>
      </c>
      <c r="I832" s="3">
        <v>1049.484375</v>
      </c>
      <c r="J832" s="3">
        <v>27.281661</v>
      </c>
      <c r="K832" s="3">
        <v>372.655037</v>
      </c>
      <c r="L832" s="3">
        <v>27.130933</v>
      </c>
      <c r="M832" s="3">
        <v>77.35604</v>
      </c>
      <c r="N832" s="3">
        <v>600.988589</v>
      </c>
      <c r="O832" s="3">
        <v>12.711647</v>
      </c>
      <c r="P832" s="3">
        <v>172.055537</v>
      </c>
      <c r="Q832" s="3">
        <v>14.083333</v>
      </c>
      <c r="R832" s="3">
        <v>13.598386</v>
      </c>
      <c r="S832" s="3">
        <v>1.05</v>
      </c>
      <c r="T832" s="3">
        <v>36.663038</v>
      </c>
      <c r="U832" s="3">
        <v>2.358073</v>
      </c>
      <c r="V832" s="3">
        <v>17.387688</v>
      </c>
      <c r="W832" s="3">
        <v>606.126943</v>
      </c>
      <c r="X832" s="3">
        <v>14.570013</v>
      </c>
      <c r="Y832" s="3">
        <v>200.599499</v>
      </c>
      <c r="Z832" s="3">
        <v>14.091667</v>
      </c>
      <c r="AA832" s="3">
        <v>13.532548</v>
      </c>
      <c r="AB832" s="3">
        <v>1.05</v>
      </c>
      <c r="AC832" s="3">
        <v>40.693002</v>
      </c>
      <c r="AD832" s="3">
        <v>2.34974</v>
      </c>
      <c r="AE832" s="3">
        <v>62.99875</v>
      </c>
      <c r="AF832">
        <v>0</v>
      </c>
      <c r="AG832">
        <v>0</v>
      </c>
    </row>
    <row r="833" spans="1:33" ht="12.75">
      <c r="A833">
        <v>138180</v>
      </c>
      <c r="B833">
        <v>2010</v>
      </c>
      <c r="C833">
        <v>6</v>
      </c>
      <c r="D833">
        <v>3</v>
      </c>
      <c r="E833">
        <v>16</v>
      </c>
      <c r="F833">
        <v>42</v>
      </c>
      <c r="G833">
        <v>49</v>
      </c>
      <c r="H833" s="3">
        <v>12.491406</v>
      </c>
      <c r="I833" s="3">
        <v>749.484375</v>
      </c>
      <c r="J833" s="3">
        <v>32.211125</v>
      </c>
      <c r="K833" s="3">
        <v>349.641472</v>
      </c>
      <c r="L833" s="3">
        <v>30.522956</v>
      </c>
      <c r="M833" s="3">
        <v>22.169147</v>
      </c>
      <c r="N833" s="3">
        <v>610.438552</v>
      </c>
      <c r="O833" s="3">
        <v>15.774897</v>
      </c>
      <c r="P833" s="3">
        <v>171.44283</v>
      </c>
      <c r="Q833" s="3">
        <v>10.958333</v>
      </c>
      <c r="R833" s="3">
        <v>14.884414</v>
      </c>
      <c r="S833" s="3">
        <v>0.9</v>
      </c>
      <c r="T833" s="3">
        <v>10.711384</v>
      </c>
      <c r="U833" s="3">
        <v>0.633073</v>
      </c>
      <c r="V833" s="3">
        <v>17.190502</v>
      </c>
      <c r="W833" s="3">
        <v>612.136841</v>
      </c>
      <c r="X833" s="3">
        <v>16.436228</v>
      </c>
      <c r="Y833" s="3">
        <v>178.198642</v>
      </c>
      <c r="Z833" s="3">
        <v>10.97526</v>
      </c>
      <c r="AA833" s="3">
        <v>15.638542</v>
      </c>
      <c r="AB833" s="3">
        <v>0.883073</v>
      </c>
      <c r="AC833" s="3">
        <v>11.457764</v>
      </c>
      <c r="AD833" s="3">
        <v>0.633073</v>
      </c>
      <c r="AE833" s="3">
        <v>62.793297</v>
      </c>
      <c r="AF833">
        <v>0</v>
      </c>
      <c r="AG833">
        <v>0</v>
      </c>
    </row>
    <row r="834" spans="1:33" ht="12.75">
      <c r="A834">
        <v>138181</v>
      </c>
      <c r="B834">
        <v>2010</v>
      </c>
      <c r="C834">
        <v>6</v>
      </c>
      <c r="D834">
        <v>3</v>
      </c>
      <c r="E834">
        <v>16</v>
      </c>
      <c r="F834">
        <v>52</v>
      </c>
      <c r="G834">
        <v>49</v>
      </c>
      <c r="H834" s="3">
        <v>9.991406</v>
      </c>
      <c r="I834" s="3">
        <v>599.484375</v>
      </c>
      <c r="J834" s="3">
        <v>39.059456</v>
      </c>
      <c r="K834" s="3">
        <v>319.666822</v>
      </c>
      <c r="L834" s="3">
        <v>44.522882</v>
      </c>
      <c r="M834" s="3">
        <v>26.043952</v>
      </c>
      <c r="N834" s="3">
        <v>621.022368</v>
      </c>
      <c r="O834" s="3">
        <v>20.145645</v>
      </c>
      <c r="P834" s="3">
        <v>165.294535</v>
      </c>
      <c r="Q834" s="3">
        <v>8.233333</v>
      </c>
      <c r="R834" s="3">
        <v>23.038052</v>
      </c>
      <c r="S834" s="3">
        <v>1.116667</v>
      </c>
      <c r="T834" s="3">
        <v>12.949531</v>
      </c>
      <c r="U834" s="3">
        <v>0.641406</v>
      </c>
      <c r="V834" s="3">
        <v>16.989046</v>
      </c>
      <c r="W834" s="3">
        <v>618.144446</v>
      </c>
      <c r="X834" s="3">
        <v>18.913811</v>
      </c>
      <c r="Y834" s="3">
        <v>154.372288</v>
      </c>
      <c r="Z834" s="3">
        <v>8.25</v>
      </c>
      <c r="AA834" s="3">
        <v>21.484829</v>
      </c>
      <c r="AB834" s="3">
        <v>1.116667</v>
      </c>
      <c r="AC834" s="3">
        <v>13.094421</v>
      </c>
      <c r="AD834" s="3">
        <v>0.62474</v>
      </c>
      <c r="AE834" s="3">
        <v>62.604159</v>
      </c>
      <c r="AF834">
        <v>0</v>
      </c>
      <c r="AG834">
        <v>0</v>
      </c>
    </row>
    <row r="835" spans="1:33" ht="12.75">
      <c r="A835">
        <v>138182</v>
      </c>
      <c r="B835">
        <v>2010</v>
      </c>
      <c r="C835">
        <v>6</v>
      </c>
      <c r="D835">
        <v>3</v>
      </c>
      <c r="E835">
        <v>17</v>
      </c>
      <c r="F835">
        <v>25</v>
      </c>
      <c r="G835">
        <v>19</v>
      </c>
      <c r="H835" s="3">
        <v>32.491406</v>
      </c>
      <c r="I835" s="3">
        <v>1949.484375</v>
      </c>
      <c r="J835" s="3">
        <v>25.280503</v>
      </c>
      <c r="K835" s="3">
        <v>15.795562</v>
      </c>
      <c r="L835" s="3">
        <v>45.26382</v>
      </c>
      <c r="M835" s="3">
        <v>760.437542</v>
      </c>
      <c r="N835" s="3">
        <v>600.37535</v>
      </c>
      <c r="O835" s="3">
        <v>12.824661</v>
      </c>
      <c r="P835" s="3">
        <v>7.276267</v>
      </c>
      <c r="Q835" s="3">
        <v>0.375</v>
      </c>
      <c r="R835" s="3">
        <v>21.843554</v>
      </c>
      <c r="S835" s="3">
        <v>1.116667</v>
      </c>
      <c r="T835" s="3">
        <v>387.608864</v>
      </c>
      <c r="U835" s="3">
        <v>30.99974</v>
      </c>
      <c r="V835" s="3">
        <v>16.572244</v>
      </c>
      <c r="W835" s="3">
        <v>597.316132</v>
      </c>
      <c r="X835" s="3">
        <v>12.455842</v>
      </c>
      <c r="Y835" s="3">
        <v>8.519296</v>
      </c>
      <c r="Z835" s="3">
        <v>0.40026</v>
      </c>
      <c r="AA835" s="3">
        <v>23.420265</v>
      </c>
      <c r="AB835" s="3">
        <v>1.09974</v>
      </c>
      <c r="AC835" s="3">
        <v>372.828678</v>
      </c>
      <c r="AD835" s="3">
        <v>30.991406</v>
      </c>
      <c r="AE835" s="3">
        <v>62.199344</v>
      </c>
      <c r="AF835">
        <v>0</v>
      </c>
      <c r="AG835">
        <v>0</v>
      </c>
    </row>
    <row r="836" spans="1:33" ht="12.75">
      <c r="A836">
        <v>138183</v>
      </c>
      <c r="B836">
        <v>2010</v>
      </c>
      <c r="C836">
        <v>6</v>
      </c>
      <c r="D836">
        <v>3</v>
      </c>
      <c r="E836">
        <v>17</v>
      </c>
      <c r="F836">
        <v>38</v>
      </c>
      <c r="G836">
        <v>24</v>
      </c>
      <c r="H836" s="3">
        <v>13.075</v>
      </c>
      <c r="I836" s="3">
        <v>784.5</v>
      </c>
      <c r="J836" s="3">
        <v>11.520225</v>
      </c>
      <c r="K836" s="3">
        <v>0</v>
      </c>
      <c r="L836" s="3">
        <v>0</v>
      </c>
      <c r="M836" s="3">
        <v>150.640041</v>
      </c>
      <c r="N836" s="3">
        <v>579.114764</v>
      </c>
      <c r="O836" s="3">
        <v>7.371111</v>
      </c>
      <c r="P836" s="3">
        <v>0</v>
      </c>
      <c r="Q836" s="3">
        <v>0</v>
      </c>
      <c r="R836" s="3">
        <v>0</v>
      </c>
      <c r="S836" s="3">
        <v>0</v>
      </c>
      <c r="T836" s="3">
        <v>96.382382</v>
      </c>
      <c r="U836" s="3">
        <v>13.075</v>
      </c>
      <c r="V836" s="3">
        <v>16.475805</v>
      </c>
      <c r="W836" s="3">
        <v>556.600049</v>
      </c>
      <c r="X836" s="3">
        <v>4.149113</v>
      </c>
      <c r="Y836" s="3">
        <v>0</v>
      </c>
      <c r="Z836" s="3">
        <v>0</v>
      </c>
      <c r="AA836" s="3">
        <v>0</v>
      </c>
      <c r="AB836" s="3">
        <v>0</v>
      </c>
      <c r="AC836" s="3">
        <v>54.257658</v>
      </c>
      <c r="AD836" s="3">
        <v>13.075</v>
      </c>
      <c r="AE836" s="3">
        <v>62.14506</v>
      </c>
      <c r="AF836">
        <v>0</v>
      </c>
      <c r="AG836">
        <v>0</v>
      </c>
    </row>
    <row r="837" spans="1:33" ht="12.75">
      <c r="A837">
        <v>138184</v>
      </c>
      <c r="B837">
        <v>2010</v>
      </c>
      <c r="C837">
        <v>6</v>
      </c>
      <c r="D837">
        <v>3</v>
      </c>
      <c r="E837">
        <v>18</v>
      </c>
      <c r="F837">
        <v>5</v>
      </c>
      <c r="G837">
        <v>34</v>
      </c>
      <c r="H837" s="3">
        <v>27.158333</v>
      </c>
      <c r="I837" s="3">
        <v>1629.5</v>
      </c>
      <c r="J837" s="3">
        <v>7.855359</v>
      </c>
      <c r="K837" s="3">
        <v>0</v>
      </c>
      <c r="L837" s="3">
        <v>0</v>
      </c>
      <c r="M837" s="3">
        <v>213.35036</v>
      </c>
      <c r="N837" s="3">
        <v>569.777921</v>
      </c>
      <c r="O837" s="3">
        <v>5.809169</v>
      </c>
      <c r="P837" s="3">
        <v>0</v>
      </c>
      <c r="Q837" s="3">
        <v>0</v>
      </c>
      <c r="R837" s="3">
        <v>0</v>
      </c>
      <c r="S837" s="3">
        <v>0</v>
      </c>
      <c r="T837" s="3">
        <v>157.772383</v>
      </c>
      <c r="U837" s="3">
        <v>27.158333</v>
      </c>
      <c r="V837" s="3">
        <v>16.31799</v>
      </c>
      <c r="W837" s="3">
        <v>530.148545</v>
      </c>
      <c r="X837" s="3">
        <v>2.04619</v>
      </c>
      <c r="Y837" s="3">
        <v>0</v>
      </c>
      <c r="Z837" s="3">
        <v>0</v>
      </c>
      <c r="AA837" s="3">
        <v>0</v>
      </c>
      <c r="AB837" s="3">
        <v>0</v>
      </c>
      <c r="AC837" s="3">
        <v>55.577977</v>
      </c>
      <c r="AD837" s="3">
        <v>27.158333</v>
      </c>
      <c r="AE837" s="3">
        <v>62.089472</v>
      </c>
      <c r="AF837">
        <v>0</v>
      </c>
      <c r="AG837">
        <v>0</v>
      </c>
    </row>
    <row r="838" spans="1:33" ht="12.75">
      <c r="A838">
        <v>138185</v>
      </c>
      <c r="B838">
        <v>2010</v>
      </c>
      <c r="C838">
        <v>6</v>
      </c>
      <c r="D838">
        <v>3</v>
      </c>
      <c r="E838">
        <v>18</v>
      </c>
      <c r="F838">
        <v>15</v>
      </c>
      <c r="G838">
        <v>41</v>
      </c>
      <c r="H838" s="3">
        <v>10.116667</v>
      </c>
      <c r="I838" s="3">
        <v>607</v>
      </c>
      <c r="J838" s="3">
        <v>5.87183</v>
      </c>
      <c r="K838" s="3">
        <v>0</v>
      </c>
      <c r="L838" s="3">
        <v>0</v>
      </c>
      <c r="M838" s="3">
        <v>59.407244</v>
      </c>
      <c r="N838" s="3">
        <v>562.461388</v>
      </c>
      <c r="O838" s="3">
        <v>4.796776</v>
      </c>
      <c r="P838" s="3">
        <v>0</v>
      </c>
      <c r="Q838" s="3">
        <v>0</v>
      </c>
      <c r="R838" s="3">
        <v>0</v>
      </c>
      <c r="S838" s="3">
        <v>0</v>
      </c>
      <c r="T838" s="3">
        <v>48.529764</v>
      </c>
      <c r="U838" s="3">
        <v>10.116667</v>
      </c>
      <c r="V838" s="3">
        <v>16.269422</v>
      </c>
      <c r="W838" s="3">
        <v>509.050894</v>
      </c>
      <c r="X838" s="3">
        <v>1.075054</v>
      </c>
      <c r="Y838" s="3">
        <v>0</v>
      </c>
      <c r="Z838" s="3">
        <v>0</v>
      </c>
      <c r="AA838" s="3">
        <v>0</v>
      </c>
      <c r="AB838" s="3">
        <v>0</v>
      </c>
      <c r="AC838" s="3">
        <v>10.877481</v>
      </c>
      <c r="AD838" s="3">
        <v>10.116667</v>
      </c>
      <c r="AE838" s="3">
        <v>62.078587</v>
      </c>
      <c r="AF838">
        <v>0</v>
      </c>
      <c r="AG838">
        <v>0</v>
      </c>
    </row>
    <row r="839" spans="1:33" ht="12.75">
      <c r="A839">
        <v>138186</v>
      </c>
      <c r="B839">
        <v>2010</v>
      </c>
      <c r="C839">
        <v>6</v>
      </c>
      <c r="D839">
        <v>3</v>
      </c>
      <c r="E839">
        <v>18</v>
      </c>
      <c r="F839">
        <v>25</v>
      </c>
      <c r="G839">
        <v>46</v>
      </c>
      <c r="H839" s="3">
        <v>10.075</v>
      </c>
      <c r="I839" s="3">
        <v>604.5</v>
      </c>
      <c r="J839" s="3">
        <v>4.919518</v>
      </c>
      <c r="K839" s="3">
        <v>0</v>
      </c>
      <c r="L839" s="3">
        <v>0</v>
      </c>
      <c r="M839" s="3">
        <v>49.567131</v>
      </c>
      <c r="N839" s="3">
        <v>557.048626</v>
      </c>
      <c r="O839" s="3">
        <v>4.157705</v>
      </c>
      <c r="P839" s="3">
        <v>0</v>
      </c>
      <c r="Q839" s="3">
        <v>0</v>
      </c>
      <c r="R839" s="3">
        <v>0</v>
      </c>
      <c r="S839" s="3">
        <v>0</v>
      </c>
      <c r="T839" s="3">
        <v>41.890735</v>
      </c>
      <c r="U839" s="3">
        <v>10.075</v>
      </c>
      <c r="V839" s="3">
        <v>16.227499</v>
      </c>
      <c r="W839" s="3">
        <v>497.725701</v>
      </c>
      <c r="X839" s="3">
        <v>0.761813</v>
      </c>
      <c r="Y839" s="3">
        <v>0</v>
      </c>
      <c r="Z839" s="3">
        <v>0</v>
      </c>
      <c r="AA839" s="3">
        <v>0</v>
      </c>
      <c r="AB839" s="3">
        <v>0</v>
      </c>
      <c r="AC839" s="3">
        <v>7.676396</v>
      </c>
      <c r="AD839" s="3">
        <v>10.075</v>
      </c>
      <c r="AE839" s="3">
        <v>62.070905</v>
      </c>
      <c r="AF839">
        <v>0</v>
      </c>
      <c r="AG839">
        <v>0</v>
      </c>
    </row>
    <row r="840" spans="1:33" ht="12.75">
      <c r="A840">
        <v>138187</v>
      </c>
      <c r="B840">
        <v>2010</v>
      </c>
      <c r="C840">
        <v>6</v>
      </c>
      <c r="D840">
        <v>3</v>
      </c>
      <c r="E840">
        <v>18</v>
      </c>
      <c r="F840">
        <v>35</v>
      </c>
      <c r="G840">
        <v>51</v>
      </c>
      <c r="H840" s="3">
        <v>10.07474</v>
      </c>
      <c r="I840" s="3">
        <v>604.484375</v>
      </c>
      <c r="J840" s="3">
        <v>4.154095</v>
      </c>
      <c r="K840" s="3">
        <v>0</v>
      </c>
      <c r="L840" s="3">
        <v>0</v>
      </c>
      <c r="M840" s="3">
        <v>41.853934</v>
      </c>
      <c r="N840" s="3">
        <v>551.770499</v>
      </c>
      <c r="O840" s="3">
        <v>3.60941</v>
      </c>
      <c r="P840" s="3">
        <v>0</v>
      </c>
      <c r="Q840" s="3">
        <v>0</v>
      </c>
      <c r="R840" s="3">
        <v>0</v>
      </c>
      <c r="S840" s="3">
        <v>0</v>
      </c>
      <c r="T840" s="3">
        <v>36.365628</v>
      </c>
      <c r="U840" s="3">
        <v>10.07474</v>
      </c>
      <c r="V840" s="3">
        <v>16.191104</v>
      </c>
      <c r="W840" s="3">
        <v>487.03766</v>
      </c>
      <c r="X840" s="3">
        <v>0.544686</v>
      </c>
      <c r="Y840" s="3">
        <v>0</v>
      </c>
      <c r="Z840" s="3">
        <v>0</v>
      </c>
      <c r="AA840" s="3">
        <v>0</v>
      </c>
      <c r="AB840" s="3">
        <v>0</v>
      </c>
      <c r="AC840" s="3">
        <v>5.488306</v>
      </c>
      <c r="AD840" s="3">
        <v>10.07474</v>
      </c>
      <c r="AE840" s="3">
        <v>62.065413</v>
      </c>
      <c r="AF840">
        <v>0</v>
      </c>
      <c r="AG840">
        <v>0</v>
      </c>
    </row>
    <row r="841" spans="1:33" ht="12.75">
      <c r="A841">
        <v>138188</v>
      </c>
      <c r="B841">
        <v>2010</v>
      </c>
      <c r="C841">
        <v>6</v>
      </c>
      <c r="D841">
        <v>3</v>
      </c>
      <c r="E841">
        <v>18</v>
      </c>
      <c r="F841">
        <v>45</v>
      </c>
      <c r="G841">
        <v>51</v>
      </c>
      <c r="H841" s="3">
        <v>9.991927</v>
      </c>
      <c r="I841" s="3">
        <v>599.515625</v>
      </c>
      <c r="J841" s="3">
        <v>3.540289</v>
      </c>
      <c r="K841" s="3">
        <v>0</v>
      </c>
      <c r="L841" s="3">
        <v>0</v>
      </c>
      <c r="M841" s="3">
        <v>35.376317</v>
      </c>
      <c r="N841" s="3">
        <v>546.707397</v>
      </c>
      <c r="O841" s="3">
        <v>3.146531</v>
      </c>
      <c r="P841" s="3">
        <v>0</v>
      </c>
      <c r="Q841" s="3">
        <v>0</v>
      </c>
      <c r="R841" s="3">
        <v>0</v>
      </c>
      <c r="S841" s="3">
        <v>0</v>
      </c>
      <c r="T841" s="3">
        <v>31.441438</v>
      </c>
      <c r="U841" s="3">
        <v>9.991927</v>
      </c>
      <c r="V841" s="3">
        <v>16.159639</v>
      </c>
      <c r="W841" s="3">
        <v>476.977838</v>
      </c>
      <c r="X841" s="3">
        <v>0.393757</v>
      </c>
      <c r="Y841" s="3">
        <v>0</v>
      </c>
      <c r="Z841" s="3">
        <v>0</v>
      </c>
      <c r="AA841" s="3">
        <v>0</v>
      </c>
      <c r="AB841" s="3">
        <v>0</v>
      </c>
      <c r="AC841" s="3">
        <v>3.934879</v>
      </c>
      <c r="AD841" s="3">
        <v>9.991927</v>
      </c>
      <c r="AE841" s="3">
        <v>62.061475</v>
      </c>
      <c r="AF841">
        <v>0</v>
      </c>
      <c r="AG841">
        <v>0</v>
      </c>
    </row>
    <row r="842" spans="1:33" ht="12.75">
      <c r="A842">
        <v>138189</v>
      </c>
      <c r="B842">
        <v>2010</v>
      </c>
      <c r="C842">
        <v>6</v>
      </c>
      <c r="D842">
        <v>3</v>
      </c>
      <c r="E842">
        <v>18</v>
      </c>
      <c r="F842">
        <v>55</v>
      </c>
      <c r="G842">
        <v>54</v>
      </c>
      <c r="H842" s="3">
        <v>10.033594</v>
      </c>
      <c r="I842" s="3">
        <v>602.015625</v>
      </c>
      <c r="J842" s="3">
        <v>3.026837</v>
      </c>
      <c r="K842" s="3">
        <v>0</v>
      </c>
      <c r="L842" s="3">
        <v>0</v>
      </c>
      <c r="M842" s="3">
        <v>30.372002</v>
      </c>
      <c r="N842" s="3">
        <v>541.685851</v>
      </c>
      <c r="O842" s="3">
        <v>2.741267</v>
      </c>
      <c r="P842" s="3">
        <v>0</v>
      </c>
      <c r="Q842" s="3">
        <v>0</v>
      </c>
      <c r="R842" s="3">
        <v>0</v>
      </c>
      <c r="S842" s="3">
        <v>0</v>
      </c>
      <c r="T842" s="3">
        <v>27.506311</v>
      </c>
      <c r="U842" s="3">
        <v>10.033594</v>
      </c>
      <c r="V842" s="3">
        <v>16.132112</v>
      </c>
      <c r="W842" s="3">
        <v>467.271444</v>
      </c>
      <c r="X842" s="3">
        <v>0.28557</v>
      </c>
      <c r="Y842" s="3">
        <v>0</v>
      </c>
      <c r="Z842" s="3">
        <v>0</v>
      </c>
      <c r="AA842" s="3">
        <v>0</v>
      </c>
      <c r="AB842" s="3">
        <v>0</v>
      </c>
      <c r="AC842" s="3">
        <v>2.865691</v>
      </c>
      <c r="AD842" s="3">
        <v>10.033594</v>
      </c>
      <c r="AE842" s="3">
        <v>62.058608</v>
      </c>
      <c r="AF842">
        <v>0</v>
      </c>
      <c r="AG842">
        <v>0</v>
      </c>
    </row>
    <row r="843" spans="1:33" ht="12.75">
      <c r="A843">
        <v>138190</v>
      </c>
      <c r="B843">
        <v>2010</v>
      </c>
      <c r="C843">
        <v>6</v>
      </c>
      <c r="D843">
        <v>3</v>
      </c>
      <c r="E843">
        <v>19</v>
      </c>
      <c r="F843">
        <v>5</v>
      </c>
      <c r="G843">
        <v>56</v>
      </c>
      <c r="H843" s="3">
        <v>10.033594</v>
      </c>
      <c r="I843" s="3">
        <v>602.015625</v>
      </c>
      <c r="J843" s="3">
        <v>2.589298</v>
      </c>
      <c r="K843" s="3">
        <v>0</v>
      </c>
      <c r="L843" s="3">
        <v>0</v>
      </c>
      <c r="M843" s="3">
        <v>25.981515</v>
      </c>
      <c r="N843" s="3">
        <v>536.660806</v>
      </c>
      <c r="O843" s="3">
        <v>2.383877</v>
      </c>
      <c r="P843" s="3">
        <v>0</v>
      </c>
      <c r="Q843" s="3">
        <v>0</v>
      </c>
      <c r="R843" s="3">
        <v>0</v>
      </c>
      <c r="S843" s="3">
        <v>0</v>
      </c>
      <c r="T843" s="3">
        <v>23.92017</v>
      </c>
      <c r="U843" s="3">
        <v>10.033594</v>
      </c>
      <c r="V843" s="3">
        <v>16.108174</v>
      </c>
      <c r="W843" s="3">
        <v>457.559243</v>
      </c>
      <c r="X843" s="3">
        <v>0.205421</v>
      </c>
      <c r="Y843" s="3">
        <v>0</v>
      </c>
      <c r="Z843" s="3">
        <v>0</v>
      </c>
      <c r="AA843" s="3">
        <v>0</v>
      </c>
      <c r="AB843" s="3">
        <v>0</v>
      </c>
      <c r="AC843" s="3">
        <v>2.061345</v>
      </c>
      <c r="AD843" s="3">
        <v>10.033594</v>
      </c>
      <c r="AE843" s="3">
        <v>62.056545</v>
      </c>
      <c r="AF843">
        <v>0</v>
      </c>
      <c r="AG843">
        <v>0</v>
      </c>
    </row>
    <row r="844" spans="1:33" ht="12.75">
      <c r="A844">
        <v>138191</v>
      </c>
      <c r="B844">
        <v>2010</v>
      </c>
      <c r="C844">
        <v>6</v>
      </c>
      <c r="D844">
        <v>3</v>
      </c>
      <c r="E844">
        <v>19</v>
      </c>
      <c r="F844">
        <v>16</v>
      </c>
      <c r="G844">
        <v>1</v>
      </c>
      <c r="H844" s="3">
        <v>10.075</v>
      </c>
      <c r="I844" s="3">
        <v>604.5</v>
      </c>
      <c r="J844" s="3">
        <v>2.211408</v>
      </c>
      <c r="K844" s="3">
        <v>0</v>
      </c>
      <c r="L844" s="3">
        <v>0</v>
      </c>
      <c r="M844" s="3">
        <v>22.281331</v>
      </c>
      <c r="N844" s="3">
        <v>531.551891</v>
      </c>
      <c r="O844" s="3">
        <v>2.064742</v>
      </c>
      <c r="P844" s="3">
        <v>0</v>
      </c>
      <c r="Q844" s="3">
        <v>0</v>
      </c>
      <c r="R844" s="3">
        <v>0</v>
      </c>
      <c r="S844" s="3">
        <v>0</v>
      </c>
      <c r="T844" s="3">
        <v>20.803474</v>
      </c>
      <c r="U844" s="3">
        <v>10.075</v>
      </c>
      <c r="V844" s="3">
        <v>16.087354</v>
      </c>
      <c r="W844" s="3">
        <v>447.897089</v>
      </c>
      <c r="X844" s="3">
        <v>0.146666</v>
      </c>
      <c r="Y844" s="3">
        <v>0</v>
      </c>
      <c r="Z844" s="3">
        <v>0</v>
      </c>
      <c r="AA844" s="3">
        <v>0</v>
      </c>
      <c r="AB844" s="3">
        <v>0</v>
      </c>
      <c r="AC844" s="3">
        <v>1.477857</v>
      </c>
      <c r="AD844" s="3">
        <v>10.075</v>
      </c>
      <c r="AE844" s="3">
        <v>62.055066</v>
      </c>
      <c r="AF844">
        <v>0</v>
      </c>
      <c r="AG844">
        <v>0</v>
      </c>
    </row>
    <row r="845" spans="1:33" ht="12.75">
      <c r="A845">
        <v>138192</v>
      </c>
      <c r="B845">
        <v>2010</v>
      </c>
      <c r="C845">
        <v>6</v>
      </c>
      <c r="D845">
        <v>3</v>
      </c>
      <c r="E845">
        <v>19</v>
      </c>
      <c r="F845">
        <v>26</v>
      </c>
      <c r="G845">
        <v>1</v>
      </c>
      <c r="H845" s="3">
        <v>9.991667</v>
      </c>
      <c r="I845" s="3">
        <v>599.5</v>
      </c>
      <c r="J845" s="3">
        <v>1.887985</v>
      </c>
      <c r="K845" s="3">
        <v>0</v>
      </c>
      <c r="L845" s="3">
        <v>0</v>
      </c>
      <c r="M845" s="3">
        <v>18.865099</v>
      </c>
      <c r="N845" s="3">
        <v>526.421501</v>
      </c>
      <c r="O845" s="3">
        <v>1.783686</v>
      </c>
      <c r="P845" s="3">
        <v>0</v>
      </c>
      <c r="Q845" s="3">
        <v>0</v>
      </c>
      <c r="R845" s="3">
        <v>0</v>
      </c>
      <c r="S845" s="3">
        <v>0</v>
      </c>
      <c r="T845" s="3">
        <v>17.822851</v>
      </c>
      <c r="U845" s="3">
        <v>9.991667</v>
      </c>
      <c r="V845" s="3">
        <v>16.069517</v>
      </c>
      <c r="W845" s="3">
        <v>438.391323</v>
      </c>
      <c r="X845" s="3">
        <v>0.104298</v>
      </c>
      <c r="Y845" s="3">
        <v>0</v>
      </c>
      <c r="Z845" s="3">
        <v>0</v>
      </c>
      <c r="AA845" s="3">
        <v>0</v>
      </c>
      <c r="AB845" s="3">
        <v>0</v>
      </c>
      <c r="AC845" s="3">
        <v>1.042248</v>
      </c>
      <c r="AD845" s="3">
        <v>9.991667</v>
      </c>
      <c r="AE845" s="3">
        <v>62.054023</v>
      </c>
      <c r="AF845">
        <v>0</v>
      </c>
      <c r="AG845">
        <v>0</v>
      </c>
    </row>
    <row r="846" spans="1:33" ht="12.75">
      <c r="A846">
        <v>138193</v>
      </c>
      <c r="B846">
        <v>2010</v>
      </c>
      <c r="C846">
        <v>6</v>
      </c>
      <c r="D846">
        <v>3</v>
      </c>
      <c r="E846">
        <v>19</v>
      </c>
      <c r="F846">
        <v>36</v>
      </c>
      <c r="G846">
        <v>1</v>
      </c>
      <c r="H846" s="3">
        <v>9.991667</v>
      </c>
      <c r="I846" s="3">
        <v>599.5</v>
      </c>
      <c r="J846" s="3">
        <v>1.611266</v>
      </c>
      <c r="K846" s="3">
        <v>0</v>
      </c>
      <c r="L846" s="3">
        <v>0</v>
      </c>
      <c r="M846" s="3">
        <v>16.100013</v>
      </c>
      <c r="N846" s="3">
        <v>521.275295</v>
      </c>
      <c r="O846" s="3">
        <v>1.537316</v>
      </c>
      <c r="P846" s="3">
        <v>0</v>
      </c>
      <c r="Q846" s="3">
        <v>0</v>
      </c>
      <c r="R846" s="3">
        <v>0</v>
      </c>
      <c r="S846" s="3">
        <v>0</v>
      </c>
      <c r="T846" s="3">
        <v>15.361028</v>
      </c>
      <c r="U846" s="3">
        <v>9.991667</v>
      </c>
      <c r="V846" s="3">
        <v>16.054144</v>
      </c>
      <c r="W846" s="3">
        <v>429.05356</v>
      </c>
      <c r="X846" s="3">
        <v>0.07395</v>
      </c>
      <c r="Y846" s="3">
        <v>0</v>
      </c>
      <c r="Z846" s="3">
        <v>0</v>
      </c>
      <c r="AA846" s="3">
        <v>0</v>
      </c>
      <c r="AB846" s="3">
        <v>0</v>
      </c>
      <c r="AC846" s="3">
        <v>0.738985</v>
      </c>
      <c r="AD846" s="3">
        <v>9.991667</v>
      </c>
      <c r="AE846" s="3">
        <v>62.053283</v>
      </c>
      <c r="AF846">
        <v>0</v>
      </c>
      <c r="AG846">
        <v>0</v>
      </c>
    </row>
    <row r="847" spans="1:39" ht="12.75">
      <c r="A847">
        <v>138194</v>
      </c>
      <c r="B847">
        <v>2010</v>
      </c>
      <c r="C847">
        <v>6</v>
      </c>
      <c r="D847">
        <v>3</v>
      </c>
      <c r="E847">
        <v>19</v>
      </c>
      <c r="F847">
        <v>46</v>
      </c>
      <c r="G847">
        <v>1</v>
      </c>
      <c r="H847" s="3">
        <v>9.991667</v>
      </c>
      <c r="I847" s="3">
        <v>599.5</v>
      </c>
      <c r="J847" s="3">
        <v>1.370173</v>
      </c>
      <c r="K847" s="3">
        <v>0</v>
      </c>
      <c r="L847" s="3">
        <v>0</v>
      </c>
      <c r="M847" s="3">
        <v>13.69116</v>
      </c>
      <c r="N847" s="3">
        <v>516.005721</v>
      </c>
      <c r="O847" s="3">
        <v>1.317678</v>
      </c>
      <c r="P847" s="3">
        <v>0</v>
      </c>
      <c r="Q847" s="3">
        <v>0</v>
      </c>
      <c r="R847" s="3">
        <v>0</v>
      </c>
      <c r="S847" s="3">
        <v>0</v>
      </c>
      <c r="T847" s="3">
        <v>13.166571</v>
      </c>
      <c r="U847" s="3">
        <v>9.991667</v>
      </c>
      <c r="V847" s="3">
        <v>16.040967</v>
      </c>
      <c r="W847" s="3">
        <v>419.977556</v>
      </c>
      <c r="X847" s="3">
        <v>0.052495</v>
      </c>
      <c r="Y847" s="3">
        <v>0</v>
      </c>
      <c r="Z847" s="3">
        <v>0</v>
      </c>
      <c r="AA847" s="3">
        <v>0</v>
      </c>
      <c r="AB847" s="3">
        <v>0</v>
      </c>
      <c r="AC847" s="3">
        <v>0.524589</v>
      </c>
      <c r="AD847" s="3">
        <v>9.991667</v>
      </c>
      <c r="AE847" s="3">
        <v>62.052759</v>
      </c>
      <c r="AF847">
        <v>0</v>
      </c>
      <c r="AG847">
        <v>0</v>
      </c>
      <c r="AH847" s="7" t="s">
        <v>26</v>
      </c>
      <c r="AI847" s="7" t="s">
        <v>27</v>
      </c>
      <c r="AJ847" s="4"/>
      <c r="AK847" s="4"/>
      <c r="AL847" s="4"/>
      <c r="AM847" s="3"/>
    </row>
    <row r="848" spans="1:39" ht="12.75">
      <c r="A848">
        <v>138195</v>
      </c>
      <c r="B848">
        <v>2010</v>
      </c>
      <c r="C848">
        <v>6</v>
      </c>
      <c r="D848">
        <v>3</v>
      </c>
      <c r="E848">
        <v>19</v>
      </c>
      <c r="F848">
        <v>56</v>
      </c>
      <c r="G848">
        <v>1</v>
      </c>
      <c r="H848" s="3">
        <v>9.991667</v>
      </c>
      <c r="I848" s="3">
        <v>599.5</v>
      </c>
      <c r="J848" s="3">
        <v>1.163587</v>
      </c>
      <c r="K848" s="3">
        <v>0</v>
      </c>
      <c r="L848" s="3">
        <v>0</v>
      </c>
      <c r="M848" s="3">
        <v>11.626894</v>
      </c>
      <c r="N848" s="3">
        <v>510.729918</v>
      </c>
      <c r="O848" s="3">
        <v>1.126733</v>
      </c>
      <c r="P848" s="3">
        <v>0</v>
      </c>
      <c r="Q848" s="3">
        <v>0</v>
      </c>
      <c r="R848" s="3">
        <v>0</v>
      </c>
      <c r="S848" s="3">
        <v>0</v>
      </c>
      <c r="T848" s="3">
        <v>11.258608</v>
      </c>
      <c r="U848" s="3">
        <v>9.991667</v>
      </c>
      <c r="V848" s="3">
        <v>16.0297</v>
      </c>
      <c r="W848" s="3">
        <v>410.860959</v>
      </c>
      <c r="X848" s="3">
        <v>0.036854</v>
      </c>
      <c r="Y848" s="3">
        <v>0</v>
      </c>
      <c r="Z848" s="3">
        <v>0</v>
      </c>
      <c r="AA848" s="3">
        <v>0</v>
      </c>
      <c r="AB848" s="3">
        <v>0</v>
      </c>
      <c r="AC848" s="3">
        <v>0.368286</v>
      </c>
      <c r="AD848" s="3">
        <v>9.991667</v>
      </c>
      <c r="AE848" s="3">
        <v>62.05239</v>
      </c>
      <c r="AF848">
        <v>0</v>
      </c>
      <c r="AG848">
        <v>0</v>
      </c>
      <c r="AH848" s="5">
        <f>SUM(R789:R851)</f>
        <v>562.8781190000001</v>
      </c>
      <c r="AI848" s="5">
        <f>SUM(AA789:AA851)</f>
        <v>541.1426349999999</v>
      </c>
      <c r="AJ848" s="4"/>
      <c r="AK848" s="4"/>
      <c r="AL848" s="4"/>
      <c r="AM848" s="3"/>
    </row>
    <row r="849" spans="1:39" ht="12.75">
      <c r="A849">
        <v>138196</v>
      </c>
      <c r="B849">
        <v>2010</v>
      </c>
      <c r="C849">
        <v>6</v>
      </c>
      <c r="D849">
        <v>3</v>
      </c>
      <c r="E849">
        <v>20</v>
      </c>
      <c r="F849">
        <v>6</v>
      </c>
      <c r="G849">
        <v>1</v>
      </c>
      <c r="H849" s="3">
        <v>9.991667</v>
      </c>
      <c r="I849" s="3">
        <v>599.5</v>
      </c>
      <c r="J849" s="3">
        <v>0.981187</v>
      </c>
      <c r="K849" s="3">
        <v>0</v>
      </c>
      <c r="L849" s="3">
        <v>0</v>
      </c>
      <c r="M849" s="3">
        <v>9.804302</v>
      </c>
      <c r="N849" s="3">
        <v>505.243375</v>
      </c>
      <c r="O849" s="3">
        <v>0.955387</v>
      </c>
      <c r="P849" s="3">
        <v>0</v>
      </c>
      <c r="Q849" s="3">
        <v>0</v>
      </c>
      <c r="R849" s="3">
        <v>0</v>
      </c>
      <c r="S849" s="3">
        <v>0</v>
      </c>
      <c r="T849" s="3">
        <v>9.546477</v>
      </c>
      <c r="U849" s="3">
        <v>9.991667</v>
      </c>
      <c r="V849" s="3">
        <v>16.020146</v>
      </c>
      <c r="W849" s="3">
        <v>401.920251</v>
      </c>
      <c r="X849" s="3">
        <v>0.0258</v>
      </c>
      <c r="Y849" s="3">
        <v>0</v>
      </c>
      <c r="Z849" s="3">
        <v>0</v>
      </c>
      <c r="AA849" s="3">
        <v>0</v>
      </c>
      <c r="AB849" s="3">
        <v>0</v>
      </c>
      <c r="AC849" s="3">
        <v>0.257825</v>
      </c>
      <c r="AD849" s="3">
        <v>9.991667</v>
      </c>
      <c r="AE849" s="3">
        <v>62.052132</v>
      </c>
      <c r="AF849">
        <v>0</v>
      </c>
      <c r="AG849">
        <v>0</v>
      </c>
      <c r="AH849" s="4"/>
      <c r="AI849" s="4"/>
      <c r="AJ849" s="4"/>
      <c r="AK849" s="4"/>
      <c r="AL849" s="4"/>
      <c r="AM849" s="2" t="s">
        <v>28</v>
      </c>
    </row>
    <row r="850" spans="1:39" ht="12.75">
      <c r="A850">
        <v>138197</v>
      </c>
      <c r="B850">
        <v>2010</v>
      </c>
      <c r="C850">
        <v>6</v>
      </c>
      <c r="D850">
        <v>3</v>
      </c>
      <c r="E850">
        <v>20</v>
      </c>
      <c r="F850">
        <v>16</v>
      </c>
      <c r="G850">
        <v>1</v>
      </c>
      <c r="H850" s="3">
        <v>9.991667</v>
      </c>
      <c r="I850" s="3">
        <v>599.5</v>
      </c>
      <c r="J850" s="3">
        <v>0.817647</v>
      </c>
      <c r="K850" s="3">
        <v>0</v>
      </c>
      <c r="L850" s="3">
        <v>0</v>
      </c>
      <c r="M850" s="3">
        <v>8.170189</v>
      </c>
      <c r="N850" s="3">
        <v>499.41253</v>
      </c>
      <c r="O850" s="3">
        <v>0.799745</v>
      </c>
      <c r="P850" s="3">
        <v>0</v>
      </c>
      <c r="Q850" s="3">
        <v>0</v>
      </c>
      <c r="R850" s="3">
        <v>0</v>
      </c>
      <c r="S850" s="3">
        <v>0</v>
      </c>
      <c r="T850" s="3">
        <v>7.991287</v>
      </c>
      <c r="U850" s="3">
        <v>9.991667</v>
      </c>
      <c r="V850" s="3">
        <v>16.012149</v>
      </c>
      <c r="W850" s="3">
        <v>392.985106</v>
      </c>
      <c r="X850" s="3">
        <v>0.017903</v>
      </c>
      <c r="Y850" s="3">
        <v>0</v>
      </c>
      <c r="Z850" s="3">
        <v>0</v>
      </c>
      <c r="AA850" s="3">
        <v>0</v>
      </c>
      <c r="AB850" s="3">
        <v>0</v>
      </c>
      <c r="AC850" s="3">
        <v>0.178902</v>
      </c>
      <c r="AD850" s="3">
        <v>9.991667</v>
      </c>
      <c r="AE850" s="3">
        <v>62.051953</v>
      </c>
      <c r="AF850">
        <v>0</v>
      </c>
      <c r="AG850">
        <v>0</v>
      </c>
      <c r="AH850" s="7" t="s">
        <v>29</v>
      </c>
      <c r="AI850" s="7" t="s">
        <v>30</v>
      </c>
      <c r="AJ850" s="7" t="s">
        <v>31</v>
      </c>
      <c r="AK850" s="7" t="s">
        <v>32</v>
      </c>
      <c r="AL850" s="7"/>
      <c r="AM850" s="2" t="s">
        <v>33</v>
      </c>
    </row>
    <row r="851" spans="1:39" ht="12.75">
      <c r="A851">
        <v>999999</v>
      </c>
      <c r="B851">
        <v>2010</v>
      </c>
      <c r="C851">
        <v>6</v>
      </c>
      <c r="D851">
        <v>4</v>
      </c>
      <c r="E851">
        <v>3</v>
      </c>
      <c r="F851">
        <v>58</v>
      </c>
      <c r="G851">
        <v>16</v>
      </c>
      <c r="H851" s="3">
        <v>462.244286</v>
      </c>
      <c r="I851" s="3">
        <v>27734.657175</v>
      </c>
      <c r="J851" s="3">
        <v>0.081771</v>
      </c>
      <c r="K851" s="3">
        <v>0</v>
      </c>
      <c r="L851" s="3">
        <v>0</v>
      </c>
      <c r="M851" s="3">
        <v>37.798608</v>
      </c>
      <c r="N851" s="3">
        <v>296.978581</v>
      </c>
      <c r="O851" s="3">
        <v>0.080985</v>
      </c>
      <c r="P851" s="3">
        <v>0</v>
      </c>
      <c r="Q851" s="3">
        <v>0</v>
      </c>
      <c r="R851" s="3">
        <v>0</v>
      </c>
      <c r="S851" s="3">
        <v>0</v>
      </c>
      <c r="T851" s="3">
        <v>37.435326</v>
      </c>
      <c r="U851" s="3">
        <v>462.244286</v>
      </c>
      <c r="V851" s="3">
        <v>15.974713</v>
      </c>
      <c r="W851" s="3">
        <v>227.255604</v>
      </c>
      <c r="X851" s="3">
        <v>0.000786</v>
      </c>
      <c r="Y851" s="3">
        <v>0</v>
      </c>
      <c r="Z851" s="3">
        <v>0</v>
      </c>
      <c r="AA851" s="3">
        <v>0</v>
      </c>
      <c r="AB851" s="3">
        <v>0</v>
      </c>
      <c r="AC851" s="3">
        <v>0.363282</v>
      </c>
      <c r="AD851" s="3">
        <v>462.244286</v>
      </c>
      <c r="AE851" s="3">
        <v>62.05159</v>
      </c>
      <c r="AF851">
        <v>0</v>
      </c>
      <c r="AG851">
        <v>0</v>
      </c>
      <c r="AH851" s="5">
        <f>SUM(P789:P851)</f>
        <v>4111.12309</v>
      </c>
      <c r="AI851" s="5">
        <f>SUM(Y789:Y851)</f>
        <v>4023.318192999999</v>
      </c>
      <c r="AJ851" s="5">
        <f>AH851+AI851</f>
        <v>8134.441282999999</v>
      </c>
      <c r="AK851" s="5">
        <f>AJ851+AH848+AI848</f>
        <v>9238.462037</v>
      </c>
      <c r="AL851" s="4"/>
      <c r="AM851" s="6">
        <f>SUM(AK1:AK851)/1000</f>
        <v>160.2632221963531</v>
      </c>
    </row>
    <row r="852" spans="1:39" ht="12.75">
      <c r="A852" s="1" t="s">
        <v>0</v>
      </c>
      <c r="B852" s="1" t="s">
        <v>1</v>
      </c>
      <c r="C852" s="1" t="s">
        <v>2</v>
      </c>
      <c r="D852" s="1" t="s">
        <v>3</v>
      </c>
      <c r="E852" s="1" t="s">
        <v>4</v>
      </c>
      <c r="F852" s="1" t="s">
        <v>5</v>
      </c>
      <c r="G852" s="1" t="s">
        <v>6</v>
      </c>
      <c r="H852" s="2" t="s">
        <v>7</v>
      </c>
      <c r="I852" s="2" t="s">
        <v>8</v>
      </c>
      <c r="J852" s="2" t="s">
        <v>9</v>
      </c>
      <c r="K852" s="2" t="s">
        <v>10</v>
      </c>
      <c r="L852" s="2" t="s">
        <v>11</v>
      </c>
      <c r="M852" s="2" t="s">
        <v>12</v>
      </c>
      <c r="N852" s="2" t="s">
        <v>13</v>
      </c>
      <c r="O852" s="2" t="s">
        <v>14</v>
      </c>
      <c r="P852" s="2" t="s">
        <v>15</v>
      </c>
      <c r="Q852" s="2" t="s">
        <v>16</v>
      </c>
      <c r="R852" s="2" t="s">
        <v>17</v>
      </c>
      <c r="S852" s="2" t="s">
        <v>16</v>
      </c>
      <c r="T852" s="2" t="s">
        <v>18</v>
      </c>
      <c r="U852" s="2" t="s">
        <v>16</v>
      </c>
      <c r="V852" s="2" t="s">
        <v>19</v>
      </c>
      <c r="W852" s="2" t="s">
        <v>20</v>
      </c>
      <c r="X852" s="2" t="s">
        <v>21</v>
      </c>
      <c r="Y852" s="2" t="s">
        <v>22</v>
      </c>
      <c r="Z852" s="2" t="s">
        <v>16</v>
      </c>
      <c r="AA852" s="2" t="s">
        <v>23</v>
      </c>
      <c r="AB852" s="2" t="s">
        <v>16</v>
      </c>
      <c r="AC852" s="2" t="s">
        <v>24</v>
      </c>
      <c r="AD852" s="2" t="s">
        <v>16</v>
      </c>
      <c r="AE852" s="2" t="s">
        <v>25</v>
      </c>
      <c r="AF852" s="1" t="s">
        <v>43</v>
      </c>
      <c r="AG852" s="1" t="s">
        <v>44</v>
      </c>
      <c r="AH852" s="5"/>
      <c r="AI852" s="5"/>
      <c r="AJ852" s="5"/>
      <c r="AK852" s="5"/>
      <c r="AL852" s="4"/>
      <c r="AM852" s="6"/>
    </row>
    <row r="853" spans="1:33" ht="12.75">
      <c r="A853">
        <v>138199</v>
      </c>
      <c r="B853">
        <v>2010</v>
      </c>
      <c r="C853">
        <v>6</v>
      </c>
      <c r="D853">
        <v>4</v>
      </c>
      <c r="E853">
        <v>8</v>
      </c>
      <c r="F853">
        <v>10</v>
      </c>
      <c r="G853">
        <v>54</v>
      </c>
      <c r="H853" s="3">
        <v>55974970.896554</v>
      </c>
      <c r="I853" s="3">
        <v>3358498253.79324</v>
      </c>
      <c r="J853" s="3">
        <v>0.000175</v>
      </c>
      <c r="K853" s="3">
        <v>0</v>
      </c>
      <c r="L853" s="3">
        <v>0</v>
      </c>
      <c r="M853" s="3">
        <v>0.007179</v>
      </c>
      <c r="N853" s="3">
        <v>149.289853</v>
      </c>
      <c r="O853" s="3">
        <v>0.000164</v>
      </c>
      <c r="P853" s="3">
        <v>0</v>
      </c>
      <c r="Q853" s="3">
        <v>0</v>
      </c>
      <c r="R853" s="3">
        <v>0</v>
      </c>
      <c r="S853" s="3">
        <v>0</v>
      </c>
      <c r="T853" s="3">
        <v>0.006757</v>
      </c>
      <c r="U853" s="3">
        <v>55974970.896554</v>
      </c>
      <c r="V853" s="3">
        <v>15.974707</v>
      </c>
      <c r="W853" s="3">
        <v>133.291345</v>
      </c>
      <c r="X853" s="3">
        <v>1E-05</v>
      </c>
      <c r="Y853" s="3">
        <v>0</v>
      </c>
      <c r="Z853" s="3">
        <v>0</v>
      </c>
      <c r="AA853" s="3">
        <v>0</v>
      </c>
      <c r="AB853" s="3">
        <v>0</v>
      </c>
      <c r="AC853" s="3">
        <v>0.000422</v>
      </c>
      <c r="AD853" s="3">
        <v>55974970.896554</v>
      </c>
      <c r="AE853" s="3">
        <v>62.051589</v>
      </c>
      <c r="AF853">
        <v>0</v>
      </c>
      <c r="AG853">
        <v>0</v>
      </c>
    </row>
    <row r="854" spans="1:33" ht="12.75">
      <c r="A854">
        <v>138200</v>
      </c>
      <c r="B854">
        <v>2010</v>
      </c>
      <c r="C854">
        <v>6</v>
      </c>
      <c r="D854">
        <v>4</v>
      </c>
      <c r="E854">
        <v>8</v>
      </c>
      <c r="F854">
        <v>20</v>
      </c>
      <c r="G854">
        <v>54</v>
      </c>
      <c r="H854" s="3">
        <v>9.991667</v>
      </c>
      <c r="I854" s="3">
        <v>599.5</v>
      </c>
      <c r="J854" s="3">
        <v>0.859493</v>
      </c>
      <c r="K854" s="3">
        <v>0</v>
      </c>
      <c r="L854" s="3">
        <v>0</v>
      </c>
      <c r="M854" s="3">
        <v>8.558341</v>
      </c>
      <c r="N854" s="3">
        <v>459.357961</v>
      </c>
      <c r="O854" s="3">
        <v>0.473302</v>
      </c>
      <c r="P854" s="3">
        <v>0</v>
      </c>
      <c r="Q854" s="3">
        <v>0</v>
      </c>
      <c r="R854" s="3">
        <v>0</v>
      </c>
      <c r="S854" s="3">
        <v>0</v>
      </c>
      <c r="T854" s="3">
        <v>4.717317</v>
      </c>
      <c r="U854" s="3">
        <v>9.991667</v>
      </c>
      <c r="V854" s="3">
        <v>15.969973</v>
      </c>
      <c r="W854" s="3">
        <v>429.433074</v>
      </c>
      <c r="X854" s="3">
        <v>0.386191</v>
      </c>
      <c r="Y854" s="3">
        <v>0</v>
      </c>
      <c r="Z854" s="3">
        <v>0</v>
      </c>
      <c r="AA854" s="3">
        <v>0</v>
      </c>
      <c r="AB854" s="3">
        <v>0</v>
      </c>
      <c r="AC854" s="3">
        <v>3.841024</v>
      </c>
      <c r="AD854" s="3">
        <v>9.991667</v>
      </c>
      <c r="AE854" s="3">
        <v>62.047727</v>
      </c>
      <c r="AF854">
        <v>0</v>
      </c>
      <c r="AG854">
        <v>0</v>
      </c>
    </row>
    <row r="855" spans="1:33" ht="12.75">
      <c r="A855">
        <v>138201</v>
      </c>
      <c r="B855">
        <v>2010</v>
      </c>
      <c r="C855">
        <v>6</v>
      </c>
      <c r="D855">
        <v>4</v>
      </c>
      <c r="E855">
        <v>8</v>
      </c>
      <c r="F855">
        <v>32</v>
      </c>
      <c r="G855">
        <v>49</v>
      </c>
      <c r="H855" s="3">
        <v>11.911579</v>
      </c>
      <c r="I855" s="3">
        <v>714.694746</v>
      </c>
      <c r="J855" s="3">
        <v>16.304804</v>
      </c>
      <c r="K855" s="3">
        <v>139.969634</v>
      </c>
      <c r="L855" s="3">
        <v>12.579808</v>
      </c>
      <c r="M855" s="3">
        <v>41.586386</v>
      </c>
      <c r="N855" s="3">
        <v>564.86797</v>
      </c>
      <c r="O855" s="3">
        <v>5.551043</v>
      </c>
      <c r="P855" s="3">
        <v>46.259945</v>
      </c>
      <c r="Q855" s="3">
        <v>8.2696</v>
      </c>
      <c r="R855" s="3">
        <v>4.664507</v>
      </c>
      <c r="S855" s="3">
        <v>0.866738</v>
      </c>
      <c r="T855" s="3">
        <v>15.165485</v>
      </c>
      <c r="U855" s="3">
        <v>2.77524</v>
      </c>
      <c r="V855" s="3">
        <v>15.903824</v>
      </c>
      <c r="W855" s="3">
        <v>590.267462</v>
      </c>
      <c r="X855" s="3">
        <v>10.753761</v>
      </c>
      <c r="Y855" s="3">
        <v>93.70969</v>
      </c>
      <c r="Z855" s="3">
        <v>8.277944</v>
      </c>
      <c r="AA855" s="3">
        <v>7.915301</v>
      </c>
      <c r="AB855" s="3">
        <v>0.866728</v>
      </c>
      <c r="AC855" s="3">
        <v>26.420901</v>
      </c>
      <c r="AD855" s="3">
        <v>2.766907</v>
      </c>
      <c r="AE855" s="3">
        <v>61.919578</v>
      </c>
      <c r="AF855">
        <v>0</v>
      </c>
      <c r="AG855">
        <v>0</v>
      </c>
    </row>
    <row r="856" spans="1:33" ht="12.75">
      <c r="A856">
        <v>138202</v>
      </c>
      <c r="B856">
        <v>2010</v>
      </c>
      <c r="C856">
        <v>6</v>
      </c>
      <c r="D856">
        <v>4</v>
      </c>
      <c r="E856">
        <v>8</v>
      </c>
      <c r="F856">
        <v>45</v>
      </c>
      <c r="G856">
        <v>19</v>
      </c>
      <c r="H856" s="3">
        <v>12.49219</v>
      </c>
      <c r="I856" s="3">
        <v>749.531372</v>
      </c>
      <c r="J856" s="3">
        <v>25.176146</v>
      </c>
      <c r="K856" s="3">
        <v>177.904119</v>
      </c>
      <c r="L856" s="3">
        <v>30.218788</v>
      </c>
      <c r="M856" s="3">
        <v>106.386565</v>
      </c>
      <c r="N856" s="3">
        <v>592.868685</v>
      </c>
      <c r="O856" s="3">
        <v>10.377342</v>
      </c>
      <c r="P856" s="3">
        <v>69.834436</v>
      </c>
      <c r="Q856" s="3">
        <v>7.01701</v>
      </c>
      <c r="R856" s="3">
        <v>10.675207</v>
      </c>
      <c r="S856" s="3">
        <v>1.092018</v>
      </c>
      <c r="T856" s="3">
        <v>49.113636</v>
      </c>
      <c r="U856" s="3">
        <v>4.383161</v>
      </c>
      <c r="V856" s="3">
        <v>15.774107</v>
      </c>
      <c r="W856" s="3">
        <v>607.668595</v>
      </c>
      <c r="X856" s="3">
        <v>14.798804</v>
      </c>
      <c r="Y856" s="3">
        <v>108.069683</v>
      </c>
      <c r="Z856" s="3">
        <v>7.033675</v>
      </c>
      <c r="AA856" s="3">
        <v>19.54358</v>
      </c>
      <c r="AB856" s="3">
        <v>1.25869</v>
      </c>
      <c r="AC856" s="3">
        <v>57.27293</v>
      </c>
      <c r="AD856" s="3">
        <v>4.199824</v>
      </c>
      <c r="AE856" s="3">
        <v>61.734593</v>
      </c>
      <c r="AF856">
        <v>0</v>
      </c>
      <c r="AG856">
        <v>0</v>
      </c>
    </row>
    <row r="857" spans="1:33" ht="12.75">
      <c r="A857">
        <v>138203</v>
      </c>
      <c r="B857">
        <v>2010</v>
      </c>
      <c r="C857">
        <v>6</v>
      </c>
      <c r="D857">
        <v>4</v>
      </c>
      <c r="E857">
        <v>8</v>
      </c>
      <c r="F857">
        <v>55</v>
      </c>
      <c r="G857">
        <v>19</v>
      </c>
      <c r="H857" s="3">
        <v>9.991704</v>
      </c>
      <c r="I857" s="3">
        <v>599.502266</v>
      </c>
      <c r="J857" s="3">
        <v>22.633639</v>
      </c>
      <c r="K857" s="3">
        <v>178.352045</v>
      </c>
      <c r="L857" s="3">
        <v>24.921649</v>
      </c>
      <c r="M857" s="3">
        <v>22.879401</v>
      </c>
      <c r="N857" s="3">
        <v>595.717973</v>
      </c>
      <c r="O857" s="3">
        <v>11.096398</v>
      </c>
      <c r="P857" s="3">
        <v>87.321717</v>
      </c>
      <c r="Q857" s="3">
        <v>7.891696</v>
      </c>
      <c r="R857" s="3">
        <v>12.107653</v>
      </c>
      <c r="S857" s="3">
        <v>1.075268</v>
      </c>
      <c r="T857" s="3">
        <v>11.442517</v>
      </c>
      <c r="U857" s="3">
        <v>1.024741</v>
      </c>
      <c r="V857" s="3">
        <v>15.663143</v>
      </c>
      <c r="W857" s="3">
        <v>597.281059</v>
      </c>
      <c r="X857" s="3">
        <v>11.537241</v>
      </c>
      <c r="Y857" s="3">
        <v>91.030328</v>
      </c>
      <c r="Z857" s="3">
        <v>7.908622</v>
      </c>
      <c r="AA857" s="3">
        <v>12.813996</v>
      </c>
      <c r="AB857" s="3">
        <v>1.058341</v>
      </c>
      <c r="AC857" s="3">
        <v>11.436884</v>
      </c>
      <c r="AD857" s="3">
        <v>1.024741</v>
      </c>
      <c r="AE857" s="3">
        <v>61.619221</v>
      </c>
      <c r="AF857">
        <v>0</v>
      </c>
      <c r="AG857">
        <v>0</v>
      </c>
    </row>
    <row r="858" spans="1:33" ht="12.75">
      <c r="A858">
        <v>138205</v>
      </c>
      <c r="B858">
        <v>2010</v>
      </c>
      <c r="C858">
        <v>6</v>
      </c>
      <c r="D858">
        <v>4</v>
      </c>
      <c r="E858">
        <v>9</v>
      </c>
      <c r="F858">
        <v>12</v>
      </c>
      <c r="G858">
        <v>49</v>
      </c>
      <c r="H858" s="3">
        <v>17.491927</v>
      </c>
      <c r="I858" s="3">
        <v>1049.515625</v>
      </c>
      <c r="J858" s="3">
        <v>21.409486</v>
      </c>
      <c r="K858" s="3">
        <v>177.028977</v>
      </c>
      <c r="L858" s="3">
        <v>21.846045</v>
      </c>
      <c r="M858" s="3">
        <v>175.610039</v>
      </c>
      <c r="N858" s="3">
        <v>594.23612</v>
      </c>
      <c r="O858" s="3">
        <v>10.705945</v>
      </c>
      <c r="P858" s="3">
        <v>88.12341</v>
      </c>
      <c r="Q858" s="3">
        <v>8.4</v>
      </c>
      <c r="R858" s="3">
        <v>11.004648</v>
      </c>
      <c r="S858" s="3">
        <v>1.016927</v>
      </c>
      <c r="T858" s="3">
        <v>88.135174</v>
      </c>
      <c r="U858" s="3">
        <v>8.075</v>
      </c>
      <c r="V858" s="3">
        <v>15.475789</v>
      </c>
      <c r="W858" s="3">
        <v>594.230334</v>
      </c>
      <c r="X858" s="3">
        <v>10.703541</v>
      </c>
      <c r="Y858" s="3">
        <v>88.905568</v>
      </c>
      <c r="Z858" s="3">
        <v>8.416667</v>
      </c>
      <c r="AA858" s="3">
        <v>10.841397</v>
      </c>
      <c r="AB858" s="3">
        <v>1.00026</v>
      </c>
      <c r="AC858" s="3">
        <v>87.474866</v>
      </c>
      <c r="AD858" s="3">
        <v>8.075</v>
      </c>
      <c r="AE858" s="3">
        <v>61.431909</v>
      </c>
      <c r="AF858">
        <v>0</v>
      </c>
      <c r="AG858">
        <v>0</v>
      </c>
    </row>
    <row r="859" spans="1:33" ht="12.75">
      <c r="A859">
        <v>138206</v>
      </c>
      <c r="B859">
        <v>2010</v>
      </c>
      <c r="C859">
        <v>6</v>
      </c>
      <c r="D859">
        <v>4</v>
      </c>
      <c r="E859">
        <v>9</v>
      </c>
      <c r="F859">
        <v>25</v>
      </c>
      <c r="G859">
        <v>19</v>
      </c>
      <c r="H859" s="3">
        <v>12.491927</v>
      </c>
      <c r="I859" s="3">
        <v>749.515625</v>
      </c>
      <c r="J859" s="3">
        <v>21.621821</v>
      </c>
      <c r="K859" s="3">
        <v>178.556004</v>
      </c>
      <c r="L859" s="3">
        <v>37.999665</v>
      </c>
      <c r="M859" s="3">
        <v>53.539426</v>
      </c>
      <c r="N859" s="3">
        <v>593.625169</v>
      </c>
      <c r="O859" s="3">
        <v>10.546342</v>
      </c>
      <c r="P859" s="3">
        <v>86.995653</v>
      </c>
      <c r="Q859" s="3">
        <v>8.3</v>
      </c>
      <c r="R859" s="3">
        <v>17.867677</v>
      </c>
      <c r="S859" s="3">
        <v>1.667187</v>
      </c>
      <c r="T859" s="3">
        <v>26.879605</v>
      </c>
      <c r="U859" s="3">
        <v>2.52474</v>
      </c>
      <c r="V859" s="3">
        <v>15.343959</v>
      </c>
      <c r="W859" s="3">
        <v>595.641407</v>
      </c>
      <c r="X859" s="3">
        <v>11.075478</v>
      </c>
      <c r="Y859" s="3">
        <v>91.560351</v>
      </c>
      <c r="Z859" s="3">
        <v>8.308333</v>
      </c>
      <c r="AA859" s="3">
        <v>20.131987</v>
      </c>
      <c r="AB859" s="3">
        <v>1.808594</v>
      </c>
      <c r="AC859" s="3">
        <v>26.659821</v>
      </c>
      <c r="AD859" s="3">
        <v>2.375</v>
      </c>
      <c r="AE859" s="3">
        <v>61.293465</v>
      </c>
      <c r="AF859">
        <v>0</v>
      </c>
      <c r="AG859">
        <v>0</v>
      </c>
    </row>
    <row r="860" spans="1:33" ht="12.75">
      <c r="A860">
        <v>138207</v>
      </c>
      <c r="B860">
        <v>2010</v>
      </c>
      <c r="C860">
        <v>6</v>
      </c>
      <c r="D860">
        <v>4</v>
      </c>
      <c r="E860">
        <v>9</v>
      </c>
      <c r="F860">
        <v>35</v>
      </c>
      <c r="G860">
        <v>19</v>
      </c>
      <c r="H860" s="3">
        <v>9.991667</v>
      </c>
      <c r="I860" s="3">
        <v>599.5</v>
      </c>
      <c r="J860" s="3">
        <v>21.029909</v>
      </c>
      <c r="K860" s="3">
        <v>172.826276</v>
      </c>
      <c r="L860" s="3">
        <v>23.9263</v>
      </c>
      <c r="M860" s="3">
        <v>13.370903</v>
      </c>
      <c r="N860" s="3">
        <v>591.314102</v>
      </c>
      <c r="O860" s="3">
        <v>9.96657</v>
      </c>
      <c r="P860" s="3">
        <v>81.835247</v>
      </c>
      <c r="Q860" s="3">
        <v>8.241927</v>
      </c>
      <c r="R860" s="3">
        <v>11.359219</v>
      </c>
      <c r="S860" s="3">
        <v>1.116667</v>
      </c>
      <c r="T860" s="3">
        <v>6.387857</v>
      </c>
      <c r="U860" s="3">
        <v>0.633073</v>
      </c>
      <c r="V860" s="3">
        <v>15.244294</v>
      </c>
      <c r="W860" s="3">
        <v>595.596676</v>
      </c>
      <c r="X860" s="3">
        <v>11.063339</v>
      </c>
      <c r="Y860" s="3">
        <v>90.991029</v>
      </c>
      <c r="Z860" s="3">
        <v>8.25</v>
      </c>
      <c r="AA860" s="3">
        <v>12.567081</v>
      </c>
      <c r="AB860" s="3">
        <v>1.116927</v>
      </c>
      <c r="AC860" s="3">
        <v>6.983046</v>
      </c>
      <c r="AD860" s="3">
        <v>0.62474</v>
      </c>
      <c r="AE860" s="3">
        <v>61.182832</v>
      </c>
      <c r="AF860">
        <v>0</v>
      </c>
      <c r="AG860">
        <v>0</v>
      </c>
    </row>
    <row r="861" spans="1:33" ht="12.75">
      <c r="A861">
        <v>138208</v>
      </c>
      <c r="B861">
        <v>2010</v>
      </c>
      <c r="C861">
        <v>6</v>
      </c>
      <c r="D861">
        <v>4</v>
      </c>
      <c r="E861">
        <v>9</v>
      </c>
      <c r="F861">
        <v>45</v>
      </c>
      <c r="G861">
        <v>19</v>
      </c>
      <c r="H861" s="3">
        <v>9.991667</v>
      </c>
      <c r="I861" s="3">
        <v>599.5</v>
      </c>
      <c r="J861" s="3">
        <v>18.85</v>
      </c>
      <c r="K861" s="3">
        <v>155.714955</v>
      </c>
      <c r="L861" s="3">
        <v>20.529787</v>
      </c>
      <c r="M861" s="3">
        <v>12.095393</v>
      </c>
      <c r="N861" s="3">
        <v>581.867292</v>
      </c>
      <c r="O861" s="3">
        <v>7.886208</v>
      </c>
      <c r="P861" s="3">
        <v>64.990374</v>
      </c>
      <c r="Q861" s="3">
        <v>8.27526</v>
      </c>
      <c r="R861" s="3">
        <v>8.68304</v>
      </c>
      <c r="S861" s="3">
        <v>1.083073</v>
      </c>
      <c r="T861" s="3">
        <v>5.121095</v>
      </c>
      <c r="U861" s="3">
        <v>0.633333</v>
      </c>
      <c r="V861" s="3">
        <v>15.165432</v>
      </c>
      <c r="W861" s="3">
        <v>595.224072</v>
      </c>
      <c r="X861" s="3">
        <v>10.963792</v>
      </c>
      <c r="Y861" s="3">
        <v>90.724581</v>
      </c>
      <c r="Z861" s="3">
        <v>8.291927</v>
      </c>
      <c r="AA861" s="3">
        <v>11.846747</v>
      </c>
      <c r="AB861" s="3">
        <v>1.066406</v>
      </c>
      <c r="AC861" s="3">
        <v>6.974298</v>
      </c>
      <c r="AD861" s="3">
        <v>0.633333</v>
      </c>
      <c r="AE861" s="3">
        <v>61.073194</v>
      </c>
      <c r="AF861">
        <v>0</v>
      </c>
      <c r="AG861">
        <v>0</v>
      </c>
    </row>
    <row r="862" spans="1:33" ht="12.75">
      <c r="A862">
        <v>138209</v>
      </c>
      <c r="B862">
        <v>2010</v>
      </c>
      <c r="C862">
        <v>6</v>
      </c>
      <c r="D862">
        <v>4</v>
      </c>
      <c r="E862">
        <v>9</v>
      </c>
      <c r="F862">
        <v>55</v>
      </c>
      <c r="G862">
        <v>19</v>
      </c>
      <c r="H862" s="3">
        <v>9.991406</v>
      </c>
      <c r="I862" s="3">
        <v>599.484375</v>
      </c>
      <c r="J862" s="3">
        <v>18.860212</v>
      </c>
      <c r="K862" s="3">
        <v>156.839118</v>
      </c>
      <c r="L862" s="3">
        <v>19.830948</v>
      </c>
      <c r="M862" s="3">
        <v>11.768163</v>
      </c>
      <c r="N862" s="3">
        <v>581.818615</v>
      </c>
      <c r="O862" s="3">
        <v>7.87623</v>
      </c>
      <c r="P862" s="3">
        <v>65.344985</v>
      </c>
      <c r="Q862" s="3">
        <v>8.325521</v>
      </c>
      <c r="R862" s="3">
        <v>8.380524</v>
      </c>
      <c r="S862" s="3">
        <v>1.04974</v>
      </c>
      <c r="T862" s="3">
        <v>4.966736</v>
      </c>
      <c r="U862" s="3">
        <v>0.616146</v>
      </c>
      <c r="V862" s="3">
        <v>15.086669</v>
      </c>
      <c r="W862" s="3">
        <v>595.30074</v>
      </c>
      <c r="X862" s="3">
        <v>10.983982</v>
      </c>
      <c r="Y862" s="3">
        <v>91.494134</v>
      </c>
      <c r="Z862" s="3">
        <v>8.341667</v>
      </c>
      <c r="AA862" s="3">
        <v>11.450424</v>
      </c>
      <c r="AB862" s="3">
        <v>1.033594</v>
      </c>
      <c r="AC862" s="3">
        <v>6.801427</v>
      </c>
      <c r="AD862" s="3">
        <v>0.616146</v>
      </c>
      <c r="AE862" s="3">
        <v>60.963354</v>
      </c>
      <c r="AF862">
        <v>0</v>
      </c>
      <c r="AG862">
        <v>0</v>
      </c>
    </row>
    <row r="863" spans="1:33" ht="12.75">
      <c r="A863">
        <v>138210</v>
      </c>
      <c r="B863">
        <v>2010</v>
      </c>
      <c r="C863">
        <v>6</v>
      </c>
      <c r="D863">
        <v>4</v>
      </c>
      <c r="E863">
        <v>10</v>
      </c>
      <c r="F863">
        <v>12</v>
      </c>
      <c r="G863">
        <v>49</v>
      </c>
      <c r="H863" s="3">
        <v>17.491667</v>
      </c>
      <c r="I863" s="3">
        <v>1049.5</v>
      </c>
      <c r="J863" s="3">
        <v>20.56761</v>
      </c>
      <c r="K863" s="3">
        <v>277.813933</v>
      </c>
      <c r="L863" s="3">
        <v>22.867398</v>
      </c>
      <c r="M863" s="3">
        <v>59.041804</v>
      </c>
      <c r="N863" s="3">
        <v>585.006506</v>
      </c>
      <c r="O863" s="3">
        <v>8.55002</v>
      </c>
      <c r="P863" s="3">
        <v>116.219232</v>
      </c>
      <c r="Q863" s="3">
        <v>13.92526</v>
      </c>
      <c r="R863" s="3">
        <v>9.599843</v>
      </c>
      <c r="S863" s="3">
        <v>1.116927</v>
      </c>
      <c r="T863" s="3">
        <v>23.721257</v>
      </c>
      <c r="U863" s="3">
        <v>2.449479</v>
      </c>
      <c r="V863" s="3">
        <v>14.937044</v>
      </c>
      <c r="W863" s="3">
        <v>598.76723</v>
      </c>
      <c r="X863" s="3">
        <v>12.017591</v>
      </c>
      <c r="Y863" s="3">
        <v>161.594701</v>
      </c>
      <c r="Z863" s="3">
        <v>13.941927</v>
      </c>
      <c r="AA863" s="3">
        <v>13.267555</v>
      </c>
      <c r="AB863" s="3">
        <v>1.108594</v>
      </c>
      <c r="AC863" s="3">
        <v>35.320547</v>
      </c>
      <c r="AD863" s="3">
        <v>2.441146</v>
      </c>
      <c r="AE863" s="3">
        <v>60.753046</v>
      </c>
      <c r="AF863">
        <v>0</v>
      </c>
      <c r="AG863">
        <v>0</v>
      </c>
    </row>
    <row r="864" spans="1:33" ht="12.75">
      <c r="A864">
        <v>138211</v>
      </c>
      <c r="B864">
        <v>2010</v>
      </c>
      <c r="C864">
        <v>6</v>
      </c>
      <c r="D864">
        <v>4</v>
      </c>
      <c r="E864">
        <v>10</v>
      </c>
      <c r="F864">
        <v>25</v>
      </c>
      <c r="G864">
        <v>19</v>
      </c>
      <c r="H864" s="3">
        <v>12.491667</v>
      </c>
      <c r="I864" s="3">
        <v>749.5</v>
      </c>
      <c r="J864" s="3">
        <v>26.50973</v>
      </c>
      <c r="K864" s="3">
        <v>280.402979</v>
      </c>
      <c r="L864" s="3">
        <v>27.243807</v>
      </c>
      <c r="M864" s="3">
        <v>23.487455</v>
      </c>
      <c r="N864" s="3">
        <v>593.165538</v>
      </c>
      <c r="O864" s="3">
        <v>10.437709</v>
      </c>
      <c r="P864" s="3">
        <v>109.994439</v>
      </c>
      <c r="Q864" s="3">
        <v>10.608594</v>
      </c>
      <c r="R864" s="3">
        <v>10.900643</v>
      </c>
      <c r="S864" s="3">
        <v>1.041667</v>
      </c>
      <c r="T864" s="3">
        <v>9.480504</v>
      </c>
      <c r="U864" s="3">
        <v>0.841406</v>
      </c>
      <c r="V864" s="3">
        <v>14.806573</v>
      </c>
      <c r="W864" s="3">
        <v>611.243337</v>
      </c>
      <c r="X864" s="3">
        <v>16.072021</v>
      </c>
      <c r="Y864" s="3">
        <v>170.40854</v>
      </c>
      <c r="Z864" s="3">
        <v>10.608073</v>
      </c>
      <c r="AA864" s="3">
        <v>16.343164</v>
      </c>
      <c r="AB864" s="3">
        <v>1.042187</v>
      </c>
      <c r="AC864" s="3">
        <v>14.006951</v>
      </c>
      <c r="AD864" s="3">
        <v>0.841406</v>
      </c>
      <c r="AE864" s="3">
        <v>60.552146</v>
      </c>
      <c r="AF864">
        <v>0</v>
      </c>
      <c r="AG864">
        <v>0</v>
      </c>
    </row>
    <row r="865" spans="1:33" ht="12.75">
      <c r="A865">
        <v>138212</v>
      </c>
      <c r="B865">
        <v>2010</v>
      </c>
      <c r="C865">
        <v>6</v>
      </c>
      <c r="D865">
        <v>4</v>
      </c>
      <c r="E865">
        <v>10</v>
      </c>
      <c r="F865">
        <v>37</v>
      </c>
      <c r="G865">
        <v>49</v>
      </c>
      <c r="H865" s="3">
        <v>12.491667</v>
      </c>
      <c r="I865" s="3">
        <v>749.5</v>
      </c>
      <c r="J865" s="3">
        <v>28.909668</v>
      </c>
      <c r="K865" s="3">
        <v>264.798539</v>
      </c>
      <c r="L865" s="3">
        <v>29.744438</v>
      </c>
      <c r="M865" s="3">
        <v>66.571165</v>
      </c>
      <c r="N865" s="3">
        <v>598.987584</v>
      </c>
      <c r="O865" s="3">
        <v>12.02169</v>
      </c>
      <c r="P865" s="3">
        <v>109.15648</v>
      </c>
      <c r="Q865" s="3">
        <v>9.25</v>
      </c>
      <c r="R865" s="3">
        <v>12.346801</v>
      </c>
      <c r="S865" s="3">
        <v>1.033854</v>
      </c>
      <c r="T865" s="3">
        <v>28.656109</v>
      </c>
      <c r="U865" s="3">
        <v>2.207812</v>
      </c>
      <c r="V865" s="3">
        <v>14.656302</v>
      </c>
      <c r="W865" s="3">
        <v>613.384717</v>
      </c>
      <c r="X865" s="3">
        <v>16.887977</v>
      </c>
      <c r="Y865" s="3">
        <v>155.642059</v>
      </c>
      <c r="Z865" s="3">
        <v>9.266927</v>
      </c>
      <c r="AA865" s="3">
        <v>17.397636</v>
      </c>
      <c r="AB865" s="3">
        <v>1.025</v>
      </c>
      <c r="AC865" s="3">
        <v>37.915056</v>
      </c>
      <c r="AD865" s="3">
        <v>2.19974</v>
      </c>
      <c r="AE865" s="3">
        <v>60.341046</v>
      </c>
      <c r="AF865">
        <v>0</v>
      </c>
      <c r="AG865">
        <v>0</v>
      </c>
    </row>
    <row r="866" spans="1:33" ht="12.75">
      <c r="A866">
        <v>138213</v>
      </c>
      <c r="B866">
        <v>2010</v>
      </c>
      <c r="C866">
        <v>6</v>
      </c>
      <c r="D866">
        <v>4</v>
      </c>
      <c r="E866">
        <v>10</v>
      </c>
      <c r="F866">
        <v>47</v>
      </c>
      <c r="G866">
        <v>49</v>
      </c>
      <c r="H866" s="3">
        <v>9.991667</v>
      </c>
      <c r="I866" s="3">
        <v>599.5</v>
      </c>
      <c r="J866" s="3">
        <v>30.882723</v>
      </c>
      <c r="K866" s="3">
        <v>256.625467</v>
      </c>
      <c r="L866" s="3">
        <v>31.960929</v>
      </c>
      <c r="M866" s="3">
        <v>19.972674</v>
      </c>
      <c r="N866" s="3">
        <v>604.746963</v>
      </c>
      <c r="O866" s="3">
        <v>13.787111</v>
      </c>
      <c r="P866" s="3">
        <v>114.299806</v>
      </c>
      <c r="Q866" s="3">
        <v>8.325</v>
      </c>
      <c r="R866" s="3">
        <v>14.396266</v>
      </c>
      <c r="S866" s="3">
        <v>1.041927</v>
      </c>
      <c r="T866" s="3">
        <v>9.050317</v>
      </c>
      <c r="U866" s="3">
        <v>0.62474</v>
      </c>
      <c r="V866" s="3">
        <v>14.51843</v>
      </c>
      <c r="W866" s="3">
        <v>613.91198</v>
      </c>
      <c r="X866" s="3">
        <v>17.095611</v>
      </c>
      <c r="Y866" s="3">
        <v>142.325661</v>
      </c>
      <c r="Z866" s="3">
        <v>8.35</v>
      </c>
      <c r="AA866" s="3">
        <v>17.564664</v>
      </c>
      <c r="AB866" s="3">
        <v>1.008594</v>
      </c>
      <c r="AC866" s="3">
        <v>10.922357</v>
      </c>
      <c r="AD866" s="3">
        <v>0.633073</v>
      </c>
      <c r="AE866" s="3">
        <v>60.17009</v>
      </c>
      <c r="AF866">
        <v>0</v>
      </c>
      <c r="AG866">
        <v>0</v>
      </c>
    </row>
    <row r="867" spans="1:33" ht="12.75">
      <c r="A867">
        <v>138214</v>
      </c>
      <c r="B867">
        <v>2010</v>
      </c>
      <c r="C867">
        <v>6</v>
      </c>
      <c r="D867">
        <v>4</v>
      </c>
      <c r="E867">
        <v>10</v>
      </c>
      <c r="F867">
        <v>57</v>
      </c>
      <c r="G867">
        <v>49</v>
      </c>
      <c r="H867" s="3">
        <v>9.991667</v>
      </c>
      <c r="I867" s="3">
        <v>599.5</v>
      </c>
      <c r="J867" s="3">
        <v>31.536057</v>
      </c>
      <c r="K867" s="3">
        <v>0</v>
      </c>
      <c r="L867" s="3">
        <v>5.689374</v>
      </c>
      <c r="M867" s="3">
        <v>309.40749</v>
      </c>
      <c r="N867" s="3">
        <v>606.541276</v>
      </c>
      <c r="O867" s="3">
        <v>14.380744</v>
      </c>
      <c r="P867" s="3">
        <v>0</v>
      </c>
      <c r="Q867" s="3">
        <v>0</v>
      </c>
      <c r="R867" s="3">
        <v>2.59662</v>
      </c>
      <c r="S867" s="3">
        <v>0.17526</v>
      </c>
      <c r="T867" s="3">
        <v>141.091514</v>
      </c>
      <c r="U867" s="3">
        <v>9.816406</v>
      </c>
      <c r="V867" s="3">
        <v>14.374623</v>
      </c>
      <c r="W867" s="3">
        <v>614.060141</v>
      </c>
      <c r="X867" s="3">
        <v>17.155313</v>
      </c>
      <c r="Y867" s="3">
        <v>0</v>
      </c>
      <c r="Z867" s="3">
        <v>0</v>
      </c>
      <c r="AA867" s="3">
        <v>3.092754</v>
      </c>
      <c r="AB867" s="3">
        <v>0.17526</v>
      </c>
      <c r="AC867" s="3">
        <v>168.315975</v>
      </c>
      <c r="AD867" s="3">
        <v>9.816406</v>
      </c>
      <c r="AE867" s="3">
        <v>59.998537</v>
      </c>
      <c r="AF867">
        <v>0</v>
      </c>
      <c r="AG867">
        <v>0</v>
      </c>
    </row>
    <row r="868" spans="1:33" ht="12.75">
      <c r="A868">
        <v>138215</v>
      </c>
      <c r="B868">
        <v>2010</v>
      </c>
      <c r="C868">
        <v>6</v>
      </c>
      <c r="D868">
        <v>4</v>
      </c>
      <c r="E868">
        <v>11</v>
      </c>
      <c r="F868">
        <v>10</v>
      </c>
      <c r="G868">
        <v>19</v>
      </c>
      <c r="H868" s="3">
        <v>12.491667</v>
      </c>
      <c r="I868" s="3">
        <v>749.5</v>
      </c>
      <c r="J868" s="3">
        <v>30.784142</v>
      </c>
      <c r="K868" s="3">
        <v>268.157914</v>
      </c>
      <c r="L868" s="3">
        <v>37.27675</v>
      </c>
      <c r="M868" s="3">
        <v>79.096667</v>
      </c>
      <c r="N868" s="3">
        <v>603.954711</v>
      </c>
      <c r="O868" s="3">
        <v>13.527834</v>
      </c>
      <c r="P868" s="3">
        <v>117.431201</v>
      </c>
      <c r="Q868" s="3">
        <v>8.766667</v>
      </c>
      <c r="R868" s="3">
        <v>16.652925</v>
      </c>
      <c r="S868" s="3">
        <v>1.191927</v>
      </c>
      <c r="T868" s="3">
        <v>34.894128</v>
      </c>
      <c r="U868" s="3">
        <v>2.533073</v>
      </c>
      <c r="V868" s="3">
        <v>14.205525</v>
      </c>
      <c r="W868" s="3">
        <v>614.313443</v>
      </c>
      <c r="X868" s="3">
        <v>17.256308</v>
      </c>
      <c r="Y868" s="3">
        <v>150.726713</v>
      </c>
      <c r="Z868" s="3">
        <v>8.783333</v>
      </c>
      <c r="AA868" s="3">
        <v>20.623825</v>
      </c>
      <c r="AB868" s="3">
        <v>1.183594</v>
      </c>
      <c r="AC868" s="3">
        <v>44.202539</v>
      </c>
      <c r="AD868" s="3">
        <v>2.52474</v>
      </c>
      <c r="AE868" s="3">
        <v>59.782833</v>
      </c>
      <c r="AF868">
        <v>0</v>
      </c>
      <c r="AG868">
        <v>0</v>
      </c>
    </row>
    <row r="869" spans="1:33" ht="12.75">
      <c r="A869">
        <v>138216</v>
      </c>
      <c r="B869">
        <v>2010</v>
      </c>
      <c r="C869">
        <v>6</v>
      </c>
      <c r="D869">
        <v>4</v>
      </c>
      <c r="E869">
        <v>11</v>
      </c>
      <c r="F869">
        <v>20</v>
      </c>
      <c r="G869">
        <v>19</v>
      </c>
      <c r="H869" s="3">
        <v>9.991667</v>
      </c>
      <c r="I869" s="3">
        <v>599.5</v>
      </c>
      <c r="J869" s="3">
        <v>31.370362</v>
      </c>
      <c r="K869" s="3">
        <v>258.672399</v>
      </c>
      <c r="L869" s="3">
        <v>34.048337</v>
      </c>
      <c r="M869" s="3">
        <v>20.714146</v>
      </c>
      <c r="N869" s="3">
        <v>605.595928</v>
      </c>
      <c r="O869" s="3">
        <v>14.066332</v>
      </c>
      <c r="P869" s="3">
        <v>115.716031</v>
      </c>
      <c r="Q869" s="3">
        <v>8.266667</v>
      </c>
      <c r="R869" s="3">
        <v>15.395139</v>
      </c>
      <c r="S869" s="3">
        <v>1.083854</v>
      </c>
      <c r="T869" s="3">
        <v>9.428362</v>
      </c>
      <c r="U869" s="3">
        <v>0.641146</v>
      </c>
      <c r="V869" s="3">
        <v>14.064862</v>
      </c>
      <c r="W869" s="3">
        <v>614.433066</v>
      </c>
      <c r="X869" s="3">
        <v>17.304031</v>
      </c>
      <c r="Y869" s="3">
        <v>142.956368</v>
      </c>
      <c r="Z869" s="3">
        <v>8.283594</v>
      </c>
      <c r="AA869" s="3">
        <v>18.653198</v>
      </c>
      <c r="AB869" s="3">
        <v>1.066927</v>
      </c>
      <c r="AC869" s="3">
        <v>11.285784</v>
      </c>
      <c r="AD869" s="3">
        <v>0.641146</v>
      </c>
      <c r="AE869" s="3">
        <v>59.609793</v>
      </c>
      <c r="AF869">
        <v>0</v>
      </c>
      <c r="AG869">
        <v>0</v>
      </c>
    </row>
    <row r="870" spans="1:33" ht="12.75">
      <c r="A870">
        <v>138217</v>
      </c>
      <c r="B870">
        <v>2010</v>
      </c>
      <c r="C870">
        <v>6</v>
      </c>
      <c r="D870">
        <v>4</v>
      </c>
      <c r="E870">
        <v>11</v>
      </c>
      <c r="F870">
        <v>30</v>
      </c>
      <c r="G870">
        <v>19</v>
      </c>
      <c r="H870" s="3">
        <v>9.991667</v>
      </c>
      <c r="I870" s="3">
        <v>599.5</v>
      </c>
      <c r="J870" s="3">
        <v>32.343528</v>
      </c>
      <c r="K870" s="3">
        <v>266.980673</v>
      </c>
      <c r="L870" s="3">
        <v>35.029787</v>
      </c>
      <c r="M870" s="3">
        <v>21.142753</v>
      </c>
      <c r="N870" s="3">
        <v>609.087872</v>
      </c>
      <c r="O870" s="3">
        <v>15.276148</v>
      </c>
      <c r="P870" s="3">
        <v>126.003437</v>
      </c>
      <c r="Q870" s="3">
        <v>8.283333</v>
      </c>
      <c r="R870" s="3">
        <v>16.528591</v>
      </c>
      <c r="S870" s="3">
        <v>1.07526</v>
      </c>
      <c r="T870" s="3">
        <v>10.094195</v>
      </c>
      <c r="U870" s="3">
        <v>0.633073</v>
      </c>
      <c r="V870" s="3">
        <v>13.9121</v>
      </c>
      <c r="W870" s="3">
        <v>613.839742</v>
      </c>
      <c r="X870" s="3">
        <v>17.06738</v>
      </c>
      <c r="Y870" s="3">
        <v>140.977237</v>
      </c>
      <c r="Z870" s="3">
        <v>8.291667</v>
      </c>
      <c r="AA870" s="3">
        <v>18.501196</v>
      </c>
      <c r="AB870" s="3">
        <v>1.066927</v>
      </c>
      <c r="AC870" s="3">
        <v>11.048558</v>
      </c>
      <c r="AD870" s="3">
        <v>0.633073</v>
      </c>
      <c r="AE870" s="3">
        <v>59.439119</v>
      </c>
      <c r="AF870">
        <v>0</v>
      </c>
      <c r="AG870">
        <v>0</v>
      </c>
    </row>
    <row r="871" spans="1:33" ht="12.75">
      <c r="A871">
        <v>138218</v>
      </c>
      <c r="B871">
        <v>2010</v>
      </c>
      <c r="C871">
        <v>6</v>
      </c>
      <c r="D871">
        <v>4</v>
      </c>
      <c r="E871">
        <v>11</v>
      </c>
      <c r="F871">
        <v>40</v>
      </c>
      <c r="G871">
        <v>19</v>
      </c>
      <c r="H871" s="3">
        <v>9.991667</v>
      </c>
      <c r="I871" s="3">
        <v>599.5</v>
      </c>
      <c r="J871" s="3">
        <v>35.811993</v>
      </c>
      <c r="K871" s="3">
        <v>267.733882</v>
      </c>
      <c r="L871" s="3">
        <v>42.961605</v>
      </c>
      <c r="M871" s="3">
        <v>47.125062</v>
      </c>
      <c r="N871" s="3">
        <v>617.940565</v>
      </c>
      <c r="O871" s="3">
        <v>18.768411</v>
      </c>
      <c r="P871" s="3">
        <v>140.476919</v>
      </c>
      <c r="Q871" s="3">
        <v>7.475</v>
      </c>
      <c r="R871" s="3">
        <v>22.688668</v>
      </c>
      <c r="S871" s="3">
        <v>1.20026</v>
      </c>
      <c r="T871" s="3">
        <v>24.362627</v>
      </c>
      <c r="U871" s="3">
        <v>1.316406</v>
      </c>
      <c r="V871" s="3">
        <v>13.724416</v>
      </c>
      <c r="W871" s="3">
        <v>613.78096</v>
      </c>
      <c r="X871" s="3">
        <v>17.043582</v>
      </c>
      <c r="Y871" s="3">
        <v>127.256963</v>
      </c>
      <c r="Z871" s="3">
        <v>7.491667</v>
      </c>
      <c r="AA871" s="3">
        <v>20.272937</v>
      </c>
      <c r="AB871" s="3">
        <v>1.183594</v>
      </c>
      <c r="AC871" s="3">
        <v>22.762435</v>
      </c>
      <c r="AD871" s="3">
        <v>1.316406</v>
      </c>
      <c r="AE871" s="3">
        <v>59.268683</v>
      </c>
      <c r="AF871">
        <v>0</v>
      </c>
      <c r="AG871">
        <v>0</v>
      </c>
    </row>
    <row r="872" spans="1:33" ht="12.75">
      <c r="A872">
        <v>138219</v>
      </c>
      <c r="B872">
        <v>2010</v>
      </c>
      <c r="C872">
        <v>6</v>
      </c>
      <c r="D872">
        <v>4</v>
      </c>
      <c r="E872">
        <v>11</v>
      </c>
      <c r="F872">
        <v>50</v>
      </c>
      <c r="G872">
        <v>19</v>
      </c>
      <c r="H872" s="3">
        <v>9.991667</v>
      </c>
      <c r="I872" s="3">
        <v>599.5</v>
      </c>
      <c r="J872" s="3">
        <v>30.961162</v>
      </c>
      <c r="K872" s="3">
        <v>255.714915</v>
      </c>
      <c r="L872" s="3">
        <v>34.391964</v>
      </c>
      <c r="M872" s="3">
        <v>19.256468</v>
      </c>
      <c r="N872" s="3">
        <v>606.535306</v>
      </c>
      <c r="O872" s="3">
        <v>14.384033</v>
      </c>
      <c r="P872" s="3">
        <v>118.354818</v>
      </c>
      <c r="Q872" s="3">
        <v>8.266667</v>
      </c>
      <c r="R872" s="3">
        <v>16.24202</v>
      </c>
      <c r="S872" s="3">
        <v>1.10026</v>
      </c>
      <c r="T872" s="3">
        <v>9.12578</v>
      </c>
      <c r="U872" s="3">
        <v>0.62474</v>
      </c>
      <c r="V872" s="3">
        <v>13.580576</v>
      </c>
      <c r="W872" s="3">
        <v>612.585827</v>
      </c>
      <c r="X872" s="3">
        <v>16.577129</v>
      </c>
      <c r="Y872" s="3">
        <v>137.360097</v>
      </c>
      <c r="Z872" s="3">
        <v>8.283594</v>
      </c>
      <c r="AA872" s="3">
        <v>18.149944</v>
      </c>
      <c r="AB872" s="3">
        <v>1.083333</v>
      </c>
      <c r="AC872" s="3">
        <v>10.130689</v>
      </c>
      <c r="AD872" s="3">
        <v>0.62474</v>
      </c>
      <c r="AE872" s="3">
        <v>59.102912</v>
      </c>
      <c r="AF872">
        <v>0</v>
      </c>
      <c r="AG872">
        <v>0</v>
      </c>
    </row>
    <row r="873" spans="1:33" ht="12.75">
      <c r="A873">
        <v>138220</v>
      </c>
      <c r="B873">
        <v>2010</v>
      </c>
      <c r="C873">
        <v>6</v>
      </c>
      <c r="D873">
        <v>4</v>
      </c>
      <c r="E873">
        <v>12</v>
      </c>
      <c r="F873">
        <v>0</v>
      </c>
      <c r="G873">
        <v>19</v>
      </c>
      <c r="H873" s="3">
        <v>9.991667</v>
      </c>
      <c r="I873" s="3">
        <v>599.5</v>
      </c>
      <c r="J873" s="3">
        <v>29.913295</v>
      </c>
      <c r="K873" s="3">
        <v>244.232154</v>
      </c>
      <c r="L873" s="3">
        <v>34.814304</v>
      </c>
      <c r="M873" s="3">
        <v>19.829317</v>
      </c>
      <c r="N873" s="3">
        <v>606.233415</v>
      </c>
      <c r="O873" s="3">
        <v>14.279035</v>
      </c>
      <c r="P873" s="3">
        <v>116.458367</v>
      </c>
      <c r="Q873" s="3">
        <v>8.191406</v>
      </c>
      <c r="R873" s="3">
        <v>16.57591</v>
      </c>
      <c r="S873" s="3">
        <v>1.150521</v>
      </c>
      <c r="T873" s="3">
        <v>9.631693</v>
      </c>
      <c r="U873" s="3">
        <v>0.64974</v>
      </c>
      <c r="V873" s="3">
        <v>13.437786</v>
      </c>
      <c r="W873" s="3">
        <v>610.085967</v>
      </c>
      <c r="X873" s="3">
        <v>15.63426</v>
      </c>
      <c r="Y873" s="3">
        <v>127.773787</v>
      </c>
      <c r="Z873" s="3">
        <v>8.208333</v>
      </c>
      <c r="AA873" s="3">
        <v>18.238394</v>
      </c>
      <c r="AB873" s="3">
        <v>1.141927</v>
      </c>
      <c r="AC873" s="3">
        <v>10.197624</v>
      </c>
      <c r="AD873" s="3">
        <v>0.641406</v>
      </c>
      <c r="AE873" s="3">
        <v>58.94657</v>
      </c>
      <c r="AF873">
        <v>0</v>
      </c>
      <c r="AG873">
        <v>0</v>
      </c>
    </row>
    <row r="874" spans="1:33" ht="12.75">
      <c r="A874">
        <v>138221</v>
      </c>
      <c r="B874">
        <v>2010</v>
      </c>
      <c r="C874">
        <v>6</v>
      </c>
      <c r="D874">
        <v>4</v>
      </c>
      <c r="E874">
        <v>12</v>
      </c>
      <c r="F874">
        <v>10</v>
      </c>
      <c r="G874">
        <v>19</v>
      </c>
      <c r="H874" s="3">
        <v>9.991667</v>
      </c>
      <c r="I874" s="3">
        <v>599.5</v>
      </c>
      <c r="J874" s="3">
        <v>30.806556</v>
      </c>
      <c r="K874" s="3">
        <v>253.329069</v>
      </c>
      <c r="L874" s="3">
        <v>35.175956</v>
      </c>
      <c r="M874" s="3">
        <v>19.299102</v>
      </c>
      <c r="N874" s="3">
        <v>606.873751</v>
      </c>
      <c r="O874" s="3">
        <v>14.494614</v>
      </c>
      <c r="P874" s="3">
        <v>119.053544</v>
      </c>
      <c r="Q874" s="3">
        <v>8.233594</v>
      </c>
      <c r="R874" s="3">
        <v>16.677461</v>
      </c>
      <c r="S874" s="3">
        <v>1.133073</v>
      </c>
      <c r="T874" s="3">
        <v>9.093833</v>
      </c>
      <c r="U874" s="3">
        <v>0.625</v>
      </c>
      <c r="V874" s="3">
        <v>13.292839</v>
      </c>
      <c r="W874" s="3">
        <v>611.890365</v>
      </c>
      <c r="X874" s="3">
        <v>16.311942</v>
      </c>
      <c r="Y874" s="3">
        <v>134.275525</v>
      </c>
      <c r="Z874" s="3">
        <v>8.25</v>
      </c>
      <c r="AA874" s="3">
        <v>18.498495</v>
      </c>
      <c r="AB874" s="3">
        <v>1.133333</v>
      </c>
      <c r="AC874" s="3">
        <v>10.205269</v>
      </c>
      <c r="AD874" s="3">
        <v>0.608333</v>
      </c>
      <c r="AE874" s="3">
        <v>58.78345</v>
      </c>
      <c r="AF874">
        <v>0</v>
      </c>
      <c r="AG874">
        <v>0</v>
      </c>
    </row>
    <row r="875" spans="1:33" ht="12.75">
      <c r="A875">
        <v>138222</v>
      </c>
      <c r="B875">
        <v>2010</v>
      </c>
      <c r="C875">
        <v>6</v>
      </c>
      <c r="D875">
        <v>4</v>
      </c>
      <c r="E875">
        <v>12</v>
      </c>
      <c r="F875">
        <v>20</v>
      </c>
      <c r="G875">
        <v>19</v>
      </c>
      <c r="H875" s="3">
        <v>9.991667</v>
      </c>
      <c r="I875" s="3">
        <v>599.5</v>
      </c>
      <c r="J875" s="3">
        <v>30.112401</v>
      </c>
      <c r="K875" s="3">
        <v>248.190552</v>
      </c>
      <c r="L875" s="3">
        <v>33.540447</v>
      </c>
      <c r="M875" s="3">
        <v>19.142756</v>
      </c>
      <c r="N875" s="3">
        <v>605.01603</v>
      </c>
      <c r="O875" s="3">
        <v>13.871212</v>
      </c>
      <c r="P875" s="3">
        <v>114.104965</v>
      </c>
      <c r="Q875" s="3">
        <v>8.258333</v>
      </c>
      <c r="R875" s="3">
        <v>15.631605</v>
      </c>
      <c r="S875" s="3">
        <v>1.100521</v>
      </c>
      <c r="T875" s="3">
        <v>8.859603</v>
      </c>
      <c r="U875" s="3">
        <v>0.632812</v>
      </c>
      <c r="V875" s="3">
        <v>13.154127</v>
      </c>
      <c r="W875" s="3">
        <v>611.712462</v>
      </c>
      <c r="X875" s="3">
        <v>16.241189</v>
      </c>
      <c r="Y875" s="3">
        <v>134.085587</v>
      </c>
      <c r="Z875" s="3">
        <v>8.27526</v>
      </c>
      <c r="AA875" s="3">
        <v>17.908842</v>
      </c>
      <c r="AB875" s="3">
        <v>1.083594</v>
      </c>
      <c r="AC875" s="3">
        <v>10.283154</v>
      </c>
      <c r="AD875" s="3">
        <v>0.632812</v>
      </c>
      <c r="AE875" s="3">
        <v>58.621038</v>
      </c>
      <c r="AF875">
        <v>0</v>
      </c>
      <c r="AG875">
        <v>0</v>
      </c>
    </row>
    <row r="876" spans="1:33" ht="12.75">
      <c r="A876">
        <v>138223</v>
      </c>
      <c r="B876">
        <v>2010</v>
      </c>
      <c r="C876">
        <v>6</v>
      </c>
      <c r="D876">
        <v>4</v>
      </c>
      <c r="E876">
        <v>12</v>
      </c>
      <c r="F876">
        <v>30</v>
      </c>
      <c r="G876">
        <v>19</v>
      </c>
      <c r="H876" s="3">
        <v>9.991667</v>
      </c>
      <c r="I876" s="3">
        <v>599.5</v>
      </c>
      <c r="J876" s="3">
        <v>29.102786</v>
      </c>
      <c r="K876" s="3">
        <v>240.332555</v>
      </c>
      <c r="L876" s="3">
        <v>31.686608</v>
      </c>
      <c r="M876" s="3">
        <v>18.76303</v>
      </c>
      <c r="N876" s="3">
        <v>604.37636</v>
      </c>
      <c r="O876" s="3">
        <v>13.662159</v>
      </c>
      <c r="P876" s="3">
        <v>112.700606</v>
      </c>
      <c r="Q876" s="3">
        <v>8.291667</v>
      </c>
      <c r="R876" s="3">
        <v>14.930786</v>
      </c>
      <c r="S876" s="3">
        <v>1.066927</v>
      </c>
      <c r="T876" s="3">
        <v>8.871725</v>
      </c>
      <c r="U876" s="3">
        <v>0.633073</v>
      </c>
      <c r="V876" s="3">
        <v>13.017506</v>
      </c>
      <c r="W876" s="3">
        <v>609.55424</v>
      </c>
      <c r="X876" s="3">
        <v>15.440627</v>
      </c>
      <c r="Y876" s="3">
        <v>127.63195</v>
      </c>
      <c r="Z876" s="3">
        <v>8.3</v>
      </c>
      <c r="AA876" s="3">
        <v>16.755823</v>
      </c>
      <c r="AB876" s="3">
        <v>1.058594</v>
      </c>
      <c r="AC876" s="3">
        <v>9.891305</v>
      </c>
      <c r="AD876" s="3">
        <v>0.633073</v>
      </c>
      <c r="AE876" s="3">
        <v>58.466632</v>
      </c>
      <c r="AF876">
        <v>0</v>
      </c>
      <c r="AG876">
        <v>0</v>
      </c>
    </row>
    <row r="877" spans="1:33" ht="12.75">
      <c r="A877">
        <v>138224</v>
      </c>
      <c r="B877">
        <v>2010</v>
      </c>
      <c r="C877">
        <v>6</v>
      </c>
      <c r="D877">
        <v>4</v>
      </c>
      <c r="E877">
        <v>12</v>
      </c>
      <c r="F877">
        <v>42</v>
      </c>
      <c r="G877">
        <v>49</v>
      </c>
      <c r="H877" s="3">
        <v>12.491667</v>
      </c>
      <c r="I877" s="3">
        <v>749.5</v>
      </c>
      <c r="J877" s="3">
        <v>30.107481</v>
      </c>
      <c r="K877" s="3">
        <v>322.190152</v>
      </c>
      <c r="L877" s="3">
        <v>34.290507</v>
      </c>
      <c r="M877" s="3">
        <v>19.59789</v>
      </c>
      <c r="N877" s="3">
        <v>606.806739</v>
      </c>
      <c r="O877" s="3">
        <v>14.477721</v>
      </c>
      <c r="P877" s="3">
        <v>154.701793</v>
      </c>
      <c r="Q877" s="3">
        <v>10.733333</v>
      </c>
      <c r="R877" s="3">
        <v>16.638236</v>
      </c>
      <c r="S877" s="3">
        <v>1.133333</v>
      </c>
      <c r="T877" s="3">
        <v>9.502651</v>
      </c>
      <c r="U877" s="3">
        <v>0.625</v>
      </c>
      <c r="V877" s="3">
        <v>12.836534</v>
      </c>
      <c r="W877" s="3">
        <v>610.066382</v>
      </c>
      <c r="X877" s="3">
        <v>15.62976</v>
      </c>
      <c r="Y877" s="3">
        <v>167.48836</v>
      </c>
      <c r="Z877" s="3">
        <v>10.75</v>
      </c>
      <c r="AA877" s="3">
        <v>17.652272</v>
      </c>
      <c r="AB877" s="3">
        <v>1.116667</v>
      </c>
      <c r="AC877" s="3">
        <v>10.095239</v>
      </c>
      <c r="AD877" s="3">
        <v>0.625</v>
      </c>
      <c r="AE877" s="3">
        <v>58.27126</v>
      </c>
      <c r="AF877">
        <v>0</v>
      </c>
      <c r="AG877">
        <v>0</v>
      </c>
    </row>
    <row r="878" spans="1:33" ht="12.75">
      <c r="A878">
        <v>138225</v>
      </c>
      <c r="B878">
        <v>2010</v>
      </c>
      <c r="C878">
        <v>6</v>
      </c>
      <c r="D878">
        <v>4</v>
      </c>
      <c r="E878">
        <v>12</v>
      </c>
      <c r="F878">
        <v>52</v>
      </c>
      <c r="G878">
        <v>49</v>
      </c>
      <c r="H878" s="3">
        <v>9.991667</v>
      </c>
      <c r="I878" s="3">
        <v>599.5</v>
      </c>
      <c r="J878" s="3">
        <v>31.507387</v>
      </c>
      <c r="K878" s="3">
        <v>258.51903</v>
      </c>
      <c r="L878" s="3">
        <v>36.507521</v>
      </c>
      <c r="M878" s="3">
        <v>19.778698</v>
      </c>
      <c r="N878" s="3">
        <v>609.79325</v>
      </c>
      <c r="O878" s="3">
        <v>15.528088</v>
      </c>
      <c r="P878" s="3">
        <v>127.292917</v>
      </c>
      <c r="Q878" s="3">
        <v>8.233333</v>
      </c>
      <c r="R878" s="3">
        <v>17.95154</v>
      </c>
      <c r="S878" s="3">
        <v>1.141927</v>
      </c>
      <c r="T878" s="3">
        <v>9.900117</v>
      </c>
      <c r="U878" s="3">
        <v>0.616406</v>
      </c>
      <c r="V878" s="3">
        <v>12.681253</v>
      </c>
      <c r="W878" s="3">
        <v>611.016974</v>
      </c>
      <c r="X878" s="3">
        <v>15.979299</v>
      </c>
      <c r="Y878" s="3">
        <v>131.226113</v>
      </c>
      <c r="Z878" s="3">
        <v>8.24974</v>
      </c>
      <c r="AA878" s="3">
        <v>18.555981</v>
      </c>
      <c r="AB878" s="3">
        <v>1.133854</v>
      </c>
      <c r="AC878" s="3">
        <v>9.878581</v>
      </c>
      <c r="AD878" s="3">
        <v>0.608073</v>
      </c>
      <c r="AE878" s="3">
        <v>58.111467</v>
      </c>
      <c r="AF878">
        <v>0</v>
      </c>
      <c r="AG878">
        <v>0</v>
      </c>
    </row>
    <row r="879" spans="1:33" ht="12.75">
      <c r="A879">
        <v>138226</v>
      </c>
      <c r="B879">
        <v>2010</v>
      </c>
      <c r="C879">
        <v>6</v>
      </c>
      <c r="D879">
        <v>4</v>
      </c>
      <c r="E879">
        <v>13</v>
      </c>
      <c r="F879">
        <v>2</v>
      </c>
      <c r="G879">
        <v>49</v>
      </c>
      <c r="H879" s="3">
        <v>9.991667</v>
      </c>
      <c r="I879" s="3">
        <v>599.5</v>
      </c>
      <c r="J879" s="3">
        <v>32.191325</v>
      </c>
      <c r="K879" s="3">
        <v>264.916418</v>
      </c>
      <c r="L879" s="3">
        <v>35.409499</v>
      </c>
      <c r="M879" s="3">
        <v>21.310829</v>
      </c>
      <c r="N879" s="3">
        <v>611.374454</v>
      </c>
      <c r="O879" s="3">
        <v>16.11407</v>
      </c>
      <c r="P879" s="3">
        <v>132.252455</v>
      </c>
      <c r="Q879" s="3">
        <v>8.241667</v>
      </c>
      <c r="R879" s="3">
        <v>17.992255</v>
      </c>
      <c r="S879" s="3">
        <v>1.10026</v>
      </c>
      <c r="T879" s="3">
        <v>10.757619</v>
      </c>
      <c r="U879" s="3">
        <v>0.64974</v>
      </c>
      <c r="V879" s="3">
        <v>12.520113</v>
      </c>
      <c r="W879" s="3">
        <v>611.279556</v>
      </c>
      <c r="X879" s="3">
        <v>16.077254</v>
      </c>
      <c r="Y879" s="3">
        <v>132.663963</v>
      </c>
      <c r="Z879" s="3">
        <v>8.266667</v>
      </c>
      <c r="AA879" s="3">
        <v>17.417244</v>
      </c>
      <c r="AB879" s="3">
        <v>1.07526</v>
      </c>
      <c r="AC879" s="3">
        <v>10.55321</v>
      </c>
      <c r="AD879" s="3">
        <v>0.64974</v>
      </c>
      <c r="AE879" s="3">
        <v>57.950694</v>
      </c>
      <c r="AF879">
        <v>0</v>
      </c>
      <c r="AG879">
        <v>0</v>
      </c>
    </row>
    <row r="880" spans="1:33" ht="12.75">
      <c r="A880">
        <v>138227</v>
      </c>
      <c r="B880">
        <v>2010</v>
      </c>
      <c r="C880">
        <v>6</v>
      </c>
      <c r="D880">
        <v>4</v>
      </c>
      <c r="E880">
        <v>13</v>
      </c>
      <c r="F880">
        <v>12</v>
      </c>
      <c r="G880">
        <v>49</v>
      </c>
      <c r="H880" s="3">
        <v>9.991667</v>
      </c>
      <c r="I880" s="3">
        <v>599.5</v>
      </c>
      <c r="J880" s="3">
        <v>32.842975</v>
      </c>
      <c r="K880" s="3">
        <v>270.69927</v>
      </c>
      <c r="L880" s="3">
        <v>36.349703</v>
      </c>
      <c r="M880" s="3">
        <v>21.100799</v>
      </c>
      <c r="N880" s="3">
        <v>612.631847</v>
      </c>
      <c r="O880" s="3">
        <v>16.594196</v>
      </c>
      <c r="P880" s="3">
        <v>136.438808</v>
      </c>
      <c r="Q880" s="3">
        <v>8.258333</v>
      </c>
      <c r="R880" s="3">
        <v>18.557692</v>
      </c>
      <c r="S880" s="3">
        <v>1.100521</v>
      </c>
      <c r="T880" s="3">
        <v>10.801304</v>
      </c>
      <c r="U880" s="3">
        <v>0.632813</v>
      </c>
      <c r="V880" s="3">
        <v>12.354171</v>
      </c>
      <c r="W880" s="3">
        <v>611.733794</v>
      </c>
      <c r="X880" s="3">
        <v>16.248779</v>
      </c>
      <c r="Y880" s="3">
        <v>134.260462</v>
      </c>
      <c r="Z880" s="3">
        <v>8.275</v>
      </c>
      <c r="AA880" s="3">
        <v>17.792011</v>
      </c>
      <c r="AB880" s="3">
        <v>1.083854</v>
      </c>
      <c r="AC880" s="3">
        <v>10.299495</v>
      </c>
      <c r="AD880" s="3">
        <v>0.632813</v>
      </c>
      <c r="AE880" s="3">
        <v>57.788207</v>
      </c>
      <c r="AF880">
        <v>0</v>
      </c>
      <c r="AG880">
        <v>0</v>
      </c>
    </row>
    <row r="881" spans="1:33" ht="12.75">
      <c r="A881">
        <v>138228</v>
      </c>
      <c r="B881">
        <v>2010</v>
      </c>
      <c r="C881">
        <v>6</v>
      </c>
      <c r="D881">
        <v>4</v>
      </c>
      <c r="E881">
        <v>13</v>
      </c>
      <c r="F881">
        <v>25</v>
      </c>
      <c r="G881">
        <v>19</v>
      </c>
      <c r="H881" s="3">
        <v>12.491667</v>
      </c>
      <c r="I881" s="3">
        <v>749.5</v>
      </c>
      <c r="J881" s="3">
        <v>33.380231</v>
      </c>
      <c r="K881" s="3">
        <v>285.439355</v>
      </c>
      <c r="L881" s="3">
        <v>37.450976</v>
      </c>
      <c r="M881" s="3">
        <v>94.075503</v>
      </c>
      <c r="N881" s="3">
        <v>613.545014</v>
      </c>
      <c r="O881" s="3">
        <v>16.951084</v>
      </c>
      <c r="P881" s="3">
        <v>183.115105</v>
      </c>
      <c r="Q881" s="3">
        <v>10.833073</v>
      </c>
      <c r="R881" s="3">
        <v>17.925925</v>
      </c>
      <c r="S881" s="3">
        <v>1.041927</v>
      </c>
      <c r="T881" s="3">
        <v>10.701543</v>
      </c>
      <c r="U881" s="3">
        <v>0.616667</v>
      </c>
      <c r="V881" s="3">
        <v>12.142282</v>
      </c>
      <c r="W881" s="3">
        <v>612.204729</v>
      </c>
      <c r="X881" s="3">
        <v>16.429147</v>
      </c>
      <c r="Y881" s="3">
        <v>102.324251</v>
      </c>
      <c r="Z881" s="3">
        <v>6.191406</v>
      </c>
      <c r="AA881" s="3">
        <v>19.52505</v>
      </c>
      <c r="AB881" s="3">
        <v>1.191667</v>
      </c>
      <c r="AC881" s="3">
        <v>83.37396</v>
      </c>
      <c r="AD881" s="3">
        <v>5.108594</v>
      </c>
      <c r="AE881" s="3">
        <v>57.582842</v>
      </c>
      <c r="AF881">
        <v>0</v>
      </c>
      <c r="AG881">
        <v>0</v>
      </c>
    </row>
    <row r="882" spans="1:33" ht="12.75">
      <c r="A882">
        <v>138229</v>
      </c>
      <c r="B882">
        <v>2010</v>
      </c>
      <c r="C882">
        <v>6</v>
      </c>
      <c r="D882">
        <v>4</v>
      </c>
      <c r="E882">
        <v>13</v>
      </c>
      <c r="F882">
        <v>35</v>
      </c>
      <c r="G882">
        <v>19</v>
      </c>
      <c r="H882" s="3">
        <v>9.991667</v>
      </c>
      <c r="I882" s="3">
        <v>599.5</v>
      </c>
      <c r="J882" s="3">
        <v>33.659208</v>
      </c>
      <c r="K882" s="3">
        <v>278.53412</v>
      </c>
      <c r="L882" s="3">
        <v>36.462135</v>
      </c>
      <c r="M882" s="3">
        <v>21.311254</v>
      </c>
      <c r="N882" s="3">
        <v>613.763374</v>
      </c>
      <c r="O882" s="3">
        <v>17.036749</v>
      </c>
      <c r="P882" s="3">
        <v>140.791618</v>
      </c>
      <c r="Q882" s="3">
        <v>8.291406</v>
      </c>
      <c r="R882" s="3">
        <v>18.645807</v>
      </c>
      <c r="S882" s="3">
        <v>1.075781</v>
      </c>
      <c r="T882" s="3">
        <v>10.786067</v>
      </c>
      <c r="U882" s="3">
        <v>0.624479</v>
      </c>
      <c r="V882" s="3">
        <v>11.971915</v>
      </c>
      <c r="W882" s="3">
        <v>612.70693</v>
      </c>
      <c r="X882" s="3">
        <v>16.622458</v>
      </c>
      <c r="Y882" s="3">
        <v>137.742501</v>
      </c>
      <c r="Z882" s="3">
        <v>8.308594</v>
      </c>
      <c r="AA882" s="3">
        <v>17.816327</v>
      </c>
      <c r="AB882" s="3">
        <v>1.058594</v>
      </c>
      <c r="AC882" s="3">
        <v>10.525186</v>
      </c>
      <c r="AD882" s="3">
        <v>0.624479</v>
      </c>
      <c r="AE882" s="3">
        <v>57.416618</v>
      </c>
      <c r="AF882">
        <v>0</v>
      </c>
      <c r="AG882">
        <v>0</v>
      </c>
    </row>
    <row r="883" spans="1:33" ht="12.75">
      <c r="A883">
        <v>138230</v>
      </c>
      <c r="B883">
        <v>2010</v>
      </c>
      <c r="C883">
        <v>6</v>
      </c>
      <c r="D883">
        <v>4</v>
      </c>
      <c r="E883">
        <v>14</v>
      </c>
      <c r="F883">
        <v>5</v>
      </c>
      <c r="G883">
        <v>19</v>
      </c>
      <c r="H883" s="3">
        <v>29.991667</v>
      </c>
      <c r="I883" s="3">
        <v>1799.5</v>
      </c>
      <c r="J883" s="3">
        <v>33.005499</v>
      </c>
      <c r="K883" s="3">
        <v>278.62227</v>
      </c>
      <c r="L883" s="3">
        <v>49.775357</v>
      </c>
      <c r="M883" s="3">
        <v>661.484855</v>
      </c>
      <c r="N883" s="3">
        <v>612.185557</v>
      </c>
      <c r="O883" s="3">
        <v>16.427662</v>
      </c>
      <c r="P883" s="3">
        <v>138.856455</v>
      </c>
      <c r="Q883" s="3">
        <v>8.625</v>
      </c>
      <c r="R883" s="3">
        <v>26.13981</v>
      </c>
      <c r="S883" s="3">
        <v>1.60026</v>
      </c>
      <c r="T883" s="3">
        <v>327.690571</v>
      </c>
      <c r="U883" s="3">
        <v>19.766406</v>
      </c>
      <c r="V883" s="3">
        <v>11.479085</v>
      </c>
      <c r="W883" s="3">
        <v>612.567037</v>
      </c>
      <c r="X883" s="3">
        <v>16.577837</v>
      </c>
      <c r="Y883" s="3">
        <v>139.765815</v>
      </c>
      <c r="Z883" s="3">
        <v>8.766406</v>
      </c>
      <c r="AA883" s="3">
        <v>23.635547</v>
      </c>
      <c r="AB883" s="3">
        <v>1.458854</v>
      </c>
      <c r="AC883" s="3">
        <v>333.794284</v>
      </c>
      <c r="AD883" s="3">
        <v>19.766406</v>
      </c>
      <c r="AE883" s="3">
        <v>56.919283</v>
      </c>
      <c r="AF883">
        <v>0</v>
      </c>
      <c r="AG883">
        <v>0</v>
      </c>
    </row>
    <row r="884" spans="1:33" ht="12.75">
      <c r="A884">
        <v>138231</v>
      </c>
      <c r="B884">
        <v>2010</v>
      </c>
      <c r="C884">
        <v>6</v>
      </c>
      <c r="D884">
        <v>4</v>
      </c>
      <c r="E884">
        <v>14</v>
      </c>
      <c r="F884">
        <v>15</v>
      </c>
      <c r="G884">
        <v>19</v>
      </c>
      <c r="H884" s="3">
        <v>9.991667</v>
      </c>
      <c r="I884" s="3">
        <v>599.5</v>
      </c>
      <c r="J884" s="3">
        <v>30.438173</v>
      </c>
      <c r="K884" s="3">
        <v>248.859717</v>
      </c>
      <c r="L884" s="3">
        <v>36.064704</v>
      </c>
      <c r="M884" s="3">
        <v>19.212146</v>
      </c>
      <c r="N884" s="3">
        <v>610.073394</v>
      </c>
      <c r="O884" s="3">
        <v>15.63522</v>
      </c>
      <c r="P884" s="3">
        <v>127.885354</v>
      </c>
      <c r="Q884" s="3">
        <v>8.22526</v>
      </c>
      <c r="R884" s="3">
        <v>18.433104</v>
      </c>
      <c r="S884" s="3">
        <v>1.133333</v>
      </c>
      <c r="T884" s="3">
        <v>9.905109</v>
      </c>
      <c r="U884" s="3">
        <v>0.633073</v>
      </c>
      <c r="V884" s="3">
        <v>11.322732</v>
      </c>
      <c r="W884" s="3">
        <v>607.721801</v>
      </c>
      <c r="X884" s="3">
        <v>14.802952</v>
      </c>
      <c r="Y884" s="3">
        <v>120.974363</v>
      </c>
      <c r="Z884" s="3">
        <v>8.241667</v>
      </c>
      <c r="AA884" s="3">
        <v>17.6316</v>
      </c>
      <c r="AB884" s="3">
        <v>1.116927</v>
      </c>
      <c r="AC884" s="3">
        <v>9.307036</v>
      </c>
      <c r="AD884" s="3">
        <v>0.633073</v>
      </c>
      <c r="AE884" s="3">
        <v>56.771253</v>
      </c>
      <c r="AF884">
        <v>0</v>
      </c>
      <c r="AG884">
        <v>0</v>
      </c>
    </row>
    <row r="885" spans="1:33" ht="12.75">
      <c r="A885">
        <v>138232</v>
      </c>
      <c r="B885">
        <v>2010</v>
      </c>
      <c r="C885">
        <v>6</v>
      </c>
      <c r="D885">
        <v>4</v>
      </c>
      <c r="E885">
        <v>14</v>
      </c>
      <c r="F885">
        <v>25</v>
      </c>
      <c r="G885">
        <v>19</v>
      </c>
      <c r="H885" s="3">
        <v>9.991667</v>
      </c>
      <c r="I885" s="3">
        <v>599.5</v>
      </c>
      <c r="J885" s="3">
        <v>28.758709</v>
      </c>
      <c r="K885" s="3">
        <v>236.559753</v>
      </c>
      <c r="L885" s="3">
        <v>32.394057</v>
      </c>
      <c r="M885" s="3">
        <v>18.385744</v>
      </c>
      <c r="N885" s="3">
        <v>608.069328</v>
      </c>
      <c r="O885" s="3">
        <v>14.910366</v>
      </c>
      <c r="P885" s="3">
        <v>122.460633</v>
      </c>
      <c r="Q885" s="3">
        <v>8.258594</v>
      </c>
      <c r="R885" s="3">
        <v>16.959715</v>
      </c>
      <c r="S885" s="3">
        <v>1.108333</v>
      </c>
      <c r="T885" s="3">
        <v>9.553964</v>
      </c>
      <c r="U885" s="3">
        <v>0.62474</v>
      </c>
      <c r="V885" s="3">
        <v>11.173629</v>
      </c>
      <c r="W885" s="3">
        <v>604.947149</v>
      </c>
      <c r="X885" s="3">
        <v>13.848342</v>
      </c>
      <c r="Y885" s="3">
        <v>114.09912</v>
      </c>
      <c r="Z885" s="3">
        <v>8.275</v>
      </c>
      <c r="AA885" s="3">
        <v>15.434343</v>
      </c>
      <c r="AB885" s="3">
        <v>1.091927</v>
      </c>
      <c r="AC885" s="3">
        <v>8.83178</v>
      </c>
      <c r="AD885" s="3">
        <v>0.62474</v>
      </c>
      <c r="AE885" s="3">
        <v>56.63277</v>
      </c>
      <c r="AF885">
        <v>0</v>
      </c>
      <c r="AG885">
        <v>0</v>
      </c>
    </row>
    <row r="886" spans="1:33" ht="12.75">
      <c r="A886">
        <v>138233</v>
      </c>
      <c r="B886">
        <v>2010</v>
      </c>
      <c r="C886">
        <v>6</v>
      </c>
      <c r="D886">
        <v>4</v>
      </c>
      <c r="E886">
        <v>14</v>
      </c>
      <c r="F886">
        <v>35</v>
      </c>
      <c r="G886">
        <v>19</v>
      </c>
      <c r="H886" s="3">
        <v>9.991667</v>
      </c>
      <c r="I886" s="3">
        <v>599.5</v>
      </c>
      <c r="J886" s="3">
        <v>29.715096</v>
      </c>
      <c r="K886" s="3">
        <v>244.527516</v>
      </c>
      <c r="L886" s="3">
        <v>32.651738</v>
      </c>
      <c r="M886" s="3">
        <v>19.714572</v>
      </c>
      <c r="N886" s="3">
        <v>609.041524</v>
      </c>
      <c r="O886" s="3">
        <v>15.255361</v>
      </c>
      <c r="P886" s="3">
        <v>125.344228</v>
      </c>
      <c r="Q886" s="3">
        <v>8.25</v>
      </c>
      <c r="R886" s="3">
        <v>16.923571</v>
      </c>
      <c r="S886" s="3">
        <v>1.092448</v>
      </c>
      <c r="T886" s="3">
        <v>10.156634</v>
      </c>
      <c r="U886" s="3">
        <v>0.649219</v>
      </c>
      <c r="V886" s="3">
        <v>11.021075</v>
      </c>
      <c r="W886" s="3">
        <v>606.765607</v>
      </c>
      <c r="X886" s="3">
        <v>14.459735</v>
      </c>
      <c r="Y886" s="3">
        <v>119.183288</v>
      </c>
      <c r="Z886" s="3">
        <v>8.266667</v>
      </c>
      <c r="AA886" s="3">
        <v>15.728167</v>
      </c>
      <c r="AB886" s="3">
        <v>1.083854</v>
      </c>
      <c r="AC886" s="3">
        <v>9.557938</v>
      </c>
      <c r="AD886" s="3">
        <v>0.641146</v>
      </c>
      <c r="AE886" s="3">
        <v>56.488172</v>
      </c>
      <c r="AF886">
        <v>0</v>
      </c>
      <c r="AG886">
        <v>0</v>
      </c>
    </row>
    <row r="887" spans="1:33" ht="12.75">
      <c r="A887">
        <v>138234</v>
      </c>
      <c r="B887">
        <v>2010</v>
      </c>
      <c r="C887">
        <v>6</v>
      </c>
      <c r="D887">
        <v>4</v>
      </c>
      <c r="E887">
        <v>14</v>
      </c>
      <c r="F887">
        <v>45</v>
      </c>
      <c r="G887">
        <v>19</v>
      </c>
      <c r="H887" s="3">
        <v>9.991667</v>
      </c>
      <c r="I887" s="3">
        <v>599.5</v>
      </c>
      <c r="J887" s="3">
        <v>30.735274</v>
      </c>
      <c r="K887" s="3">
        <v>259.350011</v>
      </c>
      <c r="L887" s="3">
        <v>27.71894</v>
      </c>
      <c r="M887" s="3">
        <v>20.017454</v>
      </c>
      <c r="N887" s="3">
        <v>609.6361</v>
      </c>
      <c r="O887" s="3">
        <v>15.469826</v>
      </c>
      <c r="P887" s="3">
        <v>130.476028</v>
      </c>
      <c r="Q887" s="3">
        <v>8.466927</v>
      </c>
      <c r="R887" s="3">
        <v>14.050779</v>
      </c>
      <c r="S887" s="3">
        <v>0.891667</v>
      </c>
      <c r="T887" s="3">
        <v>10.036596</v>
      </c>
      <c r="U887" s="3">
        <v>0.633073</v>
      </c>
      <c r="V887" s="3">
        <v>10.866377</v>
      </c>
      <c r="W887" s="3">
        <v>609.065823</v>
      </c>
      <c r="X887" s="3">
        <v>15.265448</v>
      </c>
      <c r="Y887" s="3">
        <v>128.873983</v>
      </c>
      <c r="Z887" s="3">
        <v>8.475</v>
      </c>
      <c r="AA887" s="3">
        <v>13.668161</v>
      </c>
      <c r="AB887" s="3">
        <v>0.883594</v>
      </c>
      <c r="AC887" s="3">
        <v>9.980859</v>
      </c>
      <c r="AD887" s="3">
        <v>0.633073</v>
      </c>
      <c r="AE887" s="3">
        <v>56.335518</v>
      </c>
      <c r="AF887">
        <v>0</v>
      </c>
      <c r="AG887">
        <v>0</v>
      </c>
    </row>
    <row r="888" spans="1:33" ht="12.75">
      <c r="A888">
        <v>138235</v>
      </c>
      <c r="B888">
        <v>2010</v>
      </c>
      <c r="C888">
        <v>6</v>
      </c>
      <c r="D888">
        <v>4</v>
      </c>
      <c r="E888">
        <v>14</v>
      </c>
      <c r="F888">
        <v>55</v>
      </c>
      <c r="G888">
        <v>19</v>
      </c>
      <c r="H888" s="3">
        <v>9.991667</v>
      </c>
      <c r="I888" s="3">
        <v>599.5</v>
      </c>
      <c r="J888" s="3">
        <v>31.284645</v>
      </c>
      <c r="K888" s="3">
        <v>263.849107</v>
      </c>
      <c r="L888" s="3">
        <v>28.512915</v>
      </c>
      <c r="M888" s="3">
        <v>20.219982</v>
      </c>
      <c r="N888" s="3">
        <v>609.871074</v>
      </c>
      <c r="O888" s="3">
        <v>15.555481</v>
      </c>
      <c r="P888" s="3">
        <v>131.06265</v>
      </c>
      <c r="Q888" s="3">
        <v>8.458333</v>
      </c>
      <c r="R888" s="3">
        <v>14.302463</v>
      </c>
      <c r="S888" s="3">
        <v>0.90026</v>
      </c>
      <c r="T888" s="3">
        <v>10.058452</v>
      </c>
      <c r="U888" s="3">
        <v>0.633073</v>
      </c>
      <c r="V888" s="3">
        <v>10.710822</v>
      </c>
      <c r="W888" s="3">
        <v>610.344323</v>
      </c>
      <c r="X888" s="3">
        <v>15.729164</v>
      </c>
      <c r="Y888" s="3">
        <v>132.786457</v>
      </c>
      <c r="Z888" s="3">
        <v>8.466927</v>
      </c>
      <c r="AA888" s="3">
        <v>14.210452</v>
      </c>
      <c r="AB888" s="3">
        <v>0.891667</v>
      </c>
      <c r="AC888" s="3">
        <v>10.16153</v>
      </c>
      <c r="AD888" s="3">
        <v>0.633073</v>
      </c>
      <c r="AE888" s="3">
        <v>56.178226</v>
      </c>
      <c r="AF888">
        <v>0</v>
      </c>
      <c r="AG888">
        <v>0</v>
      </c>
    </row>
    <row r="889" spans="1:33" ht="12.75">
      <c r="A889">
        <v>138236</v>
      </c>
      <c r="B889">
        <v>2010</v>
      </c>
      <c r="C889">
        <v>6</v>
      </c>
      <c r="D889">
        <v>4</v>
      </c>
      <c r="E889">
        <v>15</v>
      </c>
      <c r="F889">
        <v>5</v>
      </c>
      <c r="G889">
        <v>19</v>
      </c>
      <c r="H889" s="3">
        <v>9.991667</v>
      </c>
      <c r="I889" s="3">
        <v>599.5</v>
      </c>
      <c r="J889" s="3">
        <v>31.470711</v>
      </c>
      <c r="K889" s="3">
        <v>263.765174</v>
      </c>
      <c r="L889" s="3">
        <v>30.49719</v>
      </c>
      <c r="M889" s="3">
        <v>20.180406</v>
      </c>
      <c r="N889" s="3">
        <v>610.136432</v>
      </c>
      <c r="O889" s="3">
        <v>15.652692</v>
      </c>
      <c r="P889" s="3">
        <v>130.948579</v>
      </c>
      <c r="Q889" s="3">
        <v>8.4</v>
      </c>
      <c r="R889" s="3">
        <v>15.288114</v>
      </c>
      <c r="S889" s="3">
        <v>0.958854</v>
      </c>
      <c r="T889" s="3">
        <v>10.157339</v>
      </c>
      <c r="U889" s="3">
        <v>0.632813</v>
      </c>
      <c r="V889" s="3">
        <v>10.554295</v>
      </c>
      <c r="W889" s="3">
        <v>610.585667</v>
      </c>
      <c r="X889" s="3">
        <v>15.81802</v>
      </c>
      <c r="Y889" s="3">
        <v>132.816595</v>
      </c>
      <c r="Z889" s="3">
        <v>8.416927</v>
      </c>
      <c r="AA889" s="3">
        <v>15.209076</v>
      </c>
      <c r="AB889" s="3">
        <v>0.95</v>
      </c>
      <c r="AC889" s="3">
        <v>10.023067</v>
      </c>
      <c r="AD889" s="3">
        <v>0.62474</v>
      </c>
      <c r="AE889" s="3">
        <v>56.020046</v>
      </c>
      <c r="AF889">
        <v>0</v>
      </c>
      <c r="AG889">
        <v>0</v>
      </c>
    </row>
    <row r="890" spans="1:33" ht="12.75">
      <c r="A890">
        <v>138237</v>
      </c>
      <c r="B890">
        <v>2010</v>
      </c>
      <c r="C890">
        <v>6</v>
      </c>
      <c r="D890">
        <v>4</v>
      </c>
      <c r="E890">
        <v>15</v>
      </c>
      <c r="F890">
        <v>15</v>
      </c>
      <c r="G890">
        <v>19</v>
      </c>
      <c r="H890" s="3">
        <v>9.991667</v>
      </c>
      <c r="I890" s="3">
        <v>599.5</v>
      </c>
      <c r="J890" s="3">
        <v>31.470043</v>
      </c>
      <c r="K890" s="3">
        <v>259.785219</v>
      </c>
      <c r="L890" s="3">
        <v>34.241717</v>
      </c>
      <c r="M890" s="3">
        <v>20.402702</v>
      </c>
      <c r="N890" s="3">
        <v>610.193944</v>
      </c>
      <c r="O890" s="3">
        <v>15.673828</v>
      </c>
      <c r="P890" s="3">
        <v>129.12552</v>
      </c>
      <c r="Q890" s="3">
        <v>8.275</v>
      </c>
      <c r="R890" s="3">
        <v>17.221085</v>
      </c>
      <c r="S890" s="3">
        <v>1.075521</v>
      </c>
      <c r="T890" s="3">
        <v>10.258421</v>
      </c>
      <c r="U890" s="3">
        <v>0.641146</v>
      </c>
      <c r="V890" s="3">
        <v>10.397557</v>
      </c>
      <c r="W890" s="3">
        <v>610.526801</v>
      </c>
      <c r="X890" s="3">
        <v>15.796215</v>
      </c>
      <c r="Y890" s="3">
        <v>130.659698</v>
      </c>
      <c r="Z890" s="3">
        <v>8.291927</v>
      </c>
      <c r="AA890" s="3">
        <v>17.020632</v>
      </c>
      <c r="AB890" s="3">
        <v>1.066927</v>
      </c>
      <c r="AC890" s="3">
        <v>10.14428</v>
      </c>
      <c r="AD890" s="3">
        <v>0.632813</v>
      </c>
      <c r="AE890" s="3">
        <v>55.862084</v>
      </c>
      <c r="AF890">
        <v>0</v>
      </c>
      <c r="AG890">
        <v>0</v>
      </c>
    </row>
    <row r="891" spans="1:33" ht="12.75">
      <c r="A891">
        <v>138238</v>
      </c>
      <c r="B891">
        <v>2010</v>
      </c>
      <c r="C891">
        <v>6</v>
      </c>
      <c r="D891">
        <v>4</v>
      </c>
      <c r="E891">
        <v>15</v>
      </c>
      <c r="F891">
        <v>25</v>
      </c>
      <c r="G891">
        <v>19</v>
      </c>
      <c r="H891" s="3">
        <v>9.991667</v>
      </c>
      <c r="I891" s="3">
        <v>599.5</v>
      </c>
      <c r="J891" s="3">
        <v>31.477839</v>
      </c>
      <c r="K891" s="3">
        <v>267.204915</v>
      </c>
      <c r="L891" s="3">
        <v>27.049825</v>
      </c>
      <c r="M891" s="3">
        <v>20.256035</v>
      </c>
      <c r="N891" s="3">
        <v>610.323247</v>
      </c>
      <c r="O891" s="3">
        <v>15.721629</v>
      </c>
      <c r="P891" s="3">
        <v>133.293349</v>
      </c>
      <c r="Q891" s="3">
        <v>8.508333</v>
      </c>
      <c r="R891" s="3">
        <v>13.611053</v>
      </c>
      <c r="S891" s="3">
        <v>0.85</v>
      </c>
      <c r="T891" s="3">
        <v>10.177776</v>
      </c>
      <c r="U891" s="3">
        <v>0.633333</v>
      </c>
      <c r="V891" s="3">
        <v>10.240341</v>
      </c>
      <c r="W891" s="3">
        <v>610.418677</v>
      </c>
      <c r="X891" s="3">
        <v>15.75621</v>
      </c>
      <c r="Y891" s="3">
        <v>133.911566</v>
      </c>
      <c r="Z891" s="3">
        <v>8.516667</v>
      </c>
      <c r="AA891" s="3">
        <v>13.438772</v>
      </c>
      <c r="AB891" s="3">
        <v>0.841667</v>
      </c>
      <c r="AC891" s="3">
        <v>10.078258</v>
      </c>
      <c r="AD891" s="3">
        <v>0.633333</v>
      </c>
      <c r="AE891" s="3">
        <v>55.704522</v>
      </c>
      <c r="AF891">
        <v>0</v>
      </c>
      <c r="AG891">
        <v>0</v>
      </c>
    </row>
    <row r="892" spans="1:33" ht="12.75">
      <c r="A892">
        <v>138239</v>
      </c>
      <c r="B892">
        <v>2010</v>
      </c>
      <c r="C892">
        <v>6</v>
      </c>
      <c r="D892">
        <v>4</v>
      </c>
      <c r="E892">
        <v>15</v>
      </c>
      <c r="F892">
        <v>35</v>
      </c>
      <c r="G892">
        <v>19</v>
      </c>
      <c r="H892" s="3">
        <v>9.991667</v>
      </c>
      <c r="I892" s="3">
        <v>599.5</v>
      </c>
      <c r="J892" s="3">
        <v>31.530843</v>
      </c>
      <c r="K892" s="3">
        <v>260.475015</v>
      </c>
      <c r="L892" s="3">
        <v>34.341818</v>
      </c>
      <c r="M892" s="3">
        <v>20.221198</v>
      </c>
      <c r="N892" s="3">
        <v>610.573416</v>
      </c>
      <c r="O892" s="3">
        <v>15.813826</v>
      </c>
      <c r="P892" s="3">
        <v>130.431514</v>
      </c>
      <c r="Q892" s="3">
        <v>8.283333</v>
      </c>
      <c r="R892" s="3">
        <v>17.320177</v>
      </c>
      <c r="S892" s="3">
        <v>1.075521</v>
      </c>
      <c r="T892" s="3">
        <v>10.251634</v>
      </c>
      <c r="U892" s="3">
        <v>0.632812</v>
      </c>
      <c r="V892" s="3">
        <v>10.082202</v>
      </c>
      <c r="W892" s="3">
        <v>610.312052</v>
      </c>
      <c r="X892" s="3">
        <v>15.717017</v>
      </c>
      <c r="Y892" s="3">
        <v>130.043501</v>
      </c>
      <c r="Z892" s="3">
        <v>8.30026</v>
      </c>
      <c r="AA892" s="3">
        <v>17.02164</v>
      </c>
      <c r="AB892" s="3">
        <v>1.066927</v>
      </c>
      <c r="AC892" s="3">
        <v>9.969564</v>
      </c>
      <c r="AD892" s="3">
        <v>0.624479</v>
      </c>
      <c r="AE892" s="3">
        <v>55.547352</v>
      </c>
      <c r="AF892">
        <v>0</v>
      </c>
      <c r="AG892">
        <v>0</v>
      </c>
    </row>
    <row r="893" spans="1:33" ht="12.75">
      <c r="A893">
        <v>138240</v>
      </c>
      <c r="B893">
        <v>2010</v>
      </c>
      <c r="C893">
        <v>6</v>
      </c>
      <c r="D893">
        <v>4</v>
      </c>
      <c r="E893">
        <v>15</v>
      </c>
      <c r="F893">
        <v>45</v>
      </c>
      <c r="G893">
        <v>19</v>
      </c>
      <c r="H893" s="3">
        <v>9.991667</v>
      </c>
      <c r="I893" s="3">
        <v>599.5</v>
      </c>
      <c r="J893" s="3">
        <v>32.008512</v>
      </c>
      <c r="K893" s="3">
        <v>263.907854</v>
      </c>
      <c r="L893" s="3">
        <v>35.543981</v>
      </c>
      <c r="M893" s="3">
        <v>20.363276</v>
      </c>
      <c r="N893" s="3">
        <v>611.732863</v>
      </c>
      <c r="O893" s="3">
        <v>16.248775</v>
      </c>
      <c r="P893" s="3">
        <v>133.930249</v>
      </c>
      <c r="Q893" s="3">
        <v>8.266927</v>
      </c>
      <c r="R893" s="3">
        <v>18.009272</v>
      </c>
      <c r="S893" s="3">
        <v>1.1</v>
      </c>
      <c r="T893" s="3">
        <v>10.410673</v>
      </c>
      <c r="U893" s="3">
        <v>0.62474</v>
      </c>
      <c r="V893" s="3">
        <v>9.919715</v>
      </c>
      <c r="W893" s="3">
        <v>610.42674</v>
      </c>
      <c r="X893" s="3">
        <v>15.759737</v>
      </c>
      <c r="Y893" s="3">
        <v>129.977605</v>
      </c>
      <c r="Z893" s="3">
        <v>8.283333</v>
      </c>
      <c r="AA893" s="3">
        <v>17.534709</v>
      </c>
      <c r="AB893" s="3">
        <v>1.083594</v>
      </c>
      <c r="AC893" s="3">
        <v>9.952603</v>
      </c>
      <c r="AD893" s="3">
        <v>0.62474</v>
      </c>
      <c r="AE893" s="3">
        <v>55.389754</v>
      </c>
      <c r="AF893">
        <v>0</v>
      </c>
      <c r="AG893">
        <v>0</v>
      </c>
    </row>
    <row r="894" spans="1:33" ht="12.75">
      <c r="A894">
        <v>138241</v>
      </c>
      <c r="B894">
        <v>2010</v>
      </c>
      <c r="C894">
        <v>6</v>
      </c>
      <c r="D894">
        <v>4</v>
      </c>
      <c r="E894">
        <v>15</v>
      </c>
      <c r="F894">
        <v>55</v>
      </c>
      <c r="G894">
        <v>19</v>
      </c>
      <c r="H894" s="3">
        <v>9.991667</v>
      </c>
      <c r="I894" s="3">
        <v>599.5</v>
      </c>
      <c r="J894" s="3">
        <v>31.550779</v>
      </c>
      <c r="K894" s="3">
        <v>260.552273</v>
      </c>
      <c r="L894" s="3">
        <v>34.762365</v>
      </c>
      <c r="M894" s="3">
        <v>19.929878</v>
      </c>
      <c r="N894" s="3">
        <v>610.758179</v>
      </c>
      <c r="O894" s="3">
        <v>15.882418</v>
      </c>
      <c r="P894" s="3">
        <v>130.88547</v>
      </c>
      <c r="Q894" s="3">
        <v>8.275</v>
      </c>
      <c r="R894" s="3">
        <v>17.676536</v>
      </c>
      <c r="S894" s="3">
        <v>1.091667</v>
      </c>
      <c r="T894" s="3">
        <v>10.12835</v>
      </c>
      <c r="U894" s="3">
        <v>0.625</v>
      </c>
      <c r="V894" s="3">
        <v>9.76089</v>
      </c>
      <c r="W894" s="3">
        <v>610.180665</v>
      </c>
      <c r="X894" s="3">
        <v>15.66836</v>
      </c>
      <c r="Y894" s="3">
        <v>129.666803</v>
      </c>
      <c r="Z894" s="3">
        <v>8.291667</v>
      </c>
      <c r="AA894" s="3">
        <v>17.085829</v>
      </c>
      <c r="AB894" s="3">
        <v>1.075</v>
      </c>
      <c r="AC894" s="3">
        <v>9.801528</v>
      </c>
      <c r="AD894" s="3">
        <v>0.625</v>
      </c>
      <c r="AE894" s="3">
        <v>55.233071</v>
      </c>
      <c r="AF894">
        <v>0</v>
      </c>
      <c r="AG894">
        <v>0</v>
      </c>
    </row>
    <row r="895" spans="1:33" ht="12.75">
      <c r="A895">
        <v>138242</v>
      </c>
      <c r="B895">
        <v>2010</v>
      </c>
      <c r="C895">
        <v>6</v>
      </c>
      <c r="D895">
        <v>4</v>
      </c>
      <c r="E895">
        <v>16</v>
      </c>
      <c r="F895">
        <v>5</v>
      </c>
      <c r="G895">
        <v>19</v>
      </c>
      <c r="H895" s="3">
        <v>9.991927</v>
      </c>
      <c r="I895" s="3">
        <v>599.515625</v>
      </c>
      <c r="J895" s="3">
        <v>31.5476</v>
      </c>
      <c r="K895" s="3">
        <v>246.828559</v>
      </c>
      <c r="L895" s="3">
        <v>27.724982</v>
      </c>
      <c r="M895" s="3">
        <v>40.663413</v>
      </c>
      <c r="N895" s="3">
        <v>610.698036</v>
      </c>
      <c r="O895" s="3">
        <v>15.859998</v>
      </c>
      <c r="P895" s="3">
        <v>123.855037</v>
      </c>
      <c r="Q895" s="3">
        <v>7.841406</v>
      </c>
      <c r="R895" s="3">
        <v>14.054917</v>
      </c>
      <c r="S895" s="3">
        <v>0.875</v>
      </c>
      <c r="T895" s="3">
        <v>20.559197</v>
      </c>
      <c r="U895" s="3">
        <v>1.275521</v>
      </c>
      <c r="V895" s="3">
        <v>9.60229</v>
      </c>
      <c r="W895" s="3">
        <v>610.233122</v>
      </c>
      <c r="X895" s="3">
        <v>15.687602</v>
      </c>
      <c r="Y895" s="3">
        <v>122.973522</v>
      </c>
      <c r="Z895" s="3">
        <v>7.858333</v>
      </c>
      <c r="AA895" s="3">
        <v>13.670066</v>
      </c>
      <c r="AB895" s="3">
        <v>0.866406</v>
      </c>
      <c r="AC895" s="3">
        <v>20.104217</v>
      </c>
      <c r="AD895" s="3">
        <v>1.267187</v>
      </c>
      <c r="AE895" s="3">
        <v>55.076195</v>
      </c>
      <c r="AF895">
        <v>0</v>
      </c>
      <c r="AG895">
        <v>0</v>
      </c>
    </row>
    <row r="896" spans="1:33" ht="12.75">
      <c r="A896">
        <v>138243</v>
      </c>
      <c r="B896">
        <v>2010</v>
      </c>
      <c r="C896">
        <v>6</v>
      </c>
      <c r="D896">
        <v>4</v>
      </c>
      <c r="E896">
        <v>16</v>
      </c>
      <c r="F896">
        <v>15</v>
      </c>
      <c r="G896">
        <v>19</v>
      </c>
      <c r="H896" s="3">
        <v>9.991667</v>
      </c>
      <c r="I896" s="3">
        <v>599.5</v>
      </c>
      <c r="J896" s="3">
        <v>31.671562</v>
      </c>
      <c r="K896" s="3">
        <v>263.673966</v>
      </c>
      <c r="L896" s="3">
        <v>32.10119</v>
      </c>
      <c r="M896" s="3">
        <v>20.670261</v>
      </c>
      <c r="N896" s="3">
        <v>610.967698</v>
      </c>
      <c r="O896" s="3">
        <v>15.960681</v>
      </c>
      <c r="P896" s="3">
        <v>132.668678</v>
      </c>
      <c r="Q896" s="3">
        <v>8.35</v>
      </c>
      <c r="R896" s="3">
        <v>16.355213</v>
      </c>
      <c r="S896" s="3">
        <v>1.000521</v>
      </c>
      <c r="T896" s="3">
        <v>10.446317</v>
      </c>
      <c r="U896" s="3">
        <v>0.641146</v>
      </c>
      <c r="V896" s="3">
        <v>9.442684</v>
      </c>
      <c r="W896" s="3">
        <v>610.295562</v>
      </c>
      <c r="X896" s="3">
        <v>15.710881</v>
      </c>
      <c r="Y896" s="3">
        <v>131.005288</v>
      </c>
      <c r="Z896" s="3">
        <v>8.366927</v>
      </c>
      <c r="AA896" s="3">
        <v>15.745977</v>
      </c>
      <c r="AB896" s="3">
        <v>0.983594</v>
      </c>
      <c r="AC896" s="3">
        <v>10.223945</v>
      </c>
      <c r="AD896" s="3">
        <v>0.641146</v>
      </c>
      <c r="AE896" s="3">
        <v>54.919086</v>
      </c>
      <c r="AF896">
        <v>0</v>
      </c>
      <c r="AG896">
        <v>0</v>
      </c>
    </row>
    <row r="897" spans="1:39" ht="12.75">
      <c r="A897">
        <v>138244</v>
      </c>
      <c r="B897">
        <v>2010</v>
      </c>
      <c r="C897">
        <v>6</v>
      </c>
      <c r="D897">
        <v>4</v>
      </c>
      <c r="E897">
        <v>16</v>
      </c>
      <c r="F897">
        <v>25</v>
      </c>
      <c r="G897">
        <v>19</v>
      </c>
      <c r="H897" s="3">
        <v>9.991667</v>
      </c>
      <c r="I897" s="3">
        <v>599.5</v>
      </c>
      <c r="J897" s="3">
        <v>31.713226</v>
      </c>
      <c r="K897" s="3">
        <v>264.569569</v>
      </c>
      <c r="L897" s="3">
        <v>31.727793</v>
      </c>
      <c r="M897" s="3">
        <v>20.564196</v>
      </c>
      <c r="N897" s="3">
        <v>611.009666</v>
      </c>
      <c r="O897" s="3">
        <v>15.976078</v>
      </c>
      <c r="P897" s="3">
        <v>133.064442</v>
      </c>
      <c r="Q897" s="3">
        <v>8.358333</v>
      </c>
      <c r="R897" s="3">
        <v>16.121523</v>
      </c>
      <c r="S897" s="3">
        <v>0.992187</v>
      </c>
      <c r="T897" s="3">
        <v>10.43595</v>
      </c>
      <c r="U897" s="3">
        <v>0.641146</v>
      </c>
      <c r="V897" s="3">
        <v>9.282923</v>
      </c>
      <c r="W897" s="3">
        <v>610.367267</v>
      </c>
      <c r="X897" s="3">
        <v>15.737148</v>
      </c>
      <c r="Y897" s="3">
        <v>131.505127</v>
      </c>
      <c r="Z897" s="3">
        <v>8.37526</v>
      </c>
      <c r="AA897" s="3">
        <v>15.60627</v>
      </c>
      <c r="AB897" s="3">
        <v>0.97526</v>
      </c>
      <c r="AC897" s="3">
        <v>10.128246</v>
      </c>
      <c r="AD897" s="3">
        <v>0.641146</v>
      </c>
      <c r="AE897" s="3">
        <v>54.761714</v>
      </c>
      <c r="AF897">
        <v>0</v>
      </c>
      <c r="AG897">
        <v>0</v>
      </c>
      <c r="AH897" s="7" t="s">
        <v>26</v>
      </c>
      <c r="AI897" s="7" t="s">
        <v>27</v>
      </c>
      <c r="AJ897" s="4"/>
      <c r="AK897" s="4"/>
      <c r="AL897" s="4"/>
      <c r="AM897" s="3"/>
    </row>
    <row r="898" spans="1:39" ht="12.75">
      <c r="A898">
        <v>138245</v>
      </c>
      <c r="B898">
        <v>2010</v>
      </c>
      <c r="C898">
        <v>6</v>
      </c>
      <c r="D898">
        <v>4</v>
      </c>
      <c r="E898">
        <v>16</v>
      </c>
      <c r="F898">
        <v>35</v>
      </c>
      <c r="G898">
        <v>19</v>
      </c>
      <c r="H898" s="3">
        <v>9.991667</v>
      </c>
      <c r="I898" s="3">
        <v>599.5</v>
      </c>
      <c r="J898" s="3">
        <v>31.667468</v>
      </c>
      <c r="K898" s="3">
        <v>265.642381</v>
      </c>
      <c r="L898" s="3">
        <v>30.289161</v>
      </c>
      <c r="M898" s="3">
        <v>20.475024</v>
      </c>
      <c r="N898" s="3">
        <v>611.024667</v>
      </c>
      <c r="O898" s="3">
        <v>15.98204</v>
      </c>
      <c r="P898" s="3">
        <v>133.926993</v>
      </c>
      <c r="Q898" s="3">
        <v>8.416927</v>
      </c>
      <c r="R898" s="3">
        <v>15.365751</v>
      </c>
      <c r="S898" s="3">
        <v>0.941667</v>
      </c>
      <c r="T898" s="3">
        <v>10.391316</v>
      </c>
      <c r="U898" s="3">
        <v>0.633073</v>
      </c>
      <c r="V898" s="3">
        <v>9.123103</v>
      </c>
      <c r="W898" s="3">
        <v>610.226293</v>
      </c>
      <c r="X898" s="3">
        <v>15.685428</v>
      </c>
      <c r="Y898" s="3">
        <v>131.715388</v>
      </c>
      <c r="Z898" s="3">
        <v>8.425</v>
      </c>
      <c r="AA898" s="3">
        <v>14.92341</v>
      </c>
      <c r="AB898" s="3">
        <v>0.933594</v>
      </c>
      <c r="AC898" s="3">
        <v>10.083708</v>
      </c>
      <c r="AD898" s="3">
        <v>0.633073</v>
      </c>
      <c r="AE898" s="3">
        <v>54.60486</v>
      </c>
      <c r="AF898">
        <v>0</v>
      </c>
      <c r="AG898">
        <v>0</v>
      </c>
      <c r="AH898" s="5">
        <f>SUM(R853:R901)</f>
        <v>693.644759</v>
      </c>
      <c r="AI898" s="5">
        <f>SUM(AA853:AA901)</f>
        <v>739.76917</v>
      </c>
      <c r="AJ898" s="4"/>
      <c r="AK898" s="4"/>
      <c r="AL898" s="4"/>
      <c r="AM898" s="3"/>
    </row>
    <row r="899" spans="1:39" ht="12.75">
      <c r="A899">
        <v>138246</v>
      </c>
      <c r="B899">
        <v>2010</v>
      </c>
      <c r="C899">
        <v>6</v>
      </c>
      <c r="D899">
        <v>4</v>
      </c>
      <c r="E899">
        <v>16</v>
      </c>
      <c r="F899">
        <v>45</v>
      </c>
      <c r="G899">
        <v>19</v>
      </c>
      <c r="H899" s="3">
        <v>9.991667</v>
      </c>
      <c r="I899" s="3">
        <v>599.5</v>
      </c>
      <c r="J899" s="3">
        <v>31.670508</v>
      </c>
      <c r="K899" s="3">
        <v>261.303857</v>
      </c>
      <c r="L899" s="3">
        <v>34.810549</v>
      </c>
      <c r="M899" s="3">
        <v>20.32157</v>
      </c>
      <c r="N899" s="3">
        <v>611.00451</v>
      </c>
      <c r="O899" s="3">
        <v>15.974382</v>
      </c>
      <c r="P899" s="3">
        <v>131.575682</v>
      </c>
      <c r="Q899" s="3">
        <v>8.275</v>
      </c>
      <c r="R899" s="3">
        <v>17.654074</v>
      </c>
      <c r="S899" s="3">
        <v>1.083854</v>
      </c>
      <c r="T899" s="3">
        <v>10.375947</v>
      </c>
      <c r="U899" s="3">
        <v>0.632812</v>
      </c>
      <c r="V899" s="3">
        <v>8.963359</v>
      </c>
      <c r="W899" s="3">
        <v>610.255707</v>
      </c>
      <c r="X899" s="3">
        <v>15.696126</v>
      </c>
      <c r="Y899" s="3">
        <v>129.728175</v>
      </c>
      <c r="Z899" s="3">
        <v>8.291406</v>
      </c>
      <c r="AA899" s="3">
        <v>17.156475</v>
      </c>
      <c r="AB899" s="3">
        <v>1.075781</v>
      </c>
      <c r="AC899" s="3">
        <v>9.945623</v>
      </c>
      <c r="AD899" s="3">
        <v>0.624479</v>
      </c>
      <c r="AE899" s="3">
        <v>54.447899</v>
      </c>
      <c r="AF899">
        <v>0</v>
      </c>
      <c r="AG899">
        <v>0</v>
      </c>
      <c r="AH899" s="4"/>
      <c r="AI899" s="4"/>
      <c r="AJ899" s="4"/>
      <c r="AK899" s="4"/>
      <c r="AL899" s="4"/>
      <c r="AM899" s="2" t="s">
        <v>28</v>
      </c>
    </row>
    <row r="900" spans="1:39" ht="12.75">
      <c r="A900">
        <v>138247</v>
      </c>
      <c r="B900">
        <v>2010</v>
      </c>
      <c r="C900">
        <v>6</v>
      </c>
      <c r="D900">
        <v>4</v>
      </c>
      <c r="E900">
        <v>16</v>
      </c>
      <c r="F900">
        <v>55</v>
      </c>
      <c r="G900">
        <v>19</v>
      </c>
      <c r="H900" s="3">
        <v>9.991667</v>
      </c>
      <c r="I900" s="3">
        <v>599.5</v>
      </c>
      <c r="J900" s="3">
        <v>31.675544</v>
      </c>
      <c r="K900" s="3">
        <v>267.407672</v>
      </c>
      <c r="L900" s="3">
        <v>28.450613</v>
      </c>
      <c r="M900" s="3">
        <v>20.62647</v>
      </c>
      <c r="N900" s="3">
        <v>611.08079</v>
      </c>
      <c r="O900" s="3">
        <v>16.003029</v>
      </c>
      <c r="P900" s="3">
        <v>134.835294</v>
      </c>
      <c r="Q900" s="3">
        <v>8.458333</v>
      </c>
      <c r="R900" s="3">
        <v>14.540394</v>
      </c>
      <c r="S900" s="3">
        <v>0.892187</v>
      </c>
      <c r="T900" s="3">
        <v>10.516632</v>
      </c>
      <c r="U900" s="3">
        <v>0.641146</v>
      </c>
      <c r="V900" s="3">
        <v>8.803328</v>
      </c>
      <c r="W900" s="3">
        <v>610.19168</v>
      </c>
      <c r="X900" s="3">
        <v>15.672515</v>
      </c>
      <c r="Y900" s="3">
        <v>132.572378</v>
      </c>
      <c r="Z900" s="3">
        <v>8.483333</v>
      </c>
      <c r="AA900" s="3">
        <v>13.910219</v>
      </c>
      <c r="AB900" s="3">
        <v>0.875521</v>
      </c>
      <c r="AC900" s="3">
        <v>10.109837</v>
      </c>
      <c r="AD900" s="3">
        <v>0.632812</v>
      </c>
      <c r="AE900" s="3">
        <v>54.291174</v>
      </c>
      <c r="AF900">
        <v>0</v>
      </c>
      <c r="AG900">
        <v>0</v>
      </c>
      <c r="AH900" s="7" t="s">
        <v>29</v>
      </c>
      <c r="AI900" s="7" t="s">
        <v>30</v>
      </c>
      <c r="AJ900" s="7" t="s">
        <v>31</v>
      </c>
      <c r="AK900" s="7" t="s">
        <v>32</v>
      </c>
      <c r="AL900" s="7"/>
      <c r="AM900" s="2" t="s">
        <v>33</v>
      </c>
    </row>
    <row r="901" spans="1:39" ht="12.75">
      <c r="A901">
        <v>999999</v>
      </c>
      <c r="B901">
        <v>2010</v>
      </c>
      <c r="C901">
        <v>6</v>
      </c>
      <c r="D901">
        <v>5</v>
      </c>
      <c r="E901">
        <v>3</v>
      </c>
      <c r="F901">
        <v>35</v>
      </c>
      <c r="G901">
        <v>56</v>
      </c>
      <c r="H901" s="3">
        <v>640.615437</v>
      </c>
      <c r="I901" s="3">
        <v>38436.92624</v>
      </c>
      <c r="J901" s="3">
        <v>1.994955</v>
      </c>
      <c r="K901" s="3">
        <v>0</v>
      </c>
      <c r="L901" s="3">
        <v>0</v>
      </c>
      <c r="M901" s="3">
        <v>1278.035268</v>
      </c>
      <c r="N901" s="3">
        <v>374.269073</v>
      </c>
      <c r="O901" s="3">
        <v>1.384967</v>
      </c>
      <c r="P901" s="3">
        <v>0</v>
      </c>
      <c r="Q901" s="3">
        <v>0</v>
      </c>
      <c r="R901" s="3">
        <v>0</v>
      </c>
      <c r="S901" s="3">
        <v>0</v>
      </c>
      <c r="T901" s="3">
        <v>887.255947</v>
      </c>
      <c r="U901" s="3">
        <v>640.615437</v>
      </c>
      <c r="V901" s="3">
        <v>7.916096</v>
      </c>
      <c r="W901" s="3">
        <v>306.74746</v>
      </c>
      <c r="X901" s="3">
        <v>0.609988</v>
      </c>
      <c r="Y901" s="3">
        <v>0</v>
      </c>
      <c r="Z901" s="3">
        <v>0</v>
      </c>
      <c r="AA901" s="3">
        <v>0</v>
      </c>
      <c r="AB901" s="3">
        <v>0</v>
      </c>
      <c r="AC901" s="3">
        <v>390.779321</v>
      </c>
      <c r="AD901" s="3">
        <v>640.615437</v>
      </c>
      <c r="AE901" s="3">
        <v>53.900405</v>
      </c>
      <c r="AF901">
        <v>0</v>
      </c>
      <c r="AG901">
        <v>0</v>
      </c>
      <c r="AH901" s="5">
        <f>SUM(P853:P901)</f>
        <v>5349.8944630000005</v>
      </c>
      <c r="AI901" s="5">
        <f>SUM(Y853:Y901)</f>
        <v>5727.464874000002</v>
      </c>
      <c r="AJ901" s="5">
        <f>AH901+AI901</f>
        <v>11077.359337000002</v>
      </c>
      <c r="AK901" s="5">
        <f>AJ901+AH898+AI898</f>
        <v>12510.773266000002</v>
      </c>
      <c r="AL901" s="4"/>
      <c r="AM901" s="6">
        <f>SUM(AK1:AK901)/1000</f>
        <v>172.7739954623531</v>
      </c>
    </row>
    <row r="902" spans="1:39" ht="12.75">
      <c r="A902" s="1" t="s">
        <v>0</v>
      </c>
      <c r="B902" s="1" t="s">
        <v>1</v>
      </c>
      <c r="C902" s="1" t="s">
        <v>2</v>
      </c>
      <c r="D902" s="1" t="s">
        <v>3</v>
      </c>
      <c r="E902" s="1" t="s">
        <v>4</v>
      </c>
      <c r="F902" s="1" t="s">
        <v>5</v>
      </c>
      <c r="G902" s="1" t="s">
        <v>6</v>
      </c>
      <c r="H902" s="2" t="s">
        <v>7</v>
      </c>
      <c r="I902" s="2" t="s">
        <v>8</v>
      </c>
      <c r="J902" s="2" t="s">
        <v>9</v>
      </c>
      <c r="K902" s="2" t="s">
        <v>10</v>
      </c>
      <c r="L902" s="2" t="s">
        <v>11</v>
      </c>
      <c r="M902" s="2" t="s">
        <v>12</v>
      </c>
      <c r="N902" s="2" t="s">
        <v>13</v>
      </c>
      <c r="O902" s="2" t="s">
        <v>14</v>
      </c>
      <c r="P902" s="2" t="s">
        <v>15</v>
      </c>
      <c r="Q902" s="2" t="s">
        <v>16</v>
      </c>
      <c r="R902" s="2" t="s">
        <v>17</v>
      </c>
      <c r="S902" s="2" t="s">
        <v>16</v>
      </c>
      <c r="T902" s="2" t="s">
        <v>18</v>
      </c>
      <c r="U902" s="2" t="s">
        <v>16</v>
      </c>
      <c r="V902" s="2" t="s">
        <v>19</v>
      </c>
      <c r="W902" s="2" t="s">
        <v>20</v>
      </c>
      <c r="X902" s="2" t="s">
        <v>21</v>
      </c>
      <c r="Y902" s="2" t="s">
        <v>22</v>
      </c>
      <c r="Z902" s="2" t="s">
        <v>16</v>
      </c>
      <c r="AA902" s="2" t="s">
        <v>23</v>
      </c>
      <c r="AB902" s="2" t="s">
        <v>16</v>
      </c>
      <c r="AC902" s="2" t="s">
        <v>24</v>
      </c>
      <c r="AD902" s="2" t="s">
        <v>16</v>
      </c>
      <c r="AE902" s="2" t="s">
        <v>25</v>
      </c>
      <c r="AF902" s="1" t="s">
        <v>43</v>
      </c>
      <c r="AG902" s="1" t="s">
        <v>44</v>
      </c>
      <c r="AH902" s="5"/>
      <c r="AI902" s="5"/>
      <c r="AJ902" s="5"/>
      <c r="AK902" s="5"/>
      <c r="AL902" s="4"/>
      <c r="AM902" s="6"/>
    </row>
    <row r="903" spans="1:33" ht="12.75">
      <c r="A903">
        <v>999999</v>
      </c>
      <c r="B903">
        <v>2010</v>
      </c>
      <c r="C903">
        <v>6</v>
      </c>
      <c r="D903">
        <v>6</v>
      </c>
      <c r="E903">
        <v>22</v>
      </c>
      <c r="F903">
        <v>20</v>
      </c>
      <c r="G903">
        <v>20</v>
      </c>
      <c r="H903" s="3">
        <v>55978700.330752</v>
      </c>
      <c r="I903" s="3">
        <v>3358722019.8451</v>
      </c>
      <c r="J903" s="3">
        <v>0.889405</v>
      </c>
      <c r="K903" s="3">
        <v>0</v>
      </c>
      <c r="L903" s="3">
        <v>0</v>
      </c>
      <c r="M903" s="3">
        <v>671.767388</v>
      </c>
      <c r="N903" s="3">
        <v>311.628116</v>
      </c>
      <c r="O903" s="3">
        <v>0.889405</v>
      </c>
      <c r="P903" s="3">
        <v>0</v>
      </c>
      <c r="Q903" s="3">
        <v>0</v>
      </c>
      <c r="R903" s="3">
        <v>0</v>
      </c>
      <c r="S903" s="3">
        <v>0</v>
      </c>
      <c r="T903" s="3">
        <v>671.767388</v>
      </c>
      <c r="U903" s="3">
        <v>55978700.330752</v>
      </c>
      <c r="V903" s="3">
        <v>84</v>
      </c>
      <c r="W903" s="3">
        <v>20.463299</v>
      </c>
      <c r="X903" s="3">
        <v>0</v>
      </c>
      <c r="Y903" s="3">
        <v>0</v>
      </c>
      <c r="Z903" s="3">
        <v>0</v>
      </c>
      <c r="AA903" s="3">
        <v>0</v>
      </c>
      <c r="AB903" s="3">
        <v>0</v>
      </c>
      <c r="AC903" s="3">
        <v>0</v>
      </c>
      <c r="AD903" s="3">
        <v>55978700.330752</v>
      </c>
      <c r="AE903" s="3">
        <v>53.900405</v>
      </c>
      <c r="AF903">
        <v>1</v>
      </c>
      <c r="AG903">
        <v>0</v>
      </c>
    </row>
    <row r="904" spans="1:39" ht="12.75">
      <c r="A904" s="1" t="s">
        <v>0</v>
      </c>
      <c r="B904" s="1" t="s">
        <v>1</v>
      </c>
      <c r="C904" s="1" t="s">
        <v>2</v>
      </c>
      <c r="D904" s="1" t="s">
        <v>3</v>
      </c>
      <c r="E904" s="1" t="s">
        <v>4</v>
      </c>
      <c r="F904" s="1" t="s">
        <v>5</v>
      </c>
      <c r="G904" s="1" t="s">
        <v>6</v>
      </c>
      <c r="H904" s="2" t="s">
        <v>7</v>
      </c>
      <c r="I904" s="2" t="s">
        <v>8</v>
      </c>
      <c r="J904" s="2" t="s">
        <v>9</v>
      </c>
      <c r="K904" s="2" t="s">
        <v>10</v>
      </c>
      <c r="L904" s="2" t="s">
        <v>11</v>
      </c>
      <c r="M904" s="2" t="s">
        <v>12</v>
      </c>
      <c r="N904" s="2" t="s">
        <v>13</v>
      </c>
      <c r="O904" s="2" t="s">
        <v>14</v>
      </c>
      <c r="P904" s="2" t="s">
        <v>15</v>
      </c>
      <c r="Q904" s="2" t="s">
        <v>16</v>
      </c>
      <c r="R904" s="2" t="s">
        <v>17</v>
      </c>
      <c r="S904" s="2" t="s">
        <v>16</v>
      </c>
      <c r="T904" s="2" t="s">
        <v>18</v>
      </c>
      <c r="U904" s="2" t="s">
        <v>16</v>
      </c>
      <c r="V904" s="2" t="s">
        <v>19</v>
      </c>
      <c r="W904" s="2" t="s">
        <v>20</v>
      </c>
      <c r="X904" s="2" t="s">
        <v>21</v>
      </c>
      <c r="Y904" s="2" t="s">
        <v>22</v>
      </c>
      <c r="Z904" s="2" t="s">
        <v>16</v>
      </c>
      <c r="AA904" s="2" t="s">
        <v>23</v>
      </c>
      <c r="AB904" s="2" t="s">
        <v>16</v>
      </c>
      <c r="AC904" s="2" t="s">
        <v>24</v>
      </c>
      <c r="AD904" s="2" t="s">
        <v>16</v>
      </c>
      <c r="AE904" s="2" t="s">
        <v>25</v>
      </c>
      <c r="AF904" s="1" t="s">
        <v>43</v>
      </c>
      <c r="AG904" s="1" t="s">
        <v>44</v>
      </c>
      <c r="AH904" s="5"/>
      <c r="AI904" s="5"/>
      <c r="AJ904" s="5"/>
      <c r="AK904" s="5"/>
      <c r="AL904" s="4"/>
      <c r="AM904" s="6"/>
    </row>
    <row r="905" spans="1:33" ht="12.75">
      <c r="A905">
        <v>138255</v>
      </c>
      <c r="B905">
        <v>2010</v>
      </c>
      <c r="C905">
        <v>6</v>
      </c>
      <c r="D905">
        <v>7</v>
      </c>
      <c r="E905">
        <v>7</v>
      </c>
      <c r="F905">
        <v>31</v>
      </c>
      <c r="G905">
        <v>11</v>
      </c>
      <c r="H905" s="3">
        <v>55979251.176845</v>
      </c>
      <c r="I905" s="3">
        <v>3358755070.6107</v>
      </c>
      <c r="J905" s="3">
        <v>0</v>
      </c>
      <c r="K905" s="3">
        <v>0</v>
      </c>
      <c r="L905" s="3">
        <v>0</v>
      </c>
      <c r="M905" s="3">
        <v>0</v>
      </c>
      <c r="N905" s="3">
        <v>58.730688</v>
      </c>
      <c r="O905" s="3">
        <v>0</v>
      </c>
      <c r="P905" s="3">
        <v>0</v>
      </c>
      <c r="Q905" s="3">
        <v>0</v>
      </c>
      <c r="R905" s="3">
        <v>0</v>
      </c>
      <c r="S905" s="3">
        <v>55979251.176845</v>
      </c>
      <c r="T905" s="3">
        <v>0</v>
      </c>
      <c r="U905" s="3">
        <v>0</v>
      </c>
      <c r="V905" s="3">
        <v>84.029</v>
      </c>
      <c r="W905" s="3">
        <v>18.470123</v>
      </c>
      <c r="X905" s="3">
        <v>0</v>
      </c>
      <c r="Y905" s="3">
        <v>0</v>
      </c>
      <c r="Z905" s="3">
        <v>0</v>
      </c>
      <c r="AA905" s="3">
        <v>0</v>
      </c>
      <c r="AB905" s="3">
        <v>0</v>
      </c>
      <c r="AC905" s="3">
        <v>0</v>
      </c>
      <c r="AD905" s="3">
        <v>55979251.176845</v>
      </c>
      <c r="AE905" s="3">
        <v>53.900405</v>
      </c>
      <c r="AF905">
        <v>1</v>
      </c>
      <c r="AG905">
        <v>0</v>
      </c>
    </row>
    <row r="906" spans="1:33" ht="12.75">
      <c r="A906">
        <v>138256</v>
      </c>
      <c r="B906">
        <v>2010</v>
      </c>
      <c r="C906">
        <v>6</v>
      </c>
      <c r="D906">
        <v>7</v>
      </c>
      <c r="E906">
        <v>9</v>
      </c>
      <c r="F906">
        <v>48</v>
      </c>
      <c r="G906">
        <v>18</v>
      </c>
      <c r="H906" s="3">
        <v>137.120155</v>
      </c>
      <c r="I906" s="3">
        <v>8227.20928</v>
      </c>
      <c r="J906" s="3">
        <v>0</v>
      </c>
      <c r="K906" s="3">
        <v>0</v>
      </c>
      <c r="L906" s="3">
        <v>0</v>
      </c>
      <c r="M906" s="3">
        <v>0</v>
      </c>
      <c r="N906" s="3">
        <v>53.753542</v>
      </c>
      <c r="O906" s="3">
        <v>0</v>
      </c>
      <c r="P906" s="3">
        <v>0</v>
      </c>
      <c r="Q906" s="3">
        <v>40.958333</v>
      </c>
      <c r="R906" s="3">
        <v>0</v>
      </c>
      <c r="S906" s="3">
        <v>85.828228</v>
      </c>
      <c r="T906" s="3">
        <v>0</v>
      </c>
      <c r="U906" s="3">
        <v>10.333594</v>
      </c>
      <c r="V906" s="3">
        <v>84.029</v>
      </c>
      <c r="W906" s="3">
        <v>18.537744</v>
      </c>
      <c r="X906" s="3">
        <v>0</v>
      </c>
      <c r="Y906" s="3">
        <v>0</v>
      </c>
      <c r="Z906" s="3">
        <v>0</v>
      </c>
      <c r="AA906" s="3">
        <v>0</v>
      </c>
      <c r="AB906" s="3">
        <v>0.091667</v>
      </c>
      <c r="AC906" s="3">
        <v>0</v>
      </c>
      <c r="AD906" s="3">
        <v>137.028488</v>
      </c>
      <c r="AE906" s="3">
        <v>53.900405</v>
      </c>
      <c r="AF906">
        <v>1</v>
      </c>
      <c r="AG906">
        <v>0</v>
      </c>
    </row>
    <row r="907" spans="1:33" ht="12.75">
      <c r="A907">
        <v>138257</v>
      </c>
      <c r="B907">
        <v>2010</v>
      </c>
      <c r="C907">
        <v>6</v>
      </c>
      <c r="D907">
        <v>7</v>
      </c>
      <c r="E907">
        <v>9</v>
      </c>
      <c r="F907">
        <v>53</v>
      </c>
      <c r="G907">
        <v>16</v>
      </c>
      <c r="H907" s="3">
        <v>4.95</v>
      </c>
      <c r="I907" s="3">
        <v>297</v>
      </c>
      <c r="J907" s="3">
        <v>0</v>
      </c>
      <c r="K907" s="3">
        <v>0</v>
      </c>
      <c r="L907" s="3">
        <v>0</v>
      </c>
      <c r="M907" s="3">
        <v>0</v>
      </c>
      <c r="N907" s="3">
        <v>49.074511</v>
      </c>
      <c r="O907" s="3">
        <v>0</v>
      </c>
      <c r="P907" s="3">
        <v>0</v>
      </c>
      <c r="Q907" s="3">
        <v>0</v>
      </c>
      <c r="R907" s="3">
        <v>0</v>
      </c>
      <c r="S907" s="3">
        <v>0</v>
      </c>
      <c r="T907" s="3">
        <v>0</v>
      </c>
      <c r="U907" s="3">
        <v>4.95</v>
      </c>
      <c r="V907" s="3">
        <v>84.029</v>
      </c>
      <c r="W907" s="3">
        <v>17.848541</v>
      </c>
      <c r="X907" s="3">
        <v>0</v>
      </c>
      <c r="Y907" s="3">
        <v>0</v>
      </c>
      <c r="Z907" s="3">
        <v>0</v>
      </c>
      <c r="AA907" s="3">
        <v>0</v>
      </c>
      <c r="AB907" s="3">
        <v>0</v>
      </c>
      <c r="AC907" s="3">
        <v>0</v>
      </c>
      <c r="AD907" s="3">
        <v>4.95</v>
      </c>
      <c r="AE907" s="3">
        <v>53.900405</v>
      </c>
      <c r="AF907">
        <v>1</v>
      </c>
      <c r="AG907">
        <v>0</v>
      </c>
    </row>
    <row r="908" spans="1:33" ht="12.75">
      <c r="A908">
        <v>138258</v>
      </c>
      <c r="B908">
        <v>2010</v>
      </c>
      <c r="C908">
        <v>6</v>
      </c>
      <c r="D908">
        <v>7</v>
      </c>
      <c r="E908">
        <v>10</v>
      </c>
      <c r="F908">
        <v>3</v>
      </c>
      <c r="G908">
        <v>16</v>
      </c>
      <c r="H908" s="3">
        <v>9.991927</v>
      </c>
      <c r="I908" s="3">
        <v>599.515625</v>
      </c>
      <c r="J908" s="3">
        <v>0</v>
      </c>
      <c r="K908" s="3">
        <v>0</v>
      </c>
      <c r="L908" s="3">
        <v>0</v>
      </c>
      <c r="M908" s="3">
        <v>0</v>
      </c>
      <c r="N908" s="3">
        <v>48.664787</v>
      </c>
      <c r="O908" s="3">
        <v>0</v>
      </c>
      <c r="P908" s="3">
        <v>0</v>
      </c>
      <c r="Q908" s="3">
        <v>0</v>
      </c>
      <c r="R908" s="3">
        <v>0</v>
      </c>
      <c r="S908" s="3">
        <v>0</v>
      </c>
      <c r="T908" s="3">
        <v>0</v>
      </c>
      <c r="U908" s="3">
        <v>9.991927</v>
      </c>
      <c r="V908" s="3">
        <v>84.029</v>
      </c>
      <c r="W908" s="3">
        <v>17.95624</v>
      </c>
      <c r="X908" s="3">
        <v>0</v>
      </c>
      <c r="Y908" s="3">
        <v>0</v>
      </c>
      <c r="Z908" s="3">
        <v>0</v>
      </c>
      <c r="AA908" s="3">
        <v>0</v>
      </c>
      <c r="AB908" s="3">
        <v>0</v>
      </c>
      <c r="AC908" s="3">
        <v>0</v>
      </c>
      <c r="AD908" s="3">
        <v>9.991927</v>
      </c>
      <c r="AE908" s="3">
        <v>53.900405</v>
      </c>
      <c r="AF908">
        <v>1</v>
      </c>
      <c r="AG908">
        <v>0</v>
      </c>
    </row>
    <row r="909" spans="1:33" ht="12.75">
      <c r="A909">
        <v>138259</v>
      </c>
      <c r="B909">
        <v>2010</v>
      </c>
      <c r="C909">
        <v>6</v>
      </c>
      <c r="D909">
        <v>7</v>
      </c>
      <c r="E909">
        <v>10</v>
      </c>
      <c r="F909">
        <v>13</v>
      </c>
      <c r="G909">
        <v>16</v>
      </c>
      <c r="H909" s="3">
        <v>9.991927</v>
      </c>
      <c r="I909" s="3">
        <v>599.515625</v>
      </c>
      <c r="J909" s="3">
        <v>0</v>
      </c>
      <c r="K909" s="3">
        <v>0</v>
      </c>
      <c r="L909" s="3">
        <v>0</v>
      </c>
      <c r="M909" s="3">
        <v>0</v>
      </c>
      <c r="N909" s="3">
        <v>48.120769</v>
      </c>
      <c r="O909" s="3">
        <v>0</v>
      </c>
      <c r="P909" s="3">
        <v>0</v>
      </c>
      <c r="Q909" s="3">
        <v>0</v>
      </c>
      <c r="R909" s="3">
        <v>0</v>
      </c>
      <c r="S909" s="3">
        <v>0</v>
      </c>
      <c r="T909" s="3">
        <v>0</v>
      </c>
      <c r="U909" s="3">
        <v>9.991927</v>
      </c>
      <c r="V909" s="3">
        <v>84.029</v>
      </c>
      <c r="W909" s="3">
        <v>17.890726</v>
      </c>
      <c r="X909" s="3">
        <v>0</v>
      </c>
      <c r="Y909" s="3">
        <v>0</v>
      </c>
      <c r="Z909" s="3">
        <v>0</v>
      </c>
      <c r="AA909" s="3">
        <v>0</v>
      </c>
      <c r="AB909" s="3">
        <v>0</v>
      </c>
      <c r="AC909" s="3">
        <v>0</v>
      </c>
      <c r="AD909" s="3">
        <v>9.991927</v>
      </c>
      <c r="AE909" s="3">
        <v>53.900405</v>
      </c>
      <c r="AF909">
        <v>1</v>
      </c>
      <c r="AG909">
        <v>0</v>
      </c>
    </row>
    <row r="910" spans="1:33" ht="12.75">
      <c r="A910">
        <v>138260</v>
      </c>
      <c r="B910">
        <v>2010</v>
      </c>
      <c r="C910">
        <v>6</v>
      </c>
      <c r="D910">
        <v>7</v>
      </c>
      <c r="E910">
        <v>10</v>
      </c>
      <c r="F910">
        <v>18</v>
      </c>
      <c r="G910">
        <v>23</v>
      </c>
      <c r="H910" s="3">
        <v>5.116927</v>
      </c>
      <c r="I910" s="3">
        <v>307.015625</v>
      </c>
      <c r="J910" s="3">
        <v>0</v>
      </c>
      <c r="K910" s="3">
        <v>0</v>
      </c>
      <c r="L910" s="3">
        <v>0</v>
      </c>
      <c r="M910" s="3">
        <v>0</v>
      </c>
      <c r="N910" s="3">
        <v>47.588592</v>
      </c>
      <c r="O910" s="3">
        <v>0</v>
      </c>
      <c r="P910" s="3">
        <v>0</v>
      </c>
      <c r="Q910" s="3">
        <v>0</v>
      </c>
      <c r="R910" s="3">
        <v>0</v>
      </c>
      <c r="S910" s="3">
        <v>0</v>
      </c>
      <c r="T910" s="3">
        <v>0</v>
      </c>
      <c r="U910" s="3">
        <v>5.116927</v>
      </c>
      <c r="V910" s="3">
        <v>84.029</v>
      </c>
      <c r="W910" s="3">
        <v>17.765619</v>
      </c>
      <c r="X910" s="3">
        <v>0</v>
      </c>
      <c r="Y910" s="3">
        <v>0</v>
      </c>
      <c r="Z910" s="3">
        <v>0</v>
      </c>
      <c r="AA910" s="3">
        <v>0</v>
      </c>
      <c r="AB910" s="3">
        <v>0</v>
      </c>
      <c r="AC910" s="3">
        <v>0</v>
      </c>
      <c r="AD910" s="3">
        <v>5.116927</v>
      </c>
      <c r="AE910" s="3">
        <v>53.900405</v>
      </c>
      <c r="AF910">
        <v>1</v>
      </c>
      <c r="AG910">
        <v>0</v>
      </c>
    </row>
    <row r="911" spans="1:33" ht="12.75">
      <c r="A911">
        <v>138261</v>
      </c>
      <c r="B911">
        <v>2010</v>
      </c>
      <c r="C911">
        <v>6</v>
      </c>
      <c r="D911">
        <v>7</v>
      </c>
      <c r="E911">
        <v>10</v>
      </c>
      <c r="F911">
        <v>29</v>
      </c>
      <c r="G911">
        <v>3</v>
      </c>
      <c r="H911" s="3">
        <v>10.658333</v>
      </c>
      <c r="I911" s="3">
        <v>639.5</v>
      </c>
      <c r="J911" s="3">
        <v>0</v>
      </c>
      <c r="K911" s="3">
        <v>0</v>
      </c>
      <c r="L911" s="3">
        <v>0</v>
      </c>
      <c r="M911" s="3">
        <v>0</v>
      </c>
      <c r="N911" s="3">
        <v>47.193161</v>
      </c>
      <c r="O911" s="3">
        <v>0</v>
      </c>
      <c r="P911" s="3">
        <v>0</v>
      </c>
      <c r="Q911" s="3">
        <v>0</v>
      </c>
      <c r="R911" s="3">
        <v>0</v>
      </c>
      <c r="S911" s="3">
        <v>0</v>
      </c>
      <c r="T911" s="3">
        <v>0</v>
      </c>
      <c r="U911" s="3">
        <v>10.658333</v>
      </c>
      <c r="V911" s="3">
        <v>84.029</v>
      </c>
      <c r="W911" s="3">
        <v>17.969083</v>
      </c>
      <c r="X911" s="3">
        <v>0</v>
      </c>
      <c r="Y911" s="3">
        <v>0</v>
      </c>
      <c r="Z911" s="3">
        <v>0</v>
      </c>
      <c r="AA911" s="3">
        <v>0</v>
      </c>
      <c r="AB911" s="3">
        <v>0</v>
      </c>
      <c r="AC911" s="3">
        <v>0</v>
      </c>
      <c r="AD911" s="3">
        <v>10.658333</v>
      </c>
      <c r="AE911" s="3">
        <v>53.900405</v>
      </c>
      <c r="AF911">
        <v>1</v>
      </c>
      <c r="AG911">
        <v>0</v>
      </c>
    </row>
    <row r="912" spans="1:33" ht="12.75">
      <c r="A912">
        <v>138262</v>
      </c>
      <c r="B912">
        <v>2010</v>
      </c>
      <c r="C912">
        <v>6</v>
      </c>
      <c r="D912">
        <v>7</v>
      </c>
      <c r="E912">
        <v>10</v>
      </c>
      <c r="F912">
        <v>39</v>
      </c>
      <c r="G912">
        <v>3</v>
      </c>
      <c r="H912" s="3">
        <v>9.991667</v>
      </c>
      <c r="I912" s="3">
        <v>599.5</v>
      </c>
      <c r="J912" s="3">
        <v>0</v>
      </c>
      <c r="K912" s="3">
        <v>0</v>
      </c>
      <c r="L912" s="3">
        <v>0</v>
      </c>
      <c r="M912" s="3">
        <v>0</v>
      </c>
      <c r="N912" s="3">
        <v>46.62065</v>
      </c>
      <c r="O912" s="3">
        <v>0</v>
      </c>
      <c r="P912" s="3">
        <v>0</v>
      </c>
      <c r="Q912" s="3">
        <v>0</v>
      </c>
      <c r="R912" s="3">
        <v>0</v>
      </c>
      <c r="S912" s="3">
        <v>0</v>
      </c>
      <c r="T912" s="3">
        <v>0</v>
      </c>
      <c r="U912" s="3">
        <v>9.991667</v>
      </c>
      <c r="V912" s="3">
        <v>84.029</v>
      </c>
      <c r="W912" s="3">
        <v>18.296686</v>
      </c>
      <c r="X912" s="3">
        <v>0</v>
      </c>
      <c r="Y912" s="3">
        <v>0</v>
      </c>
      <c r="Z912" s="3">
        <v>0</v>
      </c>
      <c r="AA912" s="3">
        <v>0</v>
      </c>
      <c r="AB912" s="3">
        <v>0</v>
      </c>
      <c r="AC912" s="3">
        <v>0</v>
      </c>
      <c r="AD912" s="3">
        <v>9.991667</v>
      </c>
      <c r="AE912" s="3">
        <v>53.900405</v>
      </c>
      <c r="AF912">
        <v>1</v>
      </c>
      <c r="AG912">
        <v>0</v>
      </c>
    </row>
    <row r="913" spans="1:33" ht="12.75">
      <c r="A913">
        <v>138263</v>
      </c>
      <c r="B913">
        <v>2010</v>
      </c>
      <c r="C913">
        <v>6</v>
      </c>
      <c r="D913">
        <v>7</v>
      </c>
      <c r="E913">
        <v>10</v>
      </c>
      <c r="F913">
        <v>49</v>
      </c>
      <c r="G913">
        <v>3</v>
      </c>
      <c r="H913" s="3">
        <v>9.991667</v>
      </c>
      <c r="I913" s="3">
        <v>599.5</v>
      </c>
      <c r="J913" s="3">
        <v>0</v>
      </c>
      <c r="K913" s="3">
        <v>0</v>
      </c>
      <c r="L913" s="3">
        <v>0</v>
      </c>
      <c r="M913" s="3">
        <v>0</v>
      </c>
      <c r="N913" s="3">
        <v>46.135189</v>
      </c>
      <c r="O913" s="3">
        <v>0</v>
      </c>
      <c r="P913" s="3">
        <v>0</v>
      </c>
      <c r="Q913" s="3">
        <v>0</v>
      </c>
      <c r="R913" s="3">
        <v>0</v>
      </c>
      <c r="S913" s="3">
        <v>0</v>
      </c>
      <c r="T913" s="3">
        <v>0</v>
      </c>
      <c r="U913" s="3">
        <v>9.991667</v>
      </c>
      <c r="V913" s="3">
        <v>84.029</v>
      </c>
      <c r="W913" s="3">
        <v>18.337438</v>
      </c>
      <c r="X913" s="3">
        <v>0</v>
      </c>
      <c r="Y913" s="3">
        <v>0</v>
      </c>
      <c r="Z913" s="3">
        <v>0</v>
      </c>
      <c r="AA913" s="3">
        <v>0</v>
      </c>
      <c r="AB913" s="3">
        <v>0</v>
      </c>
      <c r="AC913" s="3">
        <v>0</v>
      </c>
      <c r="AD913" s="3">
        <v>9.991667</v>
      </c>
      <c r="AE913" s="3">
        <v>53.900405</v>
      </c>
      <c r="AF913">
        <v>1</v>
      </c>
      <c r="AG913">
        <v>0</v>
      </c>
    </row>
    <row r="914" spans="1:33" ht="12.75">
      <c r="A914">
        <v>138264</v>
      </c>
      <c r="B914">
        <v>2010</v>
      </c>
      <c r="C914">
        <v>6</v>
      </c>
      <c r="D914">
        <v>7</v>
      </c>
      <c r="E914">
        <v>10</v>
      </c>
      <c r="F914">
        <v>59</v>
      </c>
      <c r="G914">
        <v>3</v>
      </c>
      <c r="H914" s="3">
        <v>9.991667</v>
      </c>
      <c r="I914" s="3">
        <v>599.5</v>
      </c>
      <c r="J914" s="3">
        <v>0</v>
      </c>
      <c r="K914" s="3">
        <v>0</v>
      </c>
      <c r="L914" s="3">
        <v>0</v>
      </c>
      <c r="M914" s="3">
        <v>0</v>
      </c>
      <c r="N914" s="3">
        <v>45.57456</v>
      </c>
      <c r="O914" s="3">
        <v>0</v>
      </c>
      <c r="P914" s="3">
        <v>0</v>
      </c>
      <c r="Q914" s="3">
        <v>0</v>
      </c>
      <c r="R914" s="3">
        <v>0</v>
      </c>
      <c r="S914" s="3">
        <v>0</v>
      </c>
      <c r="T914" s="3">
        <v>0</v>
      </c>
      <c r="U914" s="3">
        <v>9.991667</v>
      </c>
      <c r="V914" s="3">
        <v>84.029</v>
      </c>
      <c r="W914" s="3">
        <v>17.981162</v>
      </c>
      <c r="X914" s="3">
        <v>0</v>
      </c>
      <c r="Y914" s="3">
        <v>0</v>
      </c>
      <c r="Z914" s="3">
        <v>0</v>
      </c>
      <c r="AA914" s="3">
        <v>0</v>
      </c>
      <c r="AB914" s="3">
        <v>0</v>
      </c>
      <c r="AC914" s="3">
        <v>0</v>
      </c>
      <c r="AD914" s="3">
        <v>9.991667</v>
      </c>
      <c r="AE914" s="3">
        <v>53.900405</v>
      </c>
      <c r="AF914">
        <v>1</v>
      </c>
      <c r="AG914">
        <v>0</v>
      </c>
    </row>
    <row r="915" spans="1:33" ht="12.75">
      <c r="A915">
        <v>138265</v>
      </c>
      <c r="B915">
        <v>2010</v>
      </c>
      <c r="C915">
        <v>6</v>
      </c>
      <c r="D915">
        <v>7</v>
      </c>
      <c r="E915">
        <v>11</v>
      </c>
      <c r="F915">
        <v>9</v>
      </c>
      <c r="G915">
        <v>3</v>
      </c>
      <c r="H915" s="3">
        <v>9.991667</v>
      </c>
      <c r="I915" s="3">
        <v>599.5</v>
      </c>
      <c r="J915" s="3">
        <v>0</v>
      </c>
      <c r="K915" s="3">
        <v>0</v>
      </c>
      <c r="L915" s="3">
        <v>0</v>
      </c>
      <c r="M915" s="3">
        <v>0</v>
      </c>
      <c r="N915" s="3">
        <v>44.965078</v>
      </c>
      <c r="O915" s="3">
        <v>0</v>
      </c>
      <c r="P915" s="3">
        <v>0</v>
      </c>
      <c r="Q915" s="3">
        <v>0</v>
      </c>
      <c r="R915" s="3">
        <v>0</v>
      </c>
      <c r="S915" s="3">
        <v>0</v>
      </c>
      <c r="T915" s="3">
        <v>0</v>
      </c>
      <c r="U915" s="3">
        <v>9.991667</v>
      </c>
      <c r="V915" s="3">
        <v>84.029</v>
      </c>
      <c r="W915" s="3">
        <v>17.771581</v>
      </c>
      <c r="X915" s="3">
        <v>0</v>
      </c>
      <c r="Y915" s="3">
        <v>0</v>
      </c>
      <c r="Z915" s="3">
        <v>0</v>
      </c>
      <c r="AA915" s="3">
        <v>0</v>
      </c>
      <c r="AB915" s="3">
        <v>0</v>
      </c>
      <c r="AC915" s="3">
        <v>0</v>
      </c>
      <c r="AD915" s="3">
        <v>9.991667</v>
      </c>
      <c r="AE915" s="3">
        <v>53.900405</v>
      </c>
      <c r="AF915">
        <v>1</v>
      </c>
      <c r="AG915">
        <v>0</v>
      </c>
    </row>
    <row r="916" spans="1:33" ht="12.75">
      <c r="A916">
        <v>138266</v>
      </c>
      <c r="B916">
        <v>2010</v>
      </c>
      <c r="C916">
        <v>6</v>
      </c>
      <c r="D916">
        <v>7</v>
      </c>
      <c r="E916">
        <v>11</v>
      </c>
      <c r="F916">
        <v>19</v>
      </c>
      <c r="G916">
        <v>3</v>
      </c>
      <c r="H916" s="3">
        <v>9.991667</v>
      </c>
      <c r="I916" s="3">
        <v>599.5</v>
      </c>
      <c r="J916" s="3">
        <v>0</v>
      </c>
      <c r="K916" s="3">
        <v>0</v>
      </c>
      <c r="L916" s="3">
        <v>0</v>
      </c>
      <c r="M916" s="3">
        <v>0</v>
      </c>
      <c r="N916" s="3">
        <v>44.394641</v>
      </c>
      <c r="O916" s="3">
        <v>0</v>
      </c>
      <c r="P916" s="3">
        <v>0</v>
      </c>
      <c r="Q916" s="3">
        <v>0</v>
      </c>
      <c r="R916" s="3">
        <v>0</v>
      </c>
      <c r="S916" s="3">
        <v>0</v>
      </c>
      <c r="T916" s="3">
        <v>0</v>
      </c>
      <c r="U916" s="3">
        <v>9.991667</v>
      </c>
      <c r="V916" s="3">
        <v>84.029</v>
      </c>
      <c r="W916" s="3">
        <v>17.739893</v>
      </c>
      <c r="X916" s="3">
        <v>0</v>
      </c>
      <c r="Y916" s="3">
        <v>0</v>
      </c>
      <c r="Z916" s="3">
        <v>0</v>
      </c>
      <c r="AA916" s="3">
        <v>0</v>
      </c>
      <c r="AB916" s="3">
        <v>0</v>
      </c>
      <c r="AC916" s="3">
        <v>0</v>
      </c>
      <c r="AD916" s="3">
        <v>9.991667</v>
      </c>
      <c r="AE916" s="3">
        <v>53.900405</v>
      </c>
      <c r="AF916">
        <v>1</v>
      </c>
      <c r="AG916">
        <v>0</v>
      </c>
    </row>
    <row r="917" spans="1:33" ht="12.75">
      <c r="A917">
        <v>138267</v>
      </c>
      <c r="B917">
        <v>2010</v>
      </c>
      <c r="C917">
        <v>6</v>
      </c>
      <c r="D917">
        <v>7</v>
      </c>
      <c r="E917">
        <v>11</v>
      </c>
      <c r="F917">
        <v>29</v>
      </c>
      <c r="G917">
        <v>3</v>
      </c>
      <c r="H917" s="3">
        <v>9.991667</v>
      </c>
      <c r="I917" s="3">
        <v>599.5</v>
      </c>
      <c r="J917" s="3">
        <v>0</v>
      </c>
      <c r="K917" s="3">
        <v>0</v>
      </c>
      <c r="L917" s="3">
        <v>0</v>
      </c>
      <c r="M917" s="3">
        <v>0</v>
      </c>
      <c r="N917" s="3">
        <v>43.999179</v>
      </c>
      <c r="O917" s="3">
        <v>0</v>
      </c>
      <c r="P917" s="3">
        <v>0</v>
      </c>
      <c r="Q917" s="3">
        <v>0</v>
      </c>
      <c r="R917" s="3">
        <v>0</v>
      </c>
      <c r="S917" s="3">
        <v>0</v>
      </c>
      <c r="T917" s="3">
        <v>0</v>
      </c>
      <c r="U917" s="3">
        <v>9.991667</v>
      </c>
      <c r="V917" s="3">
        <v>84.029</v>
      </c>
      <c r="W917" s="3">
        <v>17.694618</v>
      </c>
      <c r="X917" s="3">
        <v>0</v>
      </c>
      <c r="Y917" s="3">
        <v>0</v>
      </c>
      <c r="Z917" s="3">
        <v>0</v>
      </c>
      <c r="AA917" s="3">
        <v>0</v>
      </c>
      <c r="AB917" s="3">
        <v>0</v>
      </c>
      <c r="AC917" s="3">
        <v>0</v>
      </c>
      <c r="AD917" s="3">
        <v>9.991667</v>
      </c>
      <c r="AE917" s="3">
        <v>53.900405</v>
      </c>
      <c r="AF917">
        <v>1</v>
      </c>
      <c r="AG917">
        <v>0</v>
      </c>
    </row>
    <row r="918" spans="1:33" ht="12.75">
      <c r="A918">
        <v>138268</v>
      </c>
      <c r="B918">
        <v>2010</v>
      </c>
      <c r="C918">
        <v>6</v>
      </c>
      <c r="D918">
        <v>7</v>
      </c>
      <c r="E918">
        <v>11</v>
      </c>
      <c r="F918">
        <v>39</v>
      </c>
      <c r="G918">
        <v>3</v>
      </c>
      <c r="H918" s="3">
        <v>9.991667</v>
      </c>
      <c r="I918" s="3">
        <v>599.5</v>
      </c>
      <c r="J918" s="3">
        <v>0</v>
      </c>
      <c r="K918" s="3">
        <v>0</v>
      </c>
      <c r="L918" s="3">
        <v>0</v>
      </c>
      <c r="M918" s="3">
        <v>0</v>
      </c>
      <c r="N918" s="3">
        <v>43.460427</v>
      </c>
      <c r="O918" s="3">
        <v>0</v>
      </c>
      <c r="P918" s="3">
        <v>0</v>
      </c>
      <c r="Q918" s="3">
        <v>0</v>
      </c>
      <c r="R918" s="3">
        <v>0</v>
      </c>
      <c r="S918" s="3">
        <v>0</v>
      </c>
      <c r="T918" s="3">
        <v>0</v>
      </c>
      <c r="U918" s="3">
        <v>9.991667</v>
      </c>
      <c r="V918" s="3">
        <v>84.029</v>
      </c>
      <c r="W918" s="3">
        <v>17.840954</v>
      </c>
      <c r="X918" s="3">
        <v>0</v>
      </c>
      <c r="Y918" s="3">
        <v>0</v>
      </c>
      <c r="Z918" s="3">
        <v>0</v>
      </c>
      <c r="AA918" s="3">
        <v>0</v>
      </c>
      <c r="AB918" s="3">
        <v>0</v>
      </c>
      <c r="AC918" s="3">
        <v>0</v>
      </c>
      <c r="AD918" s="3">
        <v>9.991667</v>
      </c>
      <c r="AE918" s="3">
        <v>53.900405</v>
      </c>
      <c r="AF918">
        <v>1</v>
      </c>
      <c r="AG918">
        <v>0</v>
      </c>
    </row>
    <row r="919" spans="1:33" ht="12.75">
      <c r="A919">
        <v>138269</v>
      </c>
      <c r="B919">
        <v>2010</v>
      </c>
      <c r="C919">
        <v>6</v>
      </c>
      <c r="D919">
        <v>7</v>
      </c>
      <c r="E919">
        <v>11</v>
      </c>
      <c r="F919">
        <v>49</v>
      </c>
      <c r="G919">
        <v>3</v>
      </c>
      <c r="H919" s="3">
        <v>9.991667</v>
      </c>
      <c r="I919" s="3">
        <v>599.5</v>
      </c>
      <c r="J919" s="3">
        <v>0</v>
      </c>
      <c r="K919" s="3">
        <v>0</v>
      </c>
      <c r="L919" s="3">
        <v>0</v>
      </c>
      <c r="M919" s="3">
        <v>0</v>
      </c>
      <c r="N919" s="3">
        <v>42.95687</v>
      </c>
      <c r="O919" s="3">
        <v>0</v>
      </c>
      <c r="P919" s="3">
        <v>0</v>
      </c>
      <c r="Q919" s="3">
        <v>0</v>
      </c>
      <c r="R919" s="3">
        <v>0</v>
      </c>
      <c r="S919" s="3">
        <v>0</v>
      </c>
      <c r="T919" s="3">
        <v>0</v>
      </c>
      <c r="U919" s="3">
        <v>9.991667</v>
      </c>
      <c r="V919" s="3">
        <v>84.029</v>
      </c>
      <c r="W919" s="3">
        <v>17.932147</v>
      </c>
      <c r="X919" s="3">
        <v>0</v>
      </c>
      <c r="Y919" s="3">
        <v>0</v>
      </c>
      <c r="Z919" s="3">
        <v>0</v>
      </c>
      <c r="AA919" s="3">
        <v>0</v>
      </c>
      <c r="AB919" s="3">
        <v>0</v>
      </c>
      <c r="AC919" s="3">
        <v>0</v>
      </c>
      <c r="AD919" s="3">
        <v>9.991667</v>
      </c>
      <c r="AE919" s="3">
        <v>53.900405</v>
      </c>
      <c r="AF919">
        <v>1</v>
      </c>
      <c r="AG919">
        <v>0</v>
      </c>
    </row>
    <row r="920" spans="1:33" ht="12.75">
      <c r="A920">
        <v>138270</v>
      </c>
      <c r="B920">
        <v>2010</v>
      </c>
      <c r="C920">
        <v>6</v>
      </c>
      <c r="D920">
        <v>7</v>
      </c>
      <c r="E920">
        <v>11</v>
      </c>
      <c r="F920">
        <v>59</v>
      </c>
      <c r="G920">
        <v>3</v>
      </c>
      <c r="H920" s="3">
        <v>9.991667</v>
      </c>
      <c r="I920" s="3">
        <v>599.5</v>
      </c>
      <c r="J920" s="3">
        <v>0</v>
      </c>
      <c r="K920" s="3">
        <v>0</v>
      </c>
      <c r="L920" s="3">
        <v>0</v>
      </c>
      <c r="M920" s="3">
        <v>0</v>
      </c>
      <c r="N920" s="3">
        <v>42.475025</v>
      </c>
      <c r="O920" s="3">
        <v>0</v>
      </c>
      <c r="P920" s="3">
        <v>0</v>
      </c>
      <c r="Q920" s="3">
        <v>0</v>
      </c>
      <c r="R920" s="3">
        <v>0</v>
      </c>
      <c r="S920" s="3">
        <v>0</v>
      </c>
      <c r="T920" s="3">
        <v>0</v>
      </c>
      <c r="U920" s="3">
        <v>9.991667</v>
      </c>
      <c r="V920" s="3">
        <v>84.029</v>
      </c>
      <c r="W920" s="3">
        <v>17.937274</v>
      </c>
      <c r="X920" s="3">
        <v>0</v>
      </c>
      <c r="Y920" s="3">
        <v>0</v>
      </c>
      <c r="Z920" s="3">
        <v>0</v>
      </c>
      <c r="AA920" s="3">
        <v>0</v>
      </c>
      <c r="AB920" s="3">
        <v>0</v>
      </c>
      <c r="AC920" s="3">
        <v>0</v>
      </c>
      <c r="AD920" s="3">
        <v>9.991667</v>
      </c>
      <c r="AE920" s="3">
        <v>53.900405</v>
      </c>
      <c r="AF920">
        <v>1</v>
      </c>
      <c r="AG920">
        <v>0</v>
      </c>
    </row>
    <row r="921" spans="1:33" ht="12.75">
      <c r="A921">
        <v>138271</v>
      </c>
      <c r="B921">
        <v>2010</v>
      </c>
      <c r="C921">
        <v>6</v>
      </c>
      <c r="D921">
        <v>7</v>
      </c>
      <c r="E921">
        <v>12</v>
      </c>
      <c r="F921">
        <v>9</v>
      </c>
      <c r="G921">
        <v>3</v>
      </c>
      <c r="H921" s="3">
        <v>9.991667</v>
      </c>
      <c r="I921" s="3">
        <v>599.5</v>
      </c>
      <c r="J921" s="3">
        <v>0</v>
      </c>
      <c r="K921" s="3">
        <v>0</v>
      </c>
      <c r="L921" s="3">
        <v>0</v>
      </c>
      <c r="M921" s="3">
        <v>0</v>
      </c>
      <c r="N921" s="3">
        <v>41.986453</v>
      </c>
      <c r="O921" s="3">
        <v>0</v>
      </c>
      <c r="P921" s="3">
        <v>0</v>
      </c>
      <c r="Q921" s="3">
        <v>0</v>
      </c>
      <c r="R921" s="3">
        <v>0</v>
      </c>
      <c r="S921" s="3">
        <v>0</v>
      </c>
      <c r="T921" s="3">
        <v>0</v>
      </c>
      <c r="U921" s="3">
        <v>9.991667</v>
      </c>
      <c r="V921" s="3">
        <v>84.029</v>
      </c>
      <c r="W921" s="3">
        <v>17.90805</v>
      </c>
      <c r="X921" s="3">
        <v>0</v>
      </c>
      <c r="Y921" s="3">
        <v>0</v>
      </c>
      <c r="Z921" s="3">
        <v>0</v>
      </c>
      <c r="AA921" s="3">
        <v>0</v>
      </c>
      <c r="AB921" s="3">
        <v>0</v>
      </c>
      <c r="AC921" s="3">
        <v>0</v>
      </c>
      <c r="AD921" s="3">
        <v>9.991667</v>
      </c>
      <c r="AE921" s="3">
        <v>53.900405</v>
      </c>
      <c r="AF921">
        <v>1</v>
      </c>
      <c r="AG921">
        <v>0</v>
      </c>
    </row>
    <row r="922" spans="1:33" ht="12.75">
      <c r="A922">
        <v>138272</v>
      </c>
      <c r="B922">
        <v>2010</v>
      </c>
      <c r="C922">
        <v>6</v>
      </c>
      <c r="D922">
        <v>7</v>
      </c>
      <c r="E922">
        <v>12</v>
      </c>
      <c r="F922">
        <v>19</v>
      </c>
      <c r="G922">
        <v>3</v>
      </c>
      <c r="H922" s="3">
        <v>9.991667</v>
      </c>
      <c r="I922" s="3">
        <v>599.5</v>
      </c>
      <c r="J922" s="3">
        <v>0</v>
      </c>
      <c r="K922" s="3">
        <v>0</v>
      </c>
      <c r="L922" s="3">
        <v>0</v>
      </c>
      <c r="M922" s="3">
        <v>0</v>
      </c>
      <c r="N922" s="3">
        <v>41.565633</v>
      </c>
      <c r="O922" s="3">
        <v>0</v>
      </c>
      <c r="P922" s="3">
        <v>0</v>
      </c>
      <c r="Q922" s="3">
        <v>0</v>
      </c>
      <c r="R922" s="3">
        <v>0</v>
      </c>
      <c r="S922" s="3">
        <v>0</v>
      </c>
      <c r="T922" s="3">
        <v>0</v>
      </c>
      <c r="U922" s="3">
        <v>9.991667</v>
      </c>
      <c r="V922" s="3">
        <v>84.029</v>
      </c>
      <c r="W922" s="3">
        <v>17.842898</v>
      </c>
      <c r="X922" s="3">
        <v>0</v>
      </c>
      <c r="Y922" s="3">
        <v>0</v>
      </c>
      <c r="Z922" s="3">
        <v>0</v>
      </c>
      <c r="AA922" s="3">
        <v>0</v>
      </c>
      <c r="AB922" s="3">
        <v>0</v>
      </c>
      <c r="AC922" s="3">
        <v>0</v>
      </c>
      <c r="AD922" s="3">
        <v>9.991667</v>
      </c>
      <c r="AE922" s="3">
        <v>53.900405</v>
      </c>
      <c r="AF922">
        <v>1</v>
      </c>
      <c r="AG922">
        <v>0</v>
      </c>
    </row>
    <row r="923" spans="1:33" ht="12.75">
      <c r="A923">
        <v>138273</v>
      </c>
      <c r="B923">
        <v>2010</v>
      </c>
      <c r="C923">
        <v>6</v>
      </c>
      <c r="D923">
        <v>7</v>
      </c>
      <c r="E923">
        <v>12</v>
      </c>
      <c r="F923">
        <v>29</v>
      </c>
      <c r="G923">
        <v>3</v>
      </c>
      <c r="H923" s="3">
        <v>9.991667</v>
      </c>
      <c r="I923" s="3">
        <v>599.5</v>
      </c>
      <c r="J923" s="3">
        <v>0</v>
      </c>
      <c r="K923" s="3">
        <v>0</v>
      </c>
      <c r="L923" s="3">
        <v>0</v>
      </c>
      <c r="M923" s="3">
        <v>0</v>
      </c>
      <c r="N923" s="3">
        <v>41.140013</v>
      </c>
      <c r="O923" s="3">
        <v>0</v>
      </c>
      <c r="P923" s="3">
        <v>0</v>
      </c>
      <c r="Q923" s="3">
        <v>0</v>
      </c>
      <c r="R923" s="3">
        <v>0</v>
      </c>
      <c r="S923" s="3">
        <v>0</v>
      </c>
      <c r="T923" s="3">
        <v>0</v>
      </c>
      <c r="U923" s="3">
        <v>9.991667</v>
      </c>
      <c r="V923" s="3">
        <v>84.029</v>
      </c>
      <c r="W923" s="3">
        <v>17.87846</v>
      </c>
      <c r="X923" s="3">
        <v>0</v>
      </c>
      <c r="Y923" s="3">
        <v>0</v>
      </c>
      <c r="Z923" s="3">
        <v>0</v>
      </c>
      <c r="AA923" s="3">
        <v>0</v>
      </c>
      <c r="AB923" s="3">
        <v>0</v>
      </c>
      <c r="AC923" s="3">
        <v>0</v>
      </c>
      <c r="AD923" s="3">
        <v>9.991667</v>
      </c>
      <c r="AE923" s="3">
        <v>53.900405</v>
      </c>
      <c r="AF923">
        <v>1</v>
      </c>
      <c r="AG923">
        <v>0</v>
      </c>
    </row>
    <row r="924" spans="1:33" ht="12.75">
      <c r="A924">
        <v>138274</v>
      </c>
      <c r="B924">
        <v>2010</v>
      </c>
      <c r="C924">
        <v>6</v>
      </c>
      <c r="D924">
        <v>7</v>
      </c>
      <c r="E924">
        <v>12</v>
      </c>
      <c r="F924">
        <v>39</v>
      </c>
      <c r="G924">
        <v>3</v>
      </c>
      <c r="H924" s="3">
        <v>9.991667</v>
      </c>
      <c r="I924" s="3">
        <v>599.5</v>
      </c>
      <c r="J924" s="3">
        <v>0</v>
      </c>
      <c r="K924" s="3">
        <v>0</v>
      </c>
      <c r="L924" s="3">
        <v>0</v>
      </c>
      <c r="M924" s="3">
        <v>0</v>
      </c>
      <c r="N924" s="3">
        <v>40.696498</v>
      </c>
      <c r="O924" s="3">
        <v>0</v>
      </c>
      <c r="P924" s="3">
        <v>0</v>
      </c>
      <c r="Q924" s="3">
        <v>0</v>
      </c>
      <c r="R924" s="3">
        <v>0</v>
      </c>
      <c r="S924" s="3">
        <v>0</v>
      </c>
      <c r="T924" s="3">
        <v>0</v>
      </c>
      <c r="U924" s="3">
        <v>9.991667</v>
      </c>
      <c r="V924" s="3">
        <v>84.029</v>
      </c>
      <c r="W924" s="3">
        <v>17.909552</v>
      </c>
      <c r="X924" s="3">
        <v>0</v>
      </c>
      <c r="Y924" s="3">
        <v>0</v>
      </c>
      <c r="Z924" s="3">
        <v>0</v>
      </c>
      <c r="AA924" s="3">
        <v>0</v>
      </c>
      <c r="AB924" s="3">
        <v>0</v>
      </c>
      <c r="AC924" s="3">
        <v>0</v>
      </c>
      <c r="AD924" s="3">
        <v>9.991667</v>
      </c>
      <c r="AE924" s="3">
        <v>53.900405</v>
      </c>
      <c r="AF924">
        <v>1</v>
      </c>
      <c r="AG924">
        <v>0</v>
      </c>
    </row>
    <row r="925" spans="1:33" ht="12.75">
      <c r="A925">
        <v>138275</v>
      </c>
      <c r="B925">
        <v>2010</v>
      </c>
      <c r="C925">
        <v>6</v>
      </c>
      <c r="D925">
        <v>7</v>
      </c>
      <c r="E925">
        <v>12</v>
      </c>
      <c r="F925">
        <v>49</v>
      </c>
      <c r="G925">
        <v>3</v>
      </c>
      <c r="H925" s="3">
        <v>9.991667</v>
      </c>
      <c r="I925" s="3">
        <v>599.5</v>
      </c>
      <c r="J925" s="3">
        <v>0</v>
      </c>
      <c r="K925" s="3">
        <v>0</v>
      </c>
      <c r="L925" s="3">
        <v>0</v>
      </c>
      <c r="M925" s="3">
        <v>0</v>
      </c>
      <c r="N925" s="3">
        <v>40.238371</v>
      </c>
      <c r="O925" s="3">
        <v>0</v>
      </c>
      <c r="P925" s="3">
        <v>0</v>
      </c>
      <c r="Q925" s="3">
        <v>0</v>
      </c>
      <c r="R925" s="3">
        <v>0</v>
      </c>
      <c r="S925" s="3">
        <v>0</v>
      </c>
      <c r="T925" s="3">
        <v>0</v>
      </c>
      <c r="U925" s="3">
        <v>9.991667</v>
      </c>
      <c r="V925" s="3">
        <v>84.029</v>
      </c>
      <c r="W925" s="3">
        <v>17.88907</v>
      </c>
      <c r="X925" s="3">
        <v>0</v>
      </c>
      <c r="Y925" s="3">
        <v>0</v>
      </c>
      <c r="Z925" s="3">
        <v>0</v>
      </c>
      <c r="AA925" s="3">
        <v>0</v>
      </c>
      <c r="AB925" s="3">
        <v>0</v>
      </c>
      <c r="AC925" s="3">
        <v>0</v>
      </c>
      <c r="AD925" s="3">
        <v>9.991667</v>
      </c>
      <c r="AE925" s="3">
        <v>53.900405</v>
      </c>
      <c r="AF925">
        <v>1</v>
      </c>
      <c r="AG925">
        <v>0</v>
      </c>
    </row>
    <row r="926" spans="1:33" ht="12.75">
      <c r="A926">
        <v>138276</v>
      </c>
      <c r="B926">
        <v>2010</v>
      </c>
      <c r="C926">
        <v>6</v>
      </c>
      <c r="D926">
        <v>7</v>
      </c>
      <c r="E926">
        <v>12</v>
      </c>
      <c r="F926">
        <v>59</v>
      </c>
      <c r="G926">
        <v>3</v>
      </c>
      <c r="H926" s="3">
        <v>9.991667</v>
      </c>
      <c r="I926" s="3">
        <v>599.5</v>
      </c>
      <c r="J926" s="3">
        <v>0</v>
      </c>
      <c r="K926" s="3">
        <v>0</v>
      </c>
      <c r="L926" s="3">
        <v>0</v>
      </c>
      <c r="M926" s="3">
        <v>0</v>
      </c>
      <c r="N926" s="3">
        <v>39.81294</v>
      </c>
      <c r="O926" s="3">
        <v>0</v>
      </c>
      <c r="P926" s="3">
        <v>0</v>
      </c>
      <c r="Q926" s="3">
        <v>0</v>
      </c>
      <c r="R926" s="3">
        <v>0</v>
      </c>
      <c r="S926" s="3">
        <v>0</v>
      </c>
      <c r="T926" s="3">
        <v>0</v>
      </c>
      <c r="U926" s="3">
        <v>9.991667</v>
      </c>
      <c r="V926" s="3">
        <v>84.029</v>
      </c>
      <c r="W926" s="3">
        <v>17.920016</v>
      </c>
      <c r="X926" s="3">
        <v>0</v>
      </c>
      <c r="Y926" s="3">
        <v>0</v>
      </c>
      <c r="Z926" s="3">
        <v>0</v>
      </c>
      <c r="AA926" s="3">
        <v>0</v>
      </c>
      <c r="AB926" s="3">
        <v>0</v>
      </c>
      <c r="AC926" s="3">
        <v>0</v>
      </c>
      <c r="AD926" s="3">
        <v>9.991667</v>
      </c>
      <c r="AE926" s="3">
        <v>53.900405</v>
      </c>
      <c r="AF926">
        <v>1</v>
      </c>
      <c r="AG926">
        <v>0</v>
      </c>
    </row>
    <row r="927" spans="1:33" ht="12.75">
      <c r="A927">
        <v>138277</v>
      </c>
      <c r="B927">
        <v>2010</v>
      </c>
      <c r="C927">
        <v>6</v>
      </c>
      <c r="D927">
        <v>7</v>
      </c>
      <c r="E927">
        <v>13</v>
      </c>
      <c r="F927">
        <v>9</v>
      </c>
      <c r="G927">
        <v>3</v>
      </c>
      <c r="H927" s="3">
        <v>9.991667</v>
      </c>
      <c r="I927" s="3">
        <v>599.5</v>
      </c>
      <c r="J927" s="3">
        <v>0</v>
      </c>
      <c r="K927" s="3">
        <v>0</v>
      </c>
      <c r="L927" s="3">
        <v>0</v>
      </c>
      <c r="M927" s="3">
        <v>0</v>
      </c>
      <c r="N927" s="3">
        <v>39.418321</v>
      </c>
      <c r="O927" s="3">
        <v>0</v>
      </c>
      <c r="P927" s="3">
        <v>0</v>
      </c>
      <c r="Q927" s="3">
        <v>0</v>
      </c>
      <c r="R927" s="3">
        <v>0</v>
      </c>
      <c r="S927" s="3">
        <v>0</v>
      </c>
      <c r="T927" s="3">
        <v>0</v>
      </c>
      <c r="U927" s="3">
        <v>9.991667</v>
      </c>
      <c r="V927" s="3">
        <v>84.029</v>
      </c>
      <c r="W927" s="3">
        <v>17.854332</v>
      </c>
      <c r="X927" s="3">
        <v>0</v>
      </c>
      <c r="Y927" s="3">
        <v>0</v>
      </c>
      <c r="Z927" s="3">
        <v>0</v>
      </c>
      <c r="AA927" s="3">
        <v>0</v>
      </c>
      <c r="AB927" s="3">
        <v>0</v>
      </c>
      <c r="AC927" s="3">
        <v>0</v>
      </c>
      <c r="AD927" s="3">
        <v>9.991667</v>
      </c>
      <c r="AE927" s="3">
        <v>53.900405</v>
      </c>
      <c r="AF927">
        <v>1</v>
      </c>
      <c r="AG927">
        <v>0</v>
      </c>
    </row>
    <row r="928" spans="1:33" ht="12.75">
      <c r="A928">
        <v>138278</v>
      </c>
      <c r="B928">
        <v>2010</v>
      </c>
      <c r="C928">
        <v>6</v>
      </c>
      <c r="D928">
        <v>7</v>
      </c>
      <c r="E928">
        <v>13</v>
      </c>
      <c r="F928">
        <v>19</v>
      </c>
      <c r="G928">
        <v>3</v>
      </c>
      <c r="H928" s="3">
        <v>9.991667</v>
      </c>
      <c r="I928" s="3">
        <v>599.5</v>
      </c>
      <c r="J928" s="3">
        <v>0</v>
      </c>
      <c r="K928" s="3">
        <v>0</v>
      </c>
      <c r="L928" s="3">
        <v>0</v>
      </c>
      <c r="M928" s="3">
        <v>0</v>
      </c>
      <c r="N928" s="3">
        <v>38.973754</v>
      </c>
      <c r="O928" s="3">
        <v>0</v>
      </c>
      <c r="P928" s="3">
        <v>0</v>
      </c>
      <c r="Q928" s="3">
        <v>0</v>
      </c>
      <c r="R928" s="3">
        <v>0</v>
      </c>
      <c r="S928" s="3">
        <v>0</v>
      </c>
      <c r="T928" s="3">
        <v>0</v>
      </c>
      <c r="U928" s="3">
        <v>9.991667</v>
      </c>
      <c r="V928" s="3">
        <v>84.029</v>
      </c>
      <c r="W928" s="3">
        <v>17.941835</v>
      </c>
      <c r="X928" s="3">
        <v>0</v>
      </c>
      <c r="Y928" s="3">
        <v>0</v>
      </c>
      <c r="Z928" s="3">
        <v>0</v>
      </c>
      <c r="AA928" s="3">
        <v>0</v>
      </c>
      <c r="AB928" s="3">
        <v>0</v>
      </c>
      <c r="AC928" s="3">
        <v>0</v>
      </c>
      <c r="AD928" s="3">
        <v>9.991667</v>
      </c>
      <c r="AE928" s="3">
        <v>53.900405</v>
      </c>
      <c r="AF928">
        <v>1</v>
      </c>
      <c r="AG928">
        <v>0</v>
      </c>
    </row>
    <row r="929" spans="1:33" ht="12.75">
      <c r="A929">
        <v>138279</v>
      </c>
      <c r="B929">
        <v>2010</v>
      </c>
      <c r="C929">
        <v>6</v>
      </c>
      <c r="D929">
        <v>7</v>
      </c>
      <c r="E929">
        <v>13</v>
      </c>
      <c r="F929">
        <v>29</v>
      </c>
      <c r="G929">
        <v>3</v>
      </c>
      <c r="H929" s="3">
        <v>9.991667</v>
      </c>
      <c r="I929" s="3">
        <v>599.5</v>
      </c>
      <c r="J929" s="3">
        <v>0</v>
      </c>
      <c r="K929" s="3">
        <v>0</v>
      </c>
      <c r="L929" s="3">
        <v>0</v>
      </c>
      <c r="M929" s="3">
        <v>0</v>
      </c>
      <c r="N929" s="3">
        <v>38.627459</v>
      </c>
      <c r="O929" s="3">
        <v>0</v>
      </c>
      <c r="P929" s="3">
        <v>0</v>
      </c>
      <c r="Q929" s="3">
        <v>0</v>
      </c>
      <c r="R929" s="3">
        <v>0</v>
      </c>
      <c r="S929" s="3">
        <v>0</v>
      </c>
      <c r="T929" s="3">
        <v>0</v>
      </c>
      <c r="U929" s="3">
        <v>9.991667</v>
      </c>
      <c r="V929" s="3">
        <v>84.029</v>
      </c>
      <c r="W929" s="3">
        <v>17.879149</v>
      </c>
      <c r="X929" s="3">
        <v>0</v>
      </c>
      <c r="Y929" s="3">
        <v>0</v>
      </c>
      <c r="Z929" s="3">
        <v>0</v>
      </c>
      <c r="AA929" s="3">
        <v>0</v>
      </c>
      <c r="AB929" s="3">
        <v>0</v>
      </c>
      <c r="AC929" s="3">
        <v>0</v>
      </c>
      <c r="AD929" s="3">
        <v>9.991667</v>
      </c>
      <c r="AE929" s="3">
        <v>53.900405</v>
      </c>
      <c r="AF929">
        <v>1</v>
      </c>
      <c r="AG929">
        <v>0</v>
      </c>
    </row>
    <row r="930" spans="1:33" ht="12.75">
      <c r="A930">
        <v>138280</v>
      </c>
      <c r="B930">
        <v>2010</v>
      </c>
      <c r="C930">
        <v>6</v>
      </c>
      <c r="D930">
        <v>7</v>
      </c>
      <c r="E930">
        <v>13</v>
      </c>
      <c r="F930">
        <v>39</v>
      </c>
      <c r="G930">
        <v>3</v>
      </c>
      <c r="H930" s="3">
        <v>9.991667</v>
      </c>
      <c r="I930" s="3">
        <v>599.5</v>
      </c>
      <c r="J930" s="3">
        <v>0</v>
      </c>
      <c r="K930" s="3">
        <v>0</v>
      </c>
      <c r="L930" s="3">
        <v>0</v>
      </c>
      <c r="M930" s="3">
        <v>0</v>
      </c>
      <c r="N930" s="3">
        <v>38.222713</v>
      </c>
      <c r="O930" s="3">
        <v>0</v>
      </c>
      <c r="P930" s="3">
        <v>0</v>
      </c>
      <c r="Q930" s="3">
        <v>0</v>
      </c>
      <c r="R930" s="3">
        <v>0</v>
      </c>
      <c r="S930" s="3">
        <v>0</v>
      </c>
      <c r="T930" s="3">
        <v>0</v>
      </c>
      <c r="U930" s="3">
        <v>9.991667</v>
      </c>
      <c r="V930" s="3">
        <v>84.029</v>
      </c>
      <c r="W930" s="3">
        <v>17.905093</v>
      </c>
      <c r="X930" s="3">
        <v>0</v>
      </c>
      <c r="Y930" s="3">
        <v>0</v>
      </c>
      <c r="Z930" s="3">
        <v>0</v>
      </c>
      <c r="AA930" s="3">
        <v>0</v>
      </c>
      <c r="AB930" s="3">
        <v>0</v>
      </c>
      <c r="AC930" s="3">
        <v>0</v>
      </c>
      <c r="AD930" s="3">
        <v>9.991667</v>
      </c>
      <c r="AE930" s="3">
        <v>53.900405</v>
      </c>
      <c r="AF930">
        <v>1</v>
      </c>
      <c r="AG930">
        <v>0</v>
      </c>
    </row>
    <row r="931" spans="1:33" ht="12.75">
      <c r="A931">
        <v>138281</v>
      </c>
      <c r="B931">
        <v>2010</v>
      </c>
      <c r="C931">
        <v>6</v>
      </c>
      <c r="D931">
        <v>7</v>
      </c>
      <c r="E931">
        <v>13</v>
      </c>
      <c r="F931">
        <v>49</v>
      </c>
      <c r="G931">
        <v>3</v>
      </c>
      <c r="H931" s="3">
        <v>9.991667</v>
      </c>
      <c r="I931" s="3">
        <v>599.5</v>
      </c>
      <c r="J931" s="3">
        <v>0</v>
      </c>
      <c r="K931" s="3">
        <v>0</v>
      </c>
      <c r="L931" s="3">
        <v>0</v>
      </c>
      <c r="M931" s="3">
        <v>0</v>
      </c>
      <c r="N931" s="3">
        <v>37.796624</v>
      </c>
      <c r="O931" s="3">
        <v>0</v>
      </c>
      <c r="P931" s="3">
        <v>0</v>
      </c>
      <c r="Q931" s="3">
        <v>0</v>
      </c>
      <c r="R931" s="3">
        <v>0</v>
      </c>
      <c r="S931" s="3">
        <v>0</v>
      </c>
      <c r="T931" s="3">
        <v>0</v>
      </c>
      <c r="U931" s="3">
        <v>9.991667</v>
      </c>
      <c r="V931" s="3">
        <v>84.029</v>
      </c>
      <c r="W931" s="3">
        <v>17.823949</v>
      </c>
      <c r="X931" s="3">
        <v>0</v>
      </c>
      <c r="Y931" s="3">
        <v>0</v>
      </c>
      <c r="Z931" s="3">
        <v>0</v>
      </c>
      <c r="AA931" s="3">
        <v>0</v>
      </c>
      <c r="AB931" s="3">
        <v>0</v>
      </c>
      <c r="AC931" s="3">
        <v>0</v>
      </c>
      <c r="AD931" s="3">
        <v>9.991667</v>
      </c>
      <c r="AE931" s="3">
        <v>53.900405</v>
      </c>
      <c r="AF931">
        <v>1</v>
      </c>
      <c r="AG931">
        <v>0</v>
      </c>
    </row>
    <row r="932" spans="1:33" ht="12.75">
      <c r="A932">
        <v>138282</v>
      </c>
      <c r="B932">
        <v>2010</v>
      </c>
      <c r="C932">
        <v>6</v>
      </c>
      <c r="D932">
        <v>7</v>
      </c>
      <c r="E932">
        <v>13</v>
      </c>
      <c r="F932">
        <v>59</v>
      </c>
      <c r="G932">
        <v>3</v>
      </c>
      <c r="H932" s="3">
        <v>9.991667</v>
      </c>
      <c r="I932" s="3">
        <v>599.5</v>
      </c>
      <c r="J932" s="3">
        <v>0</v>
      </c>
      <c r="K932" s="3">
        <v>0</v>
      </c>
      <c r="L932" s="3">
        <v>0</v>
      </c>
      <c r="M932" s="3">
        <v>0</v>
      </c>
      <c r="N932" s="3">
        <v>37.468993</v>
      </c>
      <c r="O932" s="3">
        <v>0</v>
      </c>
      <c r="P932" s="3">
        <v>0</v>
      </c>
      <c r="Q932" s="3">
        <v>0</v>
      </c>
      <c r="R932" s="3">
        <v>0</v>
      </c>
      <c r="S932" s="3">
        <v>0</v>
      </c>
      <c r="T932" s="3">
        <v>0</v>
      </c>
      <c r="U932" s="3">
        <v>9.991667</v>
      </c>
      <c r="V932" s="3">
        <v>84.029</v>
      </c>
      <c r="W932" s="3">
        <v>17.809788</v>
      </c>
      <c r="X932" s="3">
        <v>0</v>
      </c>
      <c r="Y932" s="3">
        <v>0</v>
      </c>
      <c r="Z932" s="3">
        <v>0</v>
      </c>
      <c r="AA932" s="3">
        <v>0</v>
      </c>
      <c r="AB932" s="3">
        <v>0</v>
      </c>
      <c r="AC932" s="3">
        <v>0</v>
      </c>
      <c r="AD932" s="3">
        <v>9.991667</v>
      </c>
      <c r="AE932" s="3">
        <v>53.900405</v>
      </c>
      <c r="AF932">
        <v>1</v>
      </c>
      <c r="AG932">
        <v>0</v>
      </c>
    </row>
    <row r="933" spans="1:33" ht="12.75">
      <c r="A933">
        <v>138283</v>
      </c>
      <c r="B933">
        <v>2010</v>
      </c>
      <c r="C933">
        <v>6</v>
      </c>
      <c r="D933">
        <v>7</v>
      </c>
      <c r="E933">
        <v>14</v>
      </c>
      <c r="F933">
        <v>9</v>
      </c>
      <c r="G933">
        <v>3</v>
      </c>
      <c r="H933" s="3">
        <v>9.991667</v>
      </c>
      <c r="I933" s="3">
        <v>599.5</v>
      </c>
      <c r="J933" s="3">
        <v>0</v>
      </c>
      <c r="K933" s="3">
        <v>0</v>
      </c>
      <c r="L933" s="3">
        <v>0</v>
      </c>
      <c r="M933" s="3">
        <v>0</v>
      </c>
      <c r="N933" s="3">
        <v>37.078896</v>
      </c>
      <c r="O933" s="3">
        <v>0</v>
      </c>
      <c r="P933" s="3">
        <v>0</v>
      </c>
      <c r="Q933" s="3">
        <v>0</v>
      </c>
      <c r="R933" s="3">
        <v>0</v>
      </c>
      <c r="S933" s="3">
        <v>0</v>
      </c>
      <c r="T933" s="3">
        <v>0</v>
      </c>
      <c r="U933" s="3">
        <v>9.991667</v>
      </c>
      <c r="V933" s="3">
        <v>84.029</v>
      </c>
      <c r="W933" s="3">
        <v>17.804724</v>
      </c>
      <c r="X933" s="3">
        <v>0</v>
      </c>
      <c r="Y933" s="3">
        <v>0</v>
      </c>
      <c r="Z933" s="3">
        <v>0</v>
      </c>
      <c r="AA933" s="3">
        <v>0</v>
      </c>
      <c r="AB933" s="3">
        <v>0</v>
      </c>
      <c r="AC933" s="3">
        <v>0</v>
      </c>
      <c r="AD933" s="3">
        <v>9.991667</v>
      </c>
      <c r="AE933" s="3">
        <v>53.900405</v>
      </c>
      <c r="AF933">
        <v>1</v>
      </c>
      <c r="AG933">
        <v>0</v>
      </c>
    </row>
    <row r="934" spans="1:33" ht="12.75">
      <c r="A934">
        <v>138284</v>
      </c>
      <c r="B934">
        <v>2010</v>
      </c>
      <c r="C934">
        <v>6</v>
      </c>
      <c r="D934">
        <v>7</v>
      </c>
      <c r="E934">
        <v>14</v>
      </c>
      <c r="F934">
        <v>19</v>
      </c>
      <c r="G934">
        <v>3</v>
      </c>
      <c r="H934" s="3">
        <v>9.991667</v>
      </c>
      <c r="I934" s="3">
        <v>599.5</v>
      </c>
      <c r="J934" s="3">
        <v>0</v>
      </c>
      <c r="K934" s="3">
        <v>0</v>
      </c>
      <c r="L934" s="3">
        <v>0</v>
      </c>
      <c r="M934" s="3">
        <v>0</v>
      </c>
      <c r="N934" s="3">
        <v>36.698987</v>
      </c>
      <c r="O934" s="3">
        <v>0</v>
      </c>
      <c r="P934" s="3">
        <v>0</v>
      </c>
      <c r="Q934" s="3">
        <v>0</v>
      </c>
      <c r="R934" s="3">
        <v>0</v>
      </c>
      <c r="S934" s="3">
        <v>0</v>
      </c>
      <c r="T934" s="3">
        <v>0</v>
      </c>
      <c r="U934" s="3">
        <v>9.991667</v>
      </c>
      <c r="V934" s="3">
        <v>84.029</v>
      </c>
      <c r="W934" s="3">
        <v>17.785346</v>
      </c>
      <c r="X934" s="3">
        <v>0</v>
      </c>
      <c r="Y934" s="3">
        <v>0</v>
      </c>
      <c r="Z934" s="3">
        <v>0</v>
      </c>
      <c r="AA934" s="3">
        <v>0</v>
      </c>
      <c r="AB934" s="3">
        <v>0</v>
      </c>
      <c r="AC934" s="3">
        <v>0</v>
      </c>
      <c r="AD934" s="3">
        <v>9.991667</v>
      </c>
      <c r="AE934" s="3">
        <v>53.900405</v>
      </c>
      <c r="AF934">
        <v>1</v>
      </c>
      <c r="AG934">
        <v>0</v>
      </c>
    </row>
    <row r="935" spans="1:33" ht="12.75">
      <c r="A935">
        <v>138285</v>
      </c>
      <c r="B935">
        <v>2010</v>
      </c>
      <c r="C935">
        <v>6</v>
      </c>
      <c r="D935">
        <v>7</v>
      </c>
      <c r="E935">
        <v>14</v>
      </c>
      <c r="F935">
        <v>29</v>
      </c>
      <c r="G935">
        <v>3</v>
      </c>
      <c r="H935" s="3">
        <v>9.991667</v>
      </c>
      <c r="I935" s="3">
        <v>599.5</v>
      </c>
      <c r="J935" s="3">
        <v>0</v>
      </c>
      <c r="K935" s="3">
        <v>0</v>
      </c>
      <c r="L935" s="3">
        <v>0</v>
      </c>
      <c r="M935" s="3">
        <v>0</v>
      </c>
      <c r="N935" s="3">
        <v>36.414708</v>
      </c>
      <c r="O935" s="3">
        <v>0</v>
      </c>
      <c r="P935" s="3">
        <v>0</v>
      </c>
      <c r="Q935" s="3">
        <v>0</v>
      </c>
      <c r="R935" s="3">
        <v>0</v>
      </c>
      <c r="S935" s="3">
        <v>0</v>
      </c>
      <c r="T935" s="3">
        <v>0</v>
      </c>
      <c r="U935" s="3">
        <v>9.991667</v>
      </c>
      <c r="V935" s="3">
        <v>84.029</v>
      </c>
      <c r="W935" s="3">
        <v>17.94749</v>
      </c>
      <c r="X935" s="3">
        <v>0</v>
      </c>
      <c r="Y935" s="3">
        <v>0</v>
      </c>
      <c r="Z935" s="3">
        <v>0</v>
      </c>
      <c r="AA935" s="3">
        <v>0</v>
      </c>
      <c r="AB935" s="3">
        <v>0</v>
      </c>
      <c r="AC935" s="3">
        <v>0</v>
      </c>
      <c r="AD935" s="3">
        <v>9.991667</v>
      </c>
      <c r="AE935" s="3">
        <v>53.900405</v>
      </c>
      <c r="AF935">
        <v>1</v>
      </c>
      <c r="AG935">
        <v>0</v>
      </c>
    </row>
    <row r="936" spans="1:33" ht="12.75">
      <c r="A936">
        <v>138286</v>
      </c>
      <c r="B936">
        <v>2010</v>
      </c>
      <c r="C936">
        <v>6</v>
      </c>
      <c r="D936">
        <v>7</v>
      </c>
      <c r="E936">
        <v>14</v>
      </c>
      <c r="F936">
        <v>39</v>
      </c>
      <c r="G936">
        <v>3</v>
      </c>
      <c r="H936" s="3">
        <v>9.991667</v>
      </c>
      <c r="I936" s="3">
        <v>599.5</v>
      </c>
      <c r="J936" s="3">
        <v>0</v>
      </c>
      <c r="K936" s="3">
        <v>0</v>
      </c>
      <c r="L936" s="3">
        <v>0</v>
      </c>
      <c r="M936" s="3">
        <v>0</v>
      </c>
      <c r="N936" s="3">
        <v>36.044772</v>
      </c>
      <c r="O936" s="3">
        <v>0</v>
      </c>
      <c r="P936" s="3">
        <v>0</v>
      </c>
      <c r="Q936" s="3">
        <v>0</v>
      </c>
      <c r="R936" s="3">
        <v>0</v>
      </c>
      <c r="S936" s="3">
        <v>0</v>
      </c>
      <c r="T936" s="3">
        <v>0</v>
      </c>
      <c r="U936" s="3">
        <v>9.991667</v>
      </c>
      <c r="V936" s="3">
        <v>84.029</v>
      </c>
      <c r="W936" s="3">
        <v>17.851007</v>
      </c>
      <c r="X936" s="3">
        <v>0</v>
      </c>
      <c r="Y936" s="3">
        <v>0</v>
      </c>
      <c r="Z936" s="3">
        <v>0</v>
      </c>
      <c r="AA936" s="3">
        <v>0</v>
      </c>
      <c r="AB936" s="3">
        <v>0</v>
      </c>
      <c r="AC936" s="3">
        <v>0</v>
      </c>
      <c r="AD936" s="3">
        <v>9.991667</v>
      </c>
      <c r="AE936" s="3">
        <v>53.900405</v>
      </c>
      <c r="AF936">
        <v>1</v>
      </c>
      <c r="AG936">
        <v>0</v>
      </c>
    </row>
    <row r="937" spans="1:33" ht="12.75">
      <c r="A937">
        <v>138287</v>
      </c>
      <c r="B937">
        <v>2010</v>
      </c>
      <c r="C937">
        <v>6</v>
      </c>
      <c r="D937">
        <v>7</v>
      </c>
      <c r="E937">
        <v>14</v>
      </c>
      <c r="F937">
        <v>49</v>
      </c>
      <c r="G937">
        <v>3</v>
      </c>
      <c r="H937" s="3">
        <v>9.991667</v>
      </c>
      <c r="I937" s="3">
        <v>599.5</v>
      </c>
      <c r="J937" s="3">
        <v>0</v>
      </c>
      <c r="K937" s="3">
        <v>0</v>
      </c>
      <c r="L937" s="3">
        <v>0</v>
      </c>
      <c r="M937" s="3">
        <v>0</v>
      </c>
      <c r="N937" s="3">
        <v>35.66819</v>
      </c>
      <c r="O937" s="3">
        <v>0</v>
      </c>
      <c r="P937" s="3">
        <v>0</v>
      </c>
      <c r="Q937" s="3">
        <v>0</v>
      </c>
      <c r="R937" s="3">
        <v>0</v>
      </c>
      <c r="S937" s="3">
        <v>0</v>
      </c>
      <c r="T937" s="3">
        <v>0</v>
      </c>
      <c r="U937" s="3">
        <v>9.991667</v>
      </c>
      <c r="V937" s="3">
        <v>84.029</v>
      </c>
      <c r="W937" s="3">
        <v>17.826421</v>
      </c>
      <c r="X937" s="3">
        <v>0</v>
      </c>
      <c r="Y937" s="3">
        <v>0</v>
      </c>
      <c r="Z937" s="3">
        <v>0</v>
      </c>
      <c r="AA937" s="3">
        <v>0</v>
      </c>
      <c r="AB937" s="3">
        <v>0</v>
      </c>
      <c r="AC937" s="3">
        <v>0</v>
      </c>
      <c r="AD937" s="3">
        <v>9.991667</v>
      </c>
      <c r="AE937" s="3">
        <v>53.900405</v>
      </c>
      <c r="AF937">
        <v>1</v>
      </c>
      <c r="AG937">
        <v>0</v>
      </c>
    </row>
    <row r="938" spans="1:33" ht="12.75">
      <c r="A938">
        <v>138288</v>
      </c>
      <c r="B938">
        <v>2010</v>
      </c>
      <c r="C938">
        <v>6</v>
      </c>
      <c r="D938">
        <v>7</v>
      </c>
      <c r="E938">
        <v>14</v>
      </c>
      <c r="F938">
        <v>59</v>
      </c>
      <c r="G938">
        <v>3</v>
      </c>
      <c r="H938" s="3">
        <v>9.991667</v>
      </c>
      <c r="I938" s="3">
        <v>599.5</v>
      </c>
      <c r="J938" s="3">
        <v>0</v>
      </c>
      <c r="K938" s="3">
        <v>0</v>
      </c>
      <c r="L938" s="3">
        <v>0</v>
      </c>
      <c r="M938" s="3">
        <v>0</v>
      </c>
      <c r="N938" s="3">
        <v>35.449336</v>
      </c>
      <c r="O938" s="3">
        <v>0</v>
      </c>
      <c r="P938" s="3">
        <v>0</v>
      </c>
      <c r="Q938" s="3">
        <v>0</v>
      </c>
      <c r="R938" s="3">
        <v>0</v>
      </c>
      <c r="S938" s="3">
        <v>0</v>
      </c>
      <c r="T938" s="3">
        <v>0</v>
      </c>
      <c r="U938" s="3">
        <v>9.991667</v>
      </c>
      <c r="V938" s="3">
        <v>84.029</v>
      </c>
      <c r="W938" s="3">
        <v>17.797505</v>
      </c>
      <c r="X938" s="3">
        <v>0</v>
      </c>
      <c r="Y938" s="3">
        <v>0</v>
      </c>
      <c r="Z938" s="3">
        <v>0</v>
      </c>
      <c r="AA938" s="3">
        <v>0</v>
      </c>
      <c r="AB938" s="3">
        <v>0</v>
      </c>
      <c r="AC938" s="3">
        <v>0</v>
      </c>
      <c r="AD938" s="3">
        <v>9.991667</v>
      </c>
      <c r="AE938" s="3">
        <v>53.900405</v>
      </c>
      <c r="AF938">
        <v>1</v>
      </c>
      <c r="AG938">
        <v>0</v>
      </c>
    </row>
    <row r="939" spans="1:33" ht="12.75">
      <c r="A939">
        <v>138289</v>
      </c>
      <c r="B939">
        <v>2010</v>
      </c>
      <c r="C939">
        <v>6</v>
      </c>
      <c r="D939">
        <v>7</v>
      </c>
      <c r="E939">
        <v>15</v>
      </c>
      <c r="F939">
        <v>9</v>
      </c>
      <c r="G939">
        <v>3</v>
      </c>
      <c r="H939" s="3">
        <v>9.991667</v>
      </c>
      <c r="I939" s="3">
        <v>599.5</v>
      </c>
      <c r="J939" s="3">
        <v>0</v>
      </c>
      <c r="K939" s="3">
        <v>0</v>
      </c>
      <c r="L939" s="3">
        <v>0</v>
      </c>
      <c r="M939" s="3">
        <v>0</v>
      </c>
      <c r="N939" s="3">
        <v>35.109195</v>
      </c>
      <c r="O939" s="3">
        <v>0</v>
      </c>
      <c r="P939" s="3">
        <v>0</v>
      </c>
      <c r="Q939" s="3">
        <v>0</v>
      </c>
      <c r="R939" s="3">
        <v>0</v>
      </c>
      <c r="S939" s="3">
        <v>0</v>
      </c>
      <c r="T939" s="3">
        <v>0</v>
      </c>
      <c r="U939" s="3">
        <v>9.991667</v>
      </c>
      <c r="V939" s="3">
        <v>84.029</v>
      </c>
      <c r="W939" s="3">
        <v>17.751936</v>
      </c>
      <c r="X939" s="3">
        <v>0</v>
      </c>
      <c r="Y939" s="3">
        <v>0</v>
      </c>
      <c r="Z939" s="3">
        <v>0</v>
      </c>
      <c r="AA939" s="3">
        <v>0</v>
      </c>
      <c r="AB939" s="3">
        <v>0</v>
      </c>
      <c r="AC939" s="3">
        <v>0</v>
      </c>
      <c r="AD939" s="3">
        <v>9.991667</v>
      </c>
      <c r="AE939" s="3">
        <v>53.900405</v>
      </c>
      <c r="AF939">
        <v>1</v>
      </c>
      <c r="AG939">
        <v>0</v>
      </c>
    </row>
    <row r="940" spans="1:33" ht="12.75">
      <c r="A940">
        <v>138290</v>
      </c>
      <c r="B940">
        <v>2010</v>
      </c>
      <c r="C940">
        <v>6</v>
      </c>
      <c r="D940">
        <v>7</v>
      </c>
      <c r="E940">
        <v>15</v>
      </c>
      <c r="F940">
        <v>19</v>
      </c>
      <c r="G940">
        <v>3</v>
      </c>
      <c r="H940" s="3">
        <v>9.991667</v>
      </c>
      <c r="I940" s="3">
        <v>599.5</v>
      </c>
      <c r="J940" s="3">
        <v>0</v>
      </c>
      <c r="K940" s="3">
        <v>0</v>
      </c>
      <c r="L940" s="3">
        <v>0</v>
      </c>
      <c r="M940" s="3">
        <v>0</v>
      </c>
      <c r="N940" s="3">
        <v>34.763032</v>
      </c>
      <c r="O940" s="3">
        <v>0</v>
      </c>
      <c r="P940" s="3">
        <v>0</v>
      </c>
      <c r="Q940" s="3">
        <v>0</v>
      </c>
      <c r="R940" s="3">
        <v>0</v>
      </c>
      <c r="S940" s="3">
        <v>0</v>
      </c>
      <c r="T940" s="3">
        <v>0</v>
      </c>
      <c r="U940" s="3">
        <v>9.991667</v>
      </c>
      <c r="V940" s="3">
        <v>84.029</v>
      </c>
      <c r="W940" s="3">
        <v>17.726855</v>
      </c>
      <c r="X940" s="3">
        <v>0</v>
      </c>
      <c r="Y940" s="3">
        <v>0</v>
      </c>
      <c r="Z940" s="3">
        <v>0</v>
      </c>
      <c r="AA940" s="3">
        <v>0</v>
      </c>
      <c r="AB940" s="3">
        <v>0</v>
      </c>
      <c r="AC940" s="3">
        <v>0</v>
      </c>
      <c r="AD940" s="3">
        <v>9.991667</v>
      </c>
      <c r="AE940" s="3">
        <v>53.900405</v>
      </c>
      <c r="AF940">
        <v>1</v>
      </c>
      <c r="AG940">
        <v>0</v>
      </c>
    </row>
    <row r="941" spans="1:33" ht="12.75">
      <c r="A941">
        <v>138291</v>
      </c>
      <c r="B941">
        <v>2010</v>
      </c>
      <c r="C941">
        <v>6</v>
      </c>
      <c r="D941">
        <v>7</v>
      </c>
      <c r="E941">
        <v>15</v>
      </c>
      <c r="F941">
        <v>29</v>
      </c>
      <c r="G941">
        <v>3</v>
      </c>
      <c r="H941" s="3">
        <v>9.991667</v>
      </c>
      <c r="I941" s="3">
        <v>599.5</v>
      </c>
      <c r="J941" s="3">
        <v>0</v>
      </c>
      <c r="K941" s="3">
        <v>0</v>
      </c>
      <c r="L941" s="3">
        <v>0</v>
      </c>
      <c r="M941" s="3">
        <v>0</v>
      </c>
      <c r="N941" s="3">
        <v>34.476223</v>
      </c>
      <c r="O941" s="3">
        <v>0</v>
      </c>
      <c r="P941" s="3">
        <v>0</v>
      </c>
      <c r="Q941" s="3">
        <v>0</v>
      </c>
      <c r="R941" s="3">
        <v>0</v>
      </c>
      <c r="S941" s="3">
        <v>0</v>
      </c>
      <c r="T941" s="3">
        <v>0</v>
      </c>
      <c r="U941" s="3">
        <v>9.991667</v>
      </c>
      <c r="V941" s="3">
        <v>84.029</v>
      </c>
      <c r="W941" s="3">
        <v>17.697314</v>
      </c>
      <c r="X941" s="3">
        <v>0</v>
      </c>
      <c r="Y941" s="3">
        <v>0</v>
      </c>
      <c r="Z941" s="3">
        <v>0</v>
      </c>
      <c r="AA941" s="3">
        <v>0</v>
      </c>
      <c r="AB941" s="3">
        <v>0</v>
      </c>
      <c r="AC941" s="3">
        <v>0</v>
      </c>
      <c r="AD941" s="3">
        <v>9.991667</v>
      </c>
      <c r="AE941" s="3">
        <v>53.900405</v>
      </c>
      <c r="AF941">
        <v>1</v>
      </c>
      <c r="AG941">
        <v>0</v>
      </c>
    </row>
    <row r="942" spans="1:33" ht="12.75">
      <c r="A942">
        <v>138292</v>
      </c>
      <c r="B942">
        <v>2010</v>
      </c>
      <c r="C942">
        <v>6</v>
      </c>
      <c r="D942">
        <v>7</v>
      </c>
      <c r="E942">
        <v>15</v>
      </c>
      <c r="F942">
        <v>39</v>
      </c>
      <c r="G942">
        <v>3</v>
      </c>
      <c r="H942" s="3">
        <v>9.991667</v>
      </c>
      <c r="I942" s="3">
        <v>599.5</v>
      </c>
      <c r="J942" s="3">
        <v>0</v>
      </c>
      <c r="K942" s="3">
        <v>0</v>
      </c>
      <c r="L942" s="3">
        <v>0</v>
      </c>
      <c r="M942" s="3">
        <v>0</v>
      </c>
      <c r="N942" s="3">
        <v>34.198109</v>
      </c>
      <c r="O942" s="3">
        <v>0</v>
      </c>
      <c r="P942" s="3">
        <v>0</v>
      </c>
      <c r="Q942" s="3">
        <v>0</v>
      </c>
      <c r="R942" s="3">
        <v>0</v>
      </c>
      <c r="S942" s="3">
        <v>0</v>
      </c>
      <c r="T942" s="3">
        <v>0</v>
      </c>
      <c r="U942" s="3">
        <v>9.991667</v>
      </c>
      <c r="V942" s="3">
        <v>84.029</v>
      </c>
      <c r="W942" s="3">
        <v>28.943476</v>
      </c>
      <c r="X942" s="3">
        <v>0</v>
      </c>
      <c r="Y942" s="3">
        <v>0</v>
      </c>
      <c r="Z942" s="3">
        <v>0</v>
      </c>
      <c r="AA942" s="3">
        <v>0</v>
      </c>
      <c r="AB942" s="3">
        <v>0</v>
      </c>
      <c r="AC942" s="3">
        <v>0</v>
      </c>
      <c r="AD942" s="3">
        <v>9.991667</v>
      </c>
      <c r="AE942" s="3">
        <v>53.900405</v>
      </c>
      <c r="AF942">
        <v>1</v>
      </c>
      <c r="AG942">
        <v>0</v>
      </c>
    </row>
    <row r="943" spans="1:33" ht="12.75">
      <c r="A943">
        <v>138293</v>
      </c>
      <c r="B943">
        <v>2010</v>
      </c>
      <c r="C943">
        <v>6</v>
      </c>
      <c r="D943">
        <v>7</v>
      </c>
      <c r="E943">
        <v>15</v>
      </c>
      <c r="F943">
        <v>49</v>
      </c>
      <c r="G943">
        <v>3</v>
      </c>
      <c r="H943" s="3">
        <v>9.991667</v>
      </c>
      <c r="I943" s="3">
        <v>599.5</v>
      </c>
      <c r="J943" s="3">
        <v>0</v>
      </c>
      <c r="K943" s="3">
        <v>0</v>
      </c>
      <c r="L943" s="3">
        <v>0</v>
      </c>
      <c r="M943" s="3">
        <v>0</v>
      </c>
      <c r="N943" s="3">
        <v>33.935584</v>
      </c>
      <c r="O943" s="3">
        <v>0</v>
      </c>
      <c r="P943" s="3">
        <v>0</v>
      </c>
      <c r="Q943" s="3">
        <v>0</v>
      </c>
      <c r="R943" s="3">
        <v>0</v>
      </c>
      <c r="S943" s="3">
        <v>0</v>
      </c>
      <c r="T943" s="3">
        <v>0</v>
      </c>
      <c r="U943" s="3">
        <v>9.991667</v>
      </c>
      <c r="V943" s="3">
        <v>84.029</v>
      </c>
      <c r="W943" s="3">
        <v>102.929143</v>
      </c>
      <c r="X943" s="3">
        <v>0</v>
      </c>
      <c r="Y943" s="3">
        <v>0</v>
      </c>
      <c r="Z943" s="3">
        <v>0</v>
      </c>
      <c r="AA943" s="3">
        <v>0</v>
      </c>
      <c r="AB943" s="3">
        <v>0</v>
      </c>
      <c r="AC943" s="3">
        <v>0</v>
      </c>
      <c r="AD943" s="3">
        <v>9.991667</v>
      </c>
      <c r="AE943" s="3">
        <v>53.900405</v>
      </c>
      <c r="AF943">
        <v>1</v>
      </c>
      <c r="AG943">
        <v>0</v>
      </c>
    </row>
    <row r="944" spans="1:33" ht="12.75">
      <c r="A944">
        <v>138294</v>
      </c>
      <c r="B944">
        <v>2010</v>
      </c>
      <c r="C944">
        <v>6</v>
      </c>
      <c r="D944">
        <v>7</v>
      </c>
      <c r="E944">
        <v>16</v>
      </c>
      <c r="F944">
        <v>0</v>
      </c>
      <c r="G944">
        <v>18</v>
      </c>
      <c r="H944" s="3">
        <v>11.241667</v>
      </c>
      <c r="I944" s="3">
        <v>674.5</v>
      </c>
      <c r="J944" s="3">
        <v>0</v>
      </c>
      <c r="K944" s="3">
        <v>0</v>
      </c>
      <c r="L944" s="3">
        <v>0</v>
      </c>
      <c r="M944" s="3">
        <v>3E-06</v>
      </c>
      <c r="N944" s="3">
        <v>33.621578</v>
      </c>
      <c r="O944" s="3">
        <v>0</v>
      </c>
      <c r="P944" s="3">
        <v>0</v>
      </c>
      <c r="Q944" s="3">
        <v>0</v>
      </c>
      <c r="R944" s="3">
        <v>0</v>
      </c>
      <c r="S944" s="3">
        <v>0</v>
      </c>
      <c r="T944" s="3">
        <v>0</v>
      </c>
      <c r="U944" s="3">
        <v>11.241667</v>
      </c>
      <c r="V944" s="3">
        <v>84.029</v>
      </c>
      <c r="W944" s="3">
        <v>189.392371</v>
      </c>
      <c r="X944" s="3">
        <v>0</v>
      </c>
      <c r="Y944" s="3">
        <v>0</v>
      </c>
      <c r="Z944" s="3">
        <v>0</v>
      </c>
      <c r="AA944" s="3">
        <v>0</v>
      </c>
      <c r="AB944" s="3">
        <v>0</v>
      </c>
      <c r="AC944" s="3">
        <v>3E-06</v>
      </c>
      <c r="AD944" s="3">
        <v>11.241667</v>
      </c>
      <c r="AE944" s="3">
        <v>53.900405</v>
      </c>
      <c r="AF944">
        <v>1</v>
      </c>
      <c r="AG944">
        <v>0</v>
      </c>
    </row>
    <row r="945" spans="1:33" ht="12.75">
      <c r="A945">
        <v>138295</v>
      </c>
      <c r="B945">
        <v>2010</v>
      </c>
      <c r="C945">
        <v>6</v>
      </c>
      <c r="D945">
        <v>7</v>
      </c>
      <c r="E945">
        <v>16</v>
      </c>
      <c r="F945">
        <v>10</v>
      </c>
      <c r="G945">
        <v>18</v>
      </c>
      <c r="H945" s="3">
        <v>9.991667</v>
      </c>
      <c r="I945" s="3">
        <v>599.5</v>
      </c>
      <c r="J945" s="3">
        <v>0.001208</v>
      </c>
      <c r="K945" s="3">
        <v>0</v>
      </c>
      <c r="L945" s="3">
        <v>0</v>
      </c>
      <c r="M945" s="3">
        <v>0.011978</v>
      </c>
      <c r="N945" s="3">
        <v>33.368039</v>
      </c>
      <c r="O945" s="3">
        <v>0</v>
      </c>
      <c r="P945" s="3">
        <v>0</v>
      </c>
      <c r="Q945" s="3">
        <v>0</v>
      </c>
      <c r="R945" s="3">
        <v>0</v>
      </c>
      <c r="S945" s="3">
        <v>0</v>
      </c>
      <c r="T945" s="3">
        <v>0</v>
      </c>
      <c r="U945" s="3">
        <v>9.991667</v>
      </c>
      <c r="V945" s="3">
        <v>84.029</v>
      </c>
      <c r="W945" s="3">
        <v>297.749113</v>
      </c>
      <c r="X945" s="3">
        <v>0.001208</v>
      </c>
      <c r="Y945" s="3">
        <v>0</v>
      </c>
      <c r="Z945" s="3">
        <v>0</v>
      </c>
      <c r="AA945" s="3">
        <v>0</v>
      </c>
      <c r="AB945" s="3">
        <v>0</v>
      </c>
      <c r="AC945" s="3">
        <v>0.011978</v>
      </c>
      <c r="AD945" s="3">
        <v>9.991667</v>
      </c>
      <c r="AE945" s="3">
        <v>53.900393</v>
      </c>
      <c r="AF945">
        <v>1</v>
      </c>
      <c r="AG945">
        <v>0</v>
      </c>
    </row>
    <row r="946" spans="1:33" ht="12.75">
      <c r="A946">
        <v>138296</v>
      </c>
      <c r="B946">
        <v>2010</v>
      </c>
      <c r="C946">
        <v>6</v>
      </c>
      <c r="D946">
        <v>7</v>
      </c>
      <c r="E946">
        <v>16</v>
      </c>
      <c r="F946">
        <v>20</v>
      </c>
      <c r="G946">
        <v>18</v>
      </c>
      <c r="H946" s="3">
        <v>9.991667</v>
      </c>
      <c r="I946" s="3">
        <v>599.5</v>
      </c>
      <c r="J946" s="3">
        <v>4.343143</v>
      </c>
      <c r="K946" s="3">
        <v>0</v>
      </c>
      <c r="L946" s="3">
        <v>0</v>
      </c>
      <c r="M946" s="3">
        <v>43.289421</v>
      </c>
      <c r="N946" s="3">
        <v>33.198809</v>
      </c>
      <c r="O946" s="3">
        <v>0</v>
      </c>
      <c r="P946" s="3">
        <v>0</v>
      </c>
      <c r="Q946" s="3">
        <v>0</v>
      </c>
      <c r="R946" s="3">
        <v>0</v>
      </c>
      <c r="S946" s="3">
        <v>0</v>
      </c>
      <c r="T946" s="3">
        <v>0</v>
      </c>
      <c r="U946" s="3">
        <v>9.991667</v>
      </c>
      <c r="V946" s="3">
        <v>84.029</v>
      </c>
      <c r="W946" s="3">
        <v>513.893452</v>
      </c>
      <c r="X946" s="3">
        <v>4.343143</v>
      </c>
      <c r="Y946" s="3">
        <v>0</v>
      </c>
      <c r="Z946" s="3">
        <v>0</v>
      </c>
      <c r="AA946" s="3">
        <v>0</v>
      </c>
      <c r="AB946" s="3">
        <v>0</v>
      </c>
      <c r="AC946" s="3">
        <v>43.289421</v>
      </c>
      <c r="AD946" s="3">
        <v>9.991667</v>
      </c>
      <c r="AE946" s="3">
        <v>53.856962</v>
      </c>
      <c r="AF946">
        <v>1</v>
      </c>
      <c r="AG946">
        <v>0</v>
      </c>
    </row>
    <row r="947" spans="1:39" ht="12.75">
      <c r="A947">
        <v>138297</v>
      </c>
      <c r="B947">
        <v>2010</v>
      </c>
      <c r="C947">
        <v>6</v>
      </c>
      <c r="D947">
        <v>7</v>
      </c>
      <c r="E947">
        <v>16</v>
      </c>
      <c r="F947">
        <v>30</v>
      </c>
      <c r="G947">
        <v>18</v>
      </c>
      <c r="H947" s="3">
        <v>9.991667</v>
      </c>
      <c r="I947" s="3">
        <v>599.5</v>
      </c>
      <c r="J947" s="3">
        <v>26.283379</v>
      </c>
      <c r="K947" s="3">
        <v>181.723917</v>
      </c>
      <c r="L947" s="3">
        <v>22.263967</v>
      </c>
      <c r="M947" s="3">
        <v>58.603453</v>
      </c>
      <c r="N947" s="3">
        <v>32.916294</v>
      </c>
      <c r="O947" s="3">
        <v>0</v>
      </c>
      <c r="P947" s="3">
        <v>0</v>
      </c>
      <c r="Q947" s="3">
        <v>0</v>
      </c>
      <c r="R947" s="3">
        <v>0</v>
      </c>
      <c r="S947" s="3">
        <v>0</v>
      </c>
      <c r="T947" s="3">
        <v>0</v>
      </c>
      <c r="U947" s="3">
        <v>9.991667</v>
      </c>
      <c r="V947" s="3">
        <v>84.029</v>
      </c>
      <c r="W947" s="3">
        <v>632.386406</v>
      </c>
      <c r="X947" s="3">
        <v>26.283379</v>
      </c>
      <c r="Y947" s="3">
        <v>181.723917</v>
      </c>
      <c r="Z947" s="3">
        <v>7.008333</v>
      </c>
      <c r="AA947" s="3">
        <v>22.263967</v>
      </c>
      <c r="AB947" s="3">
        <v>0.941927</v>
      </c>
      <c r="AC947" s="3">
        <v>58.603453</v>
      </c>
      <c r="AD947" s="3">
        <v>2.041406</v>
      </c>
      <c r="AE947" s="3">
        <v>53.594128</v>
      </c>
      <c r="AF947">
        <v>1</v>
      </c>
      <c r="AG947">
        <v>0</v>
      </c>
      <c r="AH947" s="7" t="s">
        <v>26</v>
      </c>
      <c r="AI947" s="7" t="s">
        <v>27</v>
      </c>
      <c r="AJ947" s="4"/>
      <c r="AK947" s="4"/>
      <c r="AL947" s="4"/>
      <c r="AM947" s="3"/>
    </row>
    <row r="948" spans="1:39" ht="12.75">
      <c r="A948">
        <v>138298</v>
      </c>
      <c r="B948">
        <v>2010</v>
      </c>
      <c r="C948">
        <v>6</v>
      </c>
      <c r="D948">
        <v>7</v>
      </c>
      <c r="E948">
        <v>16</v>
      </c>
      <c r="F948">
        <v>40</v>
      </c>
      <c r="G948">
        <v>18</v>
      </c>
      <c r="H948" s="3">
        <v>9.991667</v>
      </c>
      <c r="I948" s="3">
        <v>599.5</v>
      </c>
      <c r="J948" s="3">
        <v>25.40312</v>
      </c>
      <c r="K948" s="3">
        <v>177.59923</v>
      </c>
      <c r="L948" s="3">
        <v>22.192011</v>
      </c>
      <c r="M948" s="3">
        <v>54.041809</v>
      </c>
      <c r="N948" s="3">
        <v>32.67336</v>
      </c>
      <c r="O948" s="3">
        <v>0</v>
      </c>
      <c r="P948" s="3">
        <v>0</v>
      </c>
      <c r="Q948" s="3">
        <v>0</v>
      </c>
      <c r="R948" s="3">
        <v>0</v>
      </c>
      <c r="S948" s="3">
        <v>0</v>
      </c>
      <c r="T948" s="3">
        <v>0</v>
      </c>
      <c r="U948" s="3">
        <v>9.991667</v>
      </c>
      <c r="V948" s="3">
        <v>84.029</v>
      </c>
      <c r="W948" s="3">
        <v>631.194116</v>
      </c>
      <c r="X948" s="3">
        <v>25.40312</v>
      </c>
      <c r="Y948" s="3">
        <v>177.59923</v>
      </c>
      <c r="Z948" s="3">
        <v>6.916927</v>
      </c>
      <c r="AA948" s="3">
        <v>22.192011</v>
      </c>
      <c r="AB948" s="3">
        <v>0.82474</v>
      </c>
      <c r="AC948" s="3">
        <v>54.041809</v>
      </c>
      <c r="AD948" s="3">
        <v>2.25</v>
      </c>
      <c r="AE948" s="3">
        <v>53.340097</v>
      </c>
      <c r="AF948">
        <v>1</v>
      </c>
      <c r="AG948">
        <v>0</v>
      </c>
      <c r="AH948" s="5">
        <f>SUM(R905:R951)</f>
        <v>0</v>
      </c>
      <c r="AI948" s="5">
        <f>SUM(AA905:AA951)</f>
        <v>86.04011</v>
      </c>
      <c r="AJ948" s="4"/>
      <c r="AK948" s="4"/>
      <c r="AL948" s="4"/>
      <c r="AM948" s="3"/>
    </row>
    <row r="949" spans="1:39" ht="12.75">
      <c r="A949">
        <v>138299</v>
      </c>
      <c r="B949">
        <v>2010</v>
      </c>
      <c r="C949">
        <v>6</v>
      </c>
      <c r="D949">
        <v>7</v>
      </c>
      <c r="E949">
        <v>16</v>
      </c>
      <c r="F949">
        <v>50</v>
      </c>
      <c r="G949">
        <v>18</v>
      </c>
      <c r="H949" s="3">
        <v>9.991667</v>
      </c>
      <c r="I949" s="3">
        <v>599.5</v>
      </c>
      <c r="J949" s="3">
        <v>22.644996</v>
      </c>
      <c r="K949" s="3">
        <v>179.978318</v>
      </c>
      <c r="L949" s="3">
        <v>18.368917</v>
      </c>
      <c r="M949" s="3">
        <v>27.915318</v>
      </c>
      <c r="N949" s="3">
        <v>32.420976</v>
      </c>
      <c r="O949" s="3">
        <v>0</v>
      </c>
      <c r="P949" s="3">
        <v>0</v>
      </c>
      <c r="Q949" s="3">
        <v>0</v>
      </c>
      <c r="R949" s="3">
        <v>0</v>
      </c>
      <c r="S949" s="3">
        <v>0</v>
      </c>
      <c r="T949" s="3">
        <v>0</v>
      </c>
      <c r="U949" s="3">
        <v>9.991667</v>
      </c>
      <c r="V949" s="3">
        <v>84.029</v>
      </c>
      <c r="W949" s="3">
        <v>626.157908</v>
      </c>
      <c r="X949" s="3">
        <v>22.644996</v>
      </c>
      <c r="Y949" s="3">
        <v>179.978318</v>
      </c>
      <c r="Z949" s="3">
        <v>7.97474</v>
      </c>
      <c r="AA949" s="3">
        <v>18.368917</v>
      </c>
      <c r="AB949" s="3">
        <v>0.784115</v>
      </c>
      <c r="AC949" s="3">
        <v>27.915318</v>
      </c>
      <c r="AD949" s="3">
        <v>1.232812</v>
      </c>
      <c r="AE949" s="3">
        <v>53.113647</v>
      </c>
      <c r="AF949">
        <v>1</v>
      </c>
      <c r="AG949">
        <v>0</v>
      </c>
      <c r="AH949" s="4"/>
      <c r="AI949" s="4"/>
      <c r="AJ949" s="4"/>
      <c r="AK949" s="4"/>
      <c r="AL949" s="4"/>
      <c r="AM949" s="2" t="s">
        <v>28</v>
      </c>
    </row>
    <row r="950" spans="1:39" ht="12.75">
      <c r="A950">
        <v>138300</v>
      </c>
      <c r="B950">
        <v>2010</v>
      </c>
      <c r="C950">
        <v>6</v>
      </c>
      <c r="D950">
        <v>7</v>
      </c>
      <c r="E950">
        <v>17</v>
      </c>
      <c r="F950">
        <v>2</v>
      </c>
      <c r="G950">
        <v>48</v>
      </c>
      <c r="H950" s="3">
        <v>12.491667</v>
      </c>
      <c r="I950" s="3">
        <v>749.5</v>
      </c>
      <c r="J950" s="3">
        <v>22.00479</v>
      </c>
      <c r="K950" s="3">
        <v>175.89655</v>
      </c>
      <c r="L950" s="3">
        <v>23.215215</v>
      </c>
      <c r="M950" s="3">
        <v>75.772013</v>
      </c>
      <c r="N950" s="3">
        <v>32.156024</v>
      </c>
      <c r="O950" s="3">
        <v>0</v>
      </c>
      <c r="P950" s="3">
        <v>0</v>
      </c>
      <c r="Q950" s="3">
        <v>0</v>
      </c>
      <c r="R950" s="3">
        <v>0</v>
      </c>
      <c r="S950" s="3">
        <v>0</v>
      </c>
      <c r="T950" s="3">
        <v>0</v>
      </c>
      <c r="U950" s="3">
        <v>12.491667</v>
      </c>
      <c r="V950" s="3">
        <v>84.029</v>
      </c>
      <c r="W950" s="3">
        <v>624.898142</v>
      </c>
      <c r="X950" s="3">
        <v>22.00479</v>
      </c>
      <c r="Y950" s="3">
        <v>175.89655</v>
      </c>
      <c r="Z950" s="3">
        <v>8.016667</v>
      </c>
      <c r="AA950" s="3">
        <v>23.215215</v>
      </c>
      <c r="AB950" s="3">
        <v>1.033854</v>
      </c>
      <c r="AC950" s="3">
        <v>75.772013</v>
      </c>
      <c r="AD950" s="3">
        <v>3.441146</v>
      </c>
      <c r="AE950" s="3">
        <v>52.838587</v>
      </c>
      <c r="AF950">
        <v>1</v>
      </c>
      <c r="AG950">
        <v>0</v>
      </c>
      <c r="AH950" s="7" t="s">
        <v>29</v>
      </c>
      <c r="AI950" s="7" t="s">
        <v>30</v>
      </c>
      <c r="AJ950" s="7" t="s">
        <v>31</v>
      </c>
      <c r="AK950" s="7" t="s">
        <v>32</v>
      </c>
      <c r="AL950" s="7"/>
      <c r="AM950" s="2" t="s">
        <v>33</v>
      </c>
    </row>
    <row r="951" spans="1:39" ht="12.75">
      <c r="A951">
        <v>999999</v>
      </c>
      <c r="B951">
        <v>2010</v>
      </c>
      <c r="C951">
        <v>6</v>
      </c>
      <c r="D951">
        <v>8</v>
      </c>
      <c r="E951">
        <v>2</v>
      </c>
      <c r="F951">
        <v>51</v>
      </c>
      <c r="G951">
        <v>55</v>
      </c>
      <c r="H951" s="3">
        <v>589.094967</v>
      </c>
      <c r="I951" s="3">
        <v>35345.698025</v>
      </c>
      <c r="J951" s="3">
        <v>0.861151</v>
      </c>
      <c r="K951" s="3">
        <v>0</v>
      </c>
      <c r="L951" s="3">
        <v>0</v>
      </c>
      <c r="M951" s="3">
        <v>507.307543</v>
      </c>
      <c r="N951" s="3">
        <v>27.661667</v>
      </c>
      <c r="O951" s="3">
        <v>0</v>
      </c>
      <c r="P951" s="3">
        <v>0</v>
      </c>
      <c r="Q951" s="3">
        <v>0</v>
      </c>
      <c r="R951" s="3">
        <v>0</v>
      </c>
      <c r="S951" s="3">
        <v>0</v>
      </c>
      <c r="T951" s="3">
        <v>0</v>
      </c>
      <c r="U951" s="3">
        <v>589.094967</v>
      </c>
      <c r="V951" s="3">
        <v>84.029</v>
      </c>
      <c r="W951" s="3">
        <v>323.504696</v>
      </c>
      <c r="X951" s="3">
        <v>0.861151</v>
      </c>
      <c r="Y951" s="3">
        <v>0</v>
      </c>
      <c r="Z951" s="3">
        <v>0</v>
      </c>
      <c r="AA951" s="3">
        <v>0</v>
      </c>
      <c r="AB951" s="3">
        <v>0</v>
      </c>
      <c r="AC951" s="3">
        <v>507.307543</v>
      </c>
      <c r="AD951" s="3">
        <v>589.094967</v>
      </c>
      <c r="AE951" s="3">
        <v>52.331283</v>
      </c>
      <c r="AF951">
        <v>1</v>
      </c>
      <c r="AG951">
        <v>0</v>
      </c>
      <c r="AH951" s="5">
        <f>SUM(P905:P951)</f>
        <v>0</v>
      </c>
      <c r="AI951" s="5">
        <f>SUM(Y905:Y951)</f>
        <v>715.1980149999999</v>
      </c>
      <c r="AJ951" s="5">
        <f>AH951+AI951</f>
        <v>715.1980149999999</v>
      </c>
      <c r="AK951" s="5">
        <f>AJ951+AH948+AI948</f>
        <v>801.238125</v>
      </c>
      <c r="AL951" s="4"/>
      <c r="AM951" s="6">
        <f>SUM(AK1:AK951)/1000</f>
        <v>173.57523358735313</v>
      </c>
    </row>
    <row r="952" spans="1:39" ht="12.75">
      <c r="A952" s="1" t="s">
        <v>0</v>
      </c>
      <c r="B952" s="1" t="s">
        <v>1</v>
      </c>
      <c r="C952" s="1" t="s">
        <v>2</v>
      </c>
      <c r="D952" s="1" t="s">
        <v>3</v>
      </c>
      <c r="E952" s="1" t="s">
        <v>4</v>
      </c>
      <c r="F952" s="1" t="s">
        <v>5</v>
      </c>
      <c r="G952" s="1" t="s">
        <v>6</v>
      </c>
      <c r="H952" s="2" t="s">
        <v>7</v>
      </c>
      <c r="I952" s="2" t="s">
        <v>8</v>
      </c>
      <c r="J952" s="2" t="s">
        <v>9</v>
      </c>
      <c r="K952" s="2" t="s">
        <v>10</v>
      </c>
      <c r="L952" s="2" t="s">
        <v>11</v>
      </c>
      <c r="M952" s="2" t="s">
        <v>12</v>
      </c>
      <c r="N952" s="2" t="s">
        <v>13</v>
      </c>
      <c r="O952" s="2" t="s">
        <v>14</v>
      </c>
      <c r="P952" s="2" t="s">
        <v>15</v>
      </c>
      <c r="Q952" s="2" t="s">
        <v>16</v>
      </c>
      <c r="R952" s="2" t="s">
        <v>17</v>
      </c>
      <c r="S952" s="2" t="s">
        <v>16</v>
      </c>
      <c r="T952" s="2" t="s">
        <v>18</v>
      </c>
      <c r="U952" s="2" t="s">
        <v>16</v>
      </c>
      <c r="V952" s="2" t="s">
        <v>19</v>
      </c>
      <c r="W952" s="2" t="s">
        <v>20</v>
      </c>
      <c r="X952" s="2" t="s">
        <v>21</v>
      </c>
      <c r="Y952" s="2" t="s">
        <v>22</v>
      </c>
      <c r="Z952" s="2" t="s">
        <v>16</v>
      </c>
      <c r="AA952" s="2" t="s">
        <v>23</v>
      </c>
      <c r="AB952" s="2" t="s">
        <v>16</v>
      </c>
      <c r="AC952" s="2" t="s">
        <v>24</v>
      </c>
      <c r="AD952" s="2" t="s">
        <v>16</v>
      </c>
      <c r="AE952" s="2" t="s">
        <v>25</v>
      </c>
      <c r="AF952" s="1" t="s">
        <v>43</v>
      </c>
      <c r="AG952" s="1" t="s">
        <v>44</v>
      </c>
      <c r="AH952" s="5"/>
      <c r="AI952" s="5"/>
      <c r="AJ952" s="5"/>
      <c r="AK952" s="5"/>
      <c r="AL952" s="4"/>
      <c r="AM952" s="6"/>
    </row>
    <row r="953" spans="1:33" ht="12.75">
      <c r="A953">
        <v>138301</v>
      </c>
      <c r="B953">
        <v>2010</v>
      </c>
      <c r="C953">
        <v>6</v>
      </c>
      <c r="D953">
        <v>8</v>
      </c>
      <c r="E953">
        <v>7</v>
      </c>
      <c r="F953">
        <v>0</v>
      </c>
      <c r="G953">
        <v>29</v>
      </c>
      <c r="H953" s="3">
        <v>55980660.480383</v>
      </c>
      <c r="I953" s="3">
        <v>3358839628.82296</v>
      </c>
      <c r="J953" s="3">
        <v>0</v>
      </c>
      <c r="K953" s="3">
        <v>0</v>
      </c>
      <c r="L953" s="3">
        <v>0</v>
      </c>
      <c r="M953" s="3">
        <v>0</v>
      </c>
      <c r="N953" s="3">
        <v>23.470033</v>
      </c>
      <c r="O953" s="3">
        <v>0</v>
      </c>
      <c r="P953" s="3">
        <v>0</v>
      </c>
      <c r="Q953" s="3">
        <v>0</v>
      </c>
      <c r="R953" s="3">
        <v>0</v>
      </c>
      <c r="S953" s="3">
        <v>0</v>
      </c>
      <c r="T953" s="3">
        <v>0</v>
      </c>
      <c r="U953" s="3">
        <v>55980660.480383</v>
      </c>
      <c r="V953" s="3">
        <v>84.029</v>
      </c>
      <c r="W953" s="3">
        <v>85.114287</v>
      </c>
      <c r="X953" s="3">
        <v>0</v>
      </c>
      <c r="Y953" s="3">
        <v>0</v>
      </c>
      <c r="Z953" s="3">
        <v>0</v>
      </c>
      <c r="AA953" s="3">
        <v>0</v>
      </c>
      <c r="AB953" s="3">
        <v>0</v>
      </c>
      <c r="AC953" s="3">
        <v>0</v>
      </c>
      <c r="AD953" s="3">
        <v>55980660.480383</v>
      </c>
      <c r="AE953" s="3">
        <v>52.331283</v>
      </c>
      <c r="AF953">
        <v>1</v>
      </c>
      <c r="AG953">
        <v>0</v>
      </c>
    </row>
    <row r="954" spans="1:33" ht="12.75">
      <c r="A954">
        <v>138302</v>
      </c>
      <c r="B954">
        <v>2010</v>
      </c>
      <c r="C954">
        <v>6</v>
      </c>
      <c r="D954">
        <v>8</v>
      </c>
      <c r="E954">
        <v>7</v>
      </c>
      <c r="F954">
        <v>58</v>
      </c>
      <c r="G954">
        <v>49</v>
      </c>
      <c r="H954" s="3">
        <v>58.325</v>
      </c>
      <c r="I954" s="3">
        <v>3499.5</v>
      </c>
      <c r="J954" s="3">
        <v>0</v>
      </c>
      <c r="K954" s="3">
        <v>0</v>
      </c>
      <c r="L954" s="3">
        <v>0</v>
      </c>
      <c r="M954" s="3">
        <v>0</v>
      </c>
      <c r="N954" s="3">
        <v>23.465175</v>
      </c>
      <c r="O954" s="3">
        <v>0</v>
      </c>
      <c r="P954" s="3">
        <v>0</v>
      </c>
      <c r="Q954" s="3">
        <v>0</v>
      </c>
      <c r="R954" s="3">
        <v>0</v>
      </c>
      <c r="S954" s="3">
        <v>0</v>
      </c>
      <c r="T954" s="3">
        <v>0</v>
      </c>
      <c r="U954" s="3">
        <v>58.325</v>
      </c>
      <c r="V954" s="3">
        <v>84.029</v>
      </c>
      <c r="W954" s="3">
        <v>79.870028</v>
      </c>
      <c r="X954" s="3">
        <v>0</v>
      </c>
      <c r="Y954" s="3">
        <v>0</v>
      </c>
      <c r="Z954" s="3">
        <v>0</v>
      </c>
      <c r="AA954" s="3">
        <v>0</v>
      </c>
      <c r="AB954" s="3">
        <v>0</v>
      </c>
      <c r="AC954" s="3">
        <v>0</v>
      </c>
      <c r="AD954" s="3">
        <v>58.325</v>
      </c>
      <c r="AE954" s="3">
        <v>52.331283</v>
      </c>
      <c r="AF954">
        <v>1</v>
      </c>
      <c r="AG954">
        <v>0</v>
      </c>
    </row>
    <row r="955" spans="1:33" ht="12.75">
      <c r="A955">
        <v>138303</v>
      </c>
      <c r="B955">
        <v>2010</v>
      </c>
      <c r="C955">
        <v>6</v>
      </c>
      <c r="D955">
        <v>8</v>
      </c>
      <c r="E955">
        <v>8</v>
      </c>
      <c r="F955">
        <v>8</v>
      </c>
      <c r="G955">
        <v>51</v>
      </c>
      <c r="H955" s="3">
        <v>10.033594</v>
      </c>
      <c r="I955" s="3">
        <v>602.015625</v>
      </c>
      <c r="J955" s="3">
        <v>0</v>
      </c>
      <c r="K955" s="3">
        <v>0</v>
      </c>
      <c r="L955" s="3">
        <v>0</v>
      </c>
      <c r="M955" s="3">
        <v>0</v>
      </c>
      <c r="N955" s="3">
        <v>23.325371</v>
      </c>
      <c r="O955" s="3">
        <v>0</v>
      </c>
      <c r="P955" s="3">
        <v>0</v>
      </c>
      <c r="Q955" s="3">
        <v>0</v>
      </c>
      <c r="R955" s="3">
        <v>0</v>
      </c>
      <c r="S955" s="3">
        <v>0</v>
      </c>
      <c r="T955" s="3">
        <v>0</v>
      </c>
      <c r="U955" s="3">
        <v>10.033594</v>
      </c>
      <c r="V955" s="3">
        <v>84.029</v>
      </c>
      <c r="W955" s="3">
        <v>74.773736</v>
      </c>
      <c r="X955" s="3">
        <v>0</v>
      </c>
      <c r="Y955" s="3">
        <v>0</v>
      </c>
      <c r="Z955" s="3">
        <v>0</v>
      </c>
      <c r="AA955" s="3">
        <v>0</v>
      </c>
      <c r="AB955" s="3">
        <v>0</v>
      </c>
      <c r="AC955" s="3">
        <v>0</v>
      </c>
      <c r="AD955" s="3">
        <v>10.033594</v>
      </c>
      <c r="AE955" s="3">
        <v>52.331283</v>
      </c>
      <c r="AF955">
        <v>1</v>
      </c>
      <c r="AG955">
        <v>0</v>
      </c>
    </row>
    <row r="956" spans="1:33" ht="12.75">
      <c r="A956">
        <v>138304</v>
      </c>
      <c r="B956">
        <v>2010</v>
      </c>
      <c r="C956">
        <v>6</v>
      </c>
      <c r="D956">
        <v>8</v>
      </c>
      <c r="E956">
        <v>8</v>
      </c>
      <c r="F956">
        <v>18</v>
      </c>
      <c r="G956">
        <v>49</v>
      </c>
      <c r="H956" s="3">
        <v>9.95026</v>
      </c>
      <c r="I956" s="3">
        <v>597.015625</v>
      </c>
      <c r="J956" s="3">
        <v>0</v>
      </c>
      <c r="K956" s="3">
        <v>0</v>
      </c>
      <c r="L956" s="3">
        <v>0</v>
      </c>
      <c r="M956" s="3">
        <v>0</v>
      </c>
      <c r="N956" s="3">
        <v>23.219258</v>
      </c>
      <c r="O956" s="3">
        <v>0</v>
      </c>
      <c r="P956" s="3">
        <v>0</v>
      </c>
      <c r="Q956" s="3">
        <v>0</v>
      </c>
      <c r="R956" s="3">
        <v>0</v>
      </c>
      <c r="S956" s="3">
        <v>0</v>
      </c>
      <c r="T956" s="3">
        <v>0</v>
      </c>
      <c r="U956" s="3">
        <v>9.95026</v>
      </c>
      <c r="V956" s="3">
        <v>84.029</v>
      </c>
      <c r="W956" s="3">
        <v>73.347993</v>
      </c>
      <c r="X956" s="3">
        <v>0</v>
      </c>
      <c r="Y956" s="3">
        <v>0</v>
      </c>
      <c r="Z956" s="3">
        <v>0</v>
      </c>
      <c r="AA956" s="3">
        <v>0</v>
      </c>
      <c r="AB956" s="3">
        <v>0</v>
      </c>
      <c r="AC956" s="3">
        <v>0</v>
      </c>
      <c r="AD956" s="3">
        <v>9.95026</v>
      </c>
      <c r="AE956" s="3">
        <v>52.331283</v>
      </c>
      <c r="AF956">
        <v>1</v>
      </c>
      <c r="AG956">
        <v>0</v>
      </c>
    </row>
    <row r="957" spans="1:33" ht="12.75">
      <c r="A957">
        <v>138305</v>
      </c>
      <c r="B957">
        <v>2010</v>
      </c>
      <c r="C957">
        <v>6</v>
      </c>
      <c r="D957">
        <v>8</v>
      </c>
      <c r="E957">
        <v>8</v>
      </c>
      <c r="F957">
        <v>28</v>
      </c>
      <c r="G957">
        <v>49</v>
      </c>
      <c r="H957" s="3">
        <v>9.991406</v>
      </c>
      <c r="I957" s="3">
        <v>599.484375</v>
      </c>
      <c r="J957" s="3">
        <v>0</v>
      </c>
      <c r="K957" s="3">
        <v>0</v>
      </c>
      <c r="L957" s="3">
        <v>0</v>
      </c>
      <c r="M957" s="3">
        <v>0</v>
      </c>
      <c r="N957" s="3">
        <v>23.295006</v>
      </c>
      <c r="O957" s="3">
        <v>0</v>
      </c>
      <c r="P957" s="3">
        <v>0</v>
      </c>
      <c r="Q957" s="3">
        <v>0</v>
      </c>
      <c r="R957" s="3">
        <v>0</v>
      </c>
      <c r="S957" s="3">
        <v>0</v>
      </c>
      <c r="T957" s="3">
        <v>0</v>
      </c>
      <c r="U957" s="3">
        <v>9.991406</v>
      </c>
      <c r="V957" s="3">
        <v>84.029</v>
      </c>
      <c r="W957" s="3">
        <v>72.119943</v>
      </c>
      <c r="X957" s="3">
        <v>0</v>
      </c>
      <c r="Y957" s="3">
        <v>0</v>
      </c>
      <c r="Z957" s="3">
        <v>0</v>
      </c>
      <c r="AA957" s="3">
        <v>0</v>
      </c>
      <c r="AB957" s="3">
        <v>0</v>
      </c>
      <c r="AC957" s="3">
        <v>0</v>
      </c>
      <c r="AD957" s="3">
        <v>9.991406</v>
      </c>
      <c r="AE957" s="3">
        <v>52.331283</v>
      </c>
      <c r="AF957">
        <v>1</v>
      </c>
      <c r="AG957">
        <v>0</v>
      </c>
    </row>
    <row r="958" spans="1:33" ht="12.75">
      <c r="A958">
        <v>138306</v>
      </c>
      <c r="B958">
        <v>2010</v>
      </c>
      <c r="C958">
        <v>6</v>
      </c>
      <c r="D958">
        <v>8</v>
      </c>
      <c r="E958">
        <v>8</v>
      </c>
      <c r="F958">
        <v>38</v>
      </c>
      <c r="G958">
        <v>49</v>
      </c>
      <c r="H958" s="3">
        <v>9.991667</v>
      </c>
      <c r="I958" s="3">
        <v>599.5</v>
      </c>
      <c r="J958" s="3">
        <v>0</v>
      </c>
      <c r="K958" s="3">
        <v>0</v>
      </c>
      <c r="L958" s="3">
        <v>0</v>
      </c>
      <c r="M958" s="3">
        <v>0</v>
      </c>
      <c r="N958" s="3">
        <v>23.199265</v>
      </c>
      <c r="O958" s="3">
        <v>0</v>
      </c>
      <c r="P958" s="3">
        <v>0</v>
      </c>
      <c r="Q958" s="3">
        <v>0</v>
      </c>
      <c r="R958" s="3">
        <v>0</v>
      </c>
      <c r="S958" s="3">
        <v>0</v>
      </c>
      <c r="T958" s="3">
        <v>0</v>
      </c>
      <c r="U958" s="3">
        <v>9.991667</v>
      </c>
      <c r="V958" s="3">
        <v>84.029</v>
      </c>
      <c r="W958" s="3">
        <v>70.859627</v>
      </c>
      <c r="X958" s="3">
        <v>0</v>
      </c>
      <c r="Y958" s="3">
        <v>0</v>
      </c>
      <c r="Z958" s="3">
        <v>0</v>
      </c>
      <c r="AA958" s="3">
        <v>0</v>
      </c>
      <c r="AB958" s="3">
        <v>0</v>
      </c>
      <c r="AC958" s="3">
        <v>0</v>
      </c>
      <c r="AD958" s="3">
        <v>9.991667</v>
      </c>
      <c r="AE958" s="3">
        <v>52.331283</v>
      </c>
      <c r="AF958">
        <v>1</v>
      </c>
      <c r="AG958">
        <v>0</v>
      </c>
    </row>
    <row r="959" spans="1:33" ht="12.75">
      <c r="A959">
        <v>138307</v>
      </c>
      <c r="B959">
        <v>2010</v>
      </c>
      <c r="C959">
        <v>6</v>
      </c>
      <c r="D959">
        <v>8</v>
      </c>
      <c r="E959">
        <v>8</v>
      </c>
      <c r="F959">
        <v>48</v>
      </c>
      <c r="G959">
        <v>49</v>
      </c>
      <c r="H959" s="3">
        <v>9.991667</v>
      </c>
      <c r="I959" s="3">
        <v>599.5</v>
      </c>
      <c r="J959" s="3">
        <v>0</v>
      </c>
      <c r="K959" s="3">
        <v>0</v>
      </c>
      <c r="L959" s="3">
        <v>0</v>
      </c>
      <c r="M959" s="3">
        <v>0</v>
      </c>
      <c r="N959" s="3">
        <v>23.105146</v>
      </c>
      <c r="O959" s="3">
        <v>0</v>
      </c>
      <c r="P959" s="3">
        <v>0</v>
      </c>
      <c r="Q959" s="3">
        <v>0</v>
      </c>
      <c r="R959" s="3">
        <v>0</v>
      </c>
      <c r="S959" s="3">
        <v>0</v>
      </c>
      <c r="T959" s="3">
        <v>0</v>
      </c>
      <c r="U959" s="3">
        <v>9.991667</v>
      </c>
      <c r="V959" s="3">
        <v>84.029</v>
      </c>
      <c r="W959" s="3">
        <v>69.217272</v>
      </c>
      <c r="X959" s="3">
        <v>0</v>
      </c>
      <c r="Y959" s="3">
        <v>0</v>
      </c>
      <c r="Z959" s="3">
        <v>0</v>
      </c>
      <c r="AA959" s="3">
        <v>0</v>
      </c>
      <c r="AB959" s="3">
        <v>0</v>
      </c>
      <c r="AC959" s="3">
        <v>0</v>
      </c>
      <c r="AD959" s="3">
        <v>9.991667</v>
      </c>
      <c r="AE959" s="3">
        <v>52.331283</v>
      </c>
      <c r="AF959">
        <v>1</v>
      </c>
      <c r="AG959">
        <v>0</v>
      </c>
    </row>
    <row r="960" spans="1:33" ht="12.75">
      <c r="A960">
        <v>138308</v>
      </c>
      <c r="B960">
        <v>2010</v>
      </c>
      <c r="C960">
        <v>6</v>
      </c>
      <c r="D960">
        <v>8</v>
      </c>
      <c r="E960">
        <v>8</v>
      </c>
      <c r="F960">
        <v>58</v>
      </c>
      <c r="G960">
        <v>49</v>
      </c>
      <c r="H960" s="3">
        <v>9.991667</v>
      </c>
      <c r="I960" s="3">
        <v>599.5</v>
      </c>
      <c r="J960" s="3">
        <v>0</v>
      </c>
      <c r="K960" s="3">
        <v>0</v>
      </c>
      <c r="L960" s="3">
        <v>0</v>
      </c>
      <c r="M960" s="3">
        <v>0</v>
      </c>
      <c r="N960" s="3">
        <v>23.193025</v>
      </c>
      <c r="O960" s="3">
        <v>0</v>
      </c>
      <c r="P960" s="3">
        <v>0</v>
      </c>
      <c r="Q960" s="3">
        <v>0</v>
      </c>
      <c r="R960" s="3">
        <v>0</v>
      </c>
      <c r="S960" s="3">
        <v>0</v>
      </c>
      <c r="T960" s="3">
        <v>0</v>
      </c>
      <c r="U960" s="3">
        <v>9.991667</v>
      </c>
      <c r="V960" s="3">
        <v>84.029</v>
      </c>
      <c r="W960" s="3">
        <v>70.952628</v>
      </c>
      <c r="X960" s="3">
        <v>0</v>
      </c>
      <c r="Y960" s="3">
        <v>0</v>
      </c>
      <c r="Z960" s="3">
        <v>0</v>
      </c>
      <c r="AA960" s="3">
        <v>0</v>
      </c>
      <c r="AB960" s="3">
        <v>0</v>
      </c>
      <c r="AC960" s="3">
        <v>0</v>
      </c>
      <c r="AD960" s="3">
        <v>9.991667</v>
      </c>
      <c r="AE960" s="3">
        <v>52.331283</v>
      </c>
      <c r="AF960">
        <v>1</v>
      </c>
      <c r="AG960">
        <v>0</v>
      </c>
    </row>
    <row r="961" spans="1:33" ht="12.75">
      <c r="A961">
        <v>138309</v>
      </c>
      <c r="B961">
        <v>2010</v>
      </c>
      <c r="C961">
        <v>6</v>
      </c>
      <c r="D961">
        <v>8</v>
      </c>
      <c r="E961">
        <v>9</v>
      </c>
      <c r="F961">
        <v>8</v>
      </c>
      <c r="G961">
        <v>49</v>
      </c>
      <c r="H961" s="3">
        <v>9.991667</v>
      </c>
      <c r="I961" s="3">
        <v>599.5</v>
      </c>
      <c r="J961" s="3">
        <v>0</v>
      </c>
      <c r="K961" s="3">
        <v>0</v>
      </c>
      <c r="L961" s="3">
        <v>0</v>
      </c>
      <c r="M961" s="3">
        <v>0</v>
      </c>
      <c r="N961" s="3">
        <v>23.146074</v>
      </c>
      <c r="O961" s="3">
        <v>0</v>
      </c>
      <c r="P961" s="3">
        <v>0</v>
      </c>
      <c r="Q961" s="3">
        <v>0</v>
      </c>
      <c r="R961" s="3">
        <v>0</v>
      </c>
      <c r="S961" s="3">
        <v>0</v>
      </c>
      <c r="T961" s="3">
        <v>0</v>
      </c>
      <c r="U961" s="3">
        <v>9.991667</v>
      </c>
      <c r="V961" s="3">
        <v>84.029</v>
      </c>
      <c r="W961" s="3">
        <v>108.347885</v>
      </c>
      <c r="X961" s="3">
        <v>0</v>
      </c>
      <c r="Y961" s="3">
        <v>0</v>
      </c>
      <c r="Z961" s="3">
        <v>0</v>
      </c>
      <c r="AA961" s="3">
        <v>0</v>
      </c>
      <c r="AB961" s="3">
        <v>0</v>
      </c>
      <c r="AC961" s="3">
        <v>0</v>
      </c>
      <c r="AD961" s="3">
        <v>9.991667</v>
      </c>
      <c r="AE961" s="3">
        <v>52.331283</v>
      </c>
      <c r="AF961">
        <v>1</v>
      </c>
      <c r="AG961">
        <v>0</v>
      </c>
    </row>
    <row r="962" spans="1:33" ht="12.75">
      <c r="A962">
        <v>138310</v>
      </c>
      <c r="B962">
        <v>2010</v>
      </c>
      <c r="C962">
        <v>6</v>
      </c>
      <c r="D962">
        <v>8</v>
      </c>
      <c r="E962">
        <v>9</v>
      </c>
      <c r="F962">
        <v>18</v>
      </c>
      <c r="G962">
        <v>49</v>
      </c>
      <c r="H962" s="3">
        <v>9.991667</v>
      </c>
      <c r="I962" s="3">
        <v>599.5</v>
      </c>
      <c r="J962" s="3">
        <v>0</v>
      </c>
      <c r="K962" s="3">
        <v>0</v>
      </c>
      <c r="L962" s="3">
        <v>0</v>
      </c>
      <c r="M962" s="3">
        <v>1E-06</v>
      </c>
      <c r="N962" s="3">
        <v>23.106011</v>
      </c>
      <c r="O962" s="3">
        <v>0</v>
      </c>
      <c r="P962" s="3">
        <v>0</v>
      </c>
      <c r="Q962" s="3">
        <v>0</v>
      </c>
      <c r="R962" s="3">
        <v>0</v>
      </c>
      <c r="S962" s="3">
        <v>0</v>
      </c>
      <c r="T962" s="3">
        <v>0</v>
      </c>
      <c r="U962" s="3">
        <v>9.991667</v>
      </c>
      <c r="V962" s="3">
        <v>84.029</v>
      </c>
      <c r="W962" s="3">
        <v>183.108077</v>
      </c>
      <c r="X962" s="3">
        <v>0</v>
      </c>
      <c r="Y962" s="3">
        <v>0</v>
      </c>
      <c r="Z962" s="3">
        <v>0</v>
      </c>
      <c r="AA962" s="3">
        <v>0</v>
      </c>
      <c r="AB962" s="3">
        <v>0</v>
      </c>
      <c r="AC962" s="3">
        <v>1E-06</v>
      </c>
      <c r="AD962" s="3">
        <v>9.991667</v>
      </c>
      <c r="AE962" s="3">
        <v>52.331283</v>
      </c>
      <c r="AF962">
        <v>1</v>
      </c>
      <c r="AG962">
        <v>0</v>
      </c>
    </row>
    <row r="963" spans="1:33" ht="12.75">
      <c r="A963">
        <v>138311</v>
      </c>
      <c r="B963">
        <v>2010</v>
      </c>
      <c r="C963">
        <v>6</v>
      </c>
      <c r="D963">
        <v>8</v>
      </c>
      <c r="E963">
        <v>9</v>
      </c>
      <c r="F963">
        <v>50</v>
      </c>
      <c r="G963">
        <v>19</v>
      </c>
      <c r="H963" s="3">
        <v>31.491667</v>
      </c>
      <c r="I963" s="3">
        <v>1889.5</v>
      </c>
      <c r="J963" s="3">
        <v>2.066132</v>
      </c>
      <c r="K963" s="3">
        <v>46.624728</v>
      </c>
      <c r="L963" s="3">
        <v>4.861853</v>
      </c>
      <c r="M963" s="3">
        <v>13.539302</v>
      </c>
      <c r="N963" s="3">
        <v>23.051632</v>
      </c>
      <c r="O963" s="3">
        <v>0</v>
      </c>
      <c r="P963" s="3">
        <v>0</v>
      </c>
      <c r="Q963" s="3">
        <v>0</v>
      </c>
      <c r="R963" s="3">
        <v>0</v>
      </c>
      <c r="S963" s="3">
        <v>0.041927</v>
      </c>
      <c r="T963" s="3">
        <v>0</v>
      </c>
      <c r="U963" s="3">
        <v>31.44974</v>
      </c>
      <c r="V963" s="3">
        <v>84.029</v>
      </c>
      <c r="W963" s="3">
        <v>450.828539</v>
      </c>
      <c r="X963" s="3">
        <v>2.066132</v>
      </c>
      <c r="Y963" s="3">
        <v>46.624728</v>
      </c>
      <c r="Z963" s="3">
        <v>11.89974</v>
      </c>
      <c r="AA963" s="3">
        <v>4.861853</v>
      </c>
      <c r="AB963" s="3">
        <v>2.916927</v>
      </c>
      <c r="AC963" s="3">
        <v>13.539302</v>
      </c>
      <c r="AD963" s="3">
        <v>16.675</v>
      </c>
      <c r="AE963" s="3">
        <v>52.2662</v>
      </c>
      <c r="AF963">
        <v>1</v>
      </c>
      <c r="AG963">
        <v>0</v>
      </c>
    </row>
    <row r="964" spans="1:33" ht="12.75">
      <c r="A964">
        <v>138312</v>
      </c>
      <c r="B964">
        <v>2010</v>
      </c>
      <c r="C964">
        <v>6</v>
      </c>
      <c r="D964">
        <v>8</v>
      </c>
      <c r="E964">
        <v>10</v>
      </c>
      <c r="F964">
        <v>0</v>
      </c>
      <c r="G964">
        <v>19</v>
      </c>
      <c r="H964" s="3">
        <v>9.991667</v>
      </c>
      <c r="I964" s="3">
        <v>599.5</v>
      </c>
      <c r="J964" s="3">
        <v>6.726807</v>
      </c>
      <c r="K964" s="3">
        <v>43.987911</v>
      </c>
      <c r="L964" s="3">
        <v>6.800505</v>
      </c>
      <c r="M964" s="3">
        <v>16.425717</v>
      </c>
      <c r="N964" s="3">
        <v>22.947583</v>
      </c>
      <c r="O964" s="3">
        <v>0</v>
      </c>
      <c r="P964" s="3">
        <v>0</v>
      </c>
      <c r="Q964" s="3">
        <v>0</v>
      </c>
      <c r="R964" s="3">
        <v>0</v>
      </c>
      <c r="S964" s="3">
        <v>0</v>
      </c>
      <c r="T964" s="3">
        <v>0</v>
      </c>
      <c r="U964" s="3">
        <v>9.991667</v>
      </c>
      <c r="V964" s="3">
        <v>84.029</v>
      </c>
      <c r="W964" s="3">
        <v>575.569358</v>
      </c>
      <c r="X964" s="3">
        <v>6.726807</v>
      </c>
      <c r="Y964" s="3">
        <v>43.987911</v>
      </c>
      <c r="Z964" s="3">
        <v>6.5</v>
      </c>
      <c r="AA964" s="3">
        <v>6.800505</v>
      </c>
      <c r="AB964" s="3">
        <v>1</v>
      </c>
      <c r="AC964" s="3">
        <v>16.425717</v>
      </c>
      <c r="AD964" s="3">
        <v>2.491667</v>
      </c>
      <c r="AE964" s="3">
        <v>52.198931</v>
      </c>
      <c r="AF964">
        <v>1</v>
      </c>
      <c r="AG964">
        <v>0</v>
      </c>
    </row>
    <row r="965" spans="1:33" ht="12.75">
      <c r="A965">
        <v>138313</v>
      </c>
      <c r="B965">
        <v>2010</v>
      </c>
      <c r="C965">
        <v>6</v>
      </c>
      <c r="D965">
        <v>8</v>
      </c>
      <c r="E965">
        <v>10</v>
      </c>
      <c r="F965">
        <v>10</v>
      </c>
      <c r="G965">
        <v>19</v>
      </c>
      <c r="H965" s="3">
        <v>9.991667</v>
      </c>
      <c r="I965" s="3">
        <v>599.5</v>
      </c>
      <c r="J965" s="3">
        <v>6.15839</v>
      </c>
      <c r="K965" s="3">
        <v>43.892445</v>
      </c>
      <c r="L965" s="3">
        <v>7.488341</v>
      </c>
      <c r="M965" s="3">
        <v>10.150994</v>
      </c>
      <c r="N965" s="3">
        <v>22.955278</v>
      </c>
      <c r="O965" s="3">
        <v>0</v>
      </c>
      <c r="P965" s="3">
        <v>0</v>
      </c>
      <c r="Q965" s="3">
        <v>0</v>
      </c>
      <c r="R965" s="3">
        <v>0</v>
      </c>
      <c r="S965" s="3">
        <v>0</v>
      </c>
      <c r="T965" s="3">
        <v>0</v>
      </c>
      <c r="U965" s="3">
        <v>9.991667</v>
      </c>
      <c r="V965" s="3">
        <v>84.029</v>
      </c>
      <c r="W965" s="3">
        <v>572.107389</v>
      </c>
      <c r="X965" s="3">
        <v>6.15839</v>
      </c>
      <c r="Y965" s="3">
        <v>43.892445</v>
      </c>
      <c r="Z965" s="3">
        <v>7.191667</v>
      </c>
      <c r="AA965" s="3">
        <v>7.488341</v>
      </c>
      <c r="AB965" s="3">
        <v>1.17474</v>
      </c>
      <c r="AC965" s="3">
        <v>10.150994</v>
      </c>
      <c r="AD965" s="3">
        <v>1.62526</v>
      </c>
      <c r="AE965" s="3">
        <v>52.137348</v>
      </c>
      <c r="AF965">
        <v>1</v>
      </c>
      <c r="AG965">
        <v>0</v>
      </c>
    </row>
    <row r="966" spans="1:33" ht="12.75">
      <c r="A966">
        <v>138314</v>
      </c>
      <c r="B966">
        <v>2010</v>
      </c>
      <c r="C966">
        <v>6</v>
      </c>
      <c r="D966">
        <v>8</v>
      </c>
      <c r="E966">
        <v>10</v>
      </c>
      <c r="F966">
        <v>20</v>
      </c>
      <c r="G966">
        <v>19</v>
      </c>
      <c r="H966" s="3">
        <v>9.991667</v>
      </c>
      <c r="I966" s="3">
        <v>599.5</v>
      </c>
      <c r="J966" s="3">
        <v>5.972587</v>
      </c>
      <c r="K966" s="3">
        <v>43.3076</v>
      </c>
      <c r="L966" s="3">
        <v>7.235513</v>
      </c>
      <c r="M966" s="3">
        <v>9.133629</v>
      </c>
      <c r="N966" s="3">
        <v>22.953465</v>
      </c>
      <c r="O966" s="3">
        <v>0</v>
      </c>
      <c r="P966" s="3">
        <v>0</v>
      </c>
      <c r="Q966" s="3">
        <v>0</v>
      </c>
      <c r="R966" s="3">
        <v>0</v>
      </c>
      <c r="S966" s="3">
        <v>0</v>
      </c>
      <c r="T966" s="3">
        <v>0</v>
      </c>
      <c r="U966" s="3">
        <v>9.991667</v>
      </c>
      <c r="V966" s="3">
        <v>84.029</v>
      </c>
      <c r="W966" s="3">
        <v>570.912505</v>
      </c>
      <c r="X966" s="3">
        <v>5.972587</v>
      </c>
      <c r="Y966" s="3">
        <v>43.3076</v>
      </c>
      <c r="Z966" s="3">
        <v>7.25026</v>
      </c>
      <c r="AA966" s="3">
        <v>7.235513</v>
      </c>
      <c r="AB966" s="3">
        <v>1.183333</v>
      </c>
      <c r="AC966" s="3">
        <v>9.133629</v>
      </c>
      <c r="AD966" s="3">
        <v>1.558073</v>
      </c>
      <c r="AE966" s="3">
        <v>52.077622</v>
      </c>
      <c r="AF966">
        <v>1</v>
      </c>
      <c r="AG966">
        <v>0</v>
      </c>
    </row>
    <row r="967" spans="1:33" ht="12.75">
      <c r="A967">
        <v>138315</v>
      </c>
      <c r="B967">
        <v>2010</v>
      </c>
      <c r="C967">
        <v>6</v>
      </c>
      <c r="D967">
        <v>8</v>
      </c>
      <c r="E967">
        <v>10</v>
      </c>
      <c r="F967">
        <v>30</v>
      </c>
      <c r="G967">
        <v>19</v>
      </c>
      <c r="H967" s="3">
        <v>9.991667</v>
      </c>
      <c r="I967" s="3">
        <v>599.5</v>
      </c>
      <c r="J967" s="3">
        <v>5.571228</v>
      </c>
      <c r="K967" s="3">
        <v>47.048821</v>
      </c>
      <c r="L967" s="3">
        <v>5.106697</v>
      </c>
      <c r="M967" s="3">
        <v>3.511556</v>
      </c>
      <c r="N967" s="3">
        <v>22.939412</v>
      </c>
      <c r="O967" s="3">
        <v>0</v>
      </c>
      <c r="P967" s="3">
        <v>0</v>
      </c>
      <c r="Q967" s="3">
        <v>0</v>
      </c>
      <c r="R967" s="3">
        <v>0</v>
      </c>
      <c r="S967" s="3">
        <v>0</v>
      </c>
      <c r="T967" s="3">
        <v>0</v>
      </c>
      <c r="U967" s="3">
        <v>9.991667</v>
      </c>
      <c r="V967" s="3">
        <v>84.029</v>
      </c>
      <c r="W967" s="3">
        <v>568.224403</v>
      </c>
      <c r="X967" s="3">
        <v>5.571228</v>
      </c>
      <c r="Y967" s="3">
        <v>47.048821</v>
      </c>
      <c r="Z967" s="3">
        <v>8.466406</v>
      </c>
      <c r="AA967" s="3">
        <v>5.106697</v>
      </c>
      <c r="AB967" s="3">
        <v>0.891667</v>
      </c>
      <c r="AC967" s="3">
        <v>3.511556</v>
      </c>
      <c r="AD967" s="3">
        <v>0.633594</v>
      </c>
      <c r="AE967" s="3">
        <v>52.021909</v>
      </c>
      <c r="AF967">
        <v>1</v>
      </c>
      <c r="AG967">
        <v>0</v>
      </c>
    </row>
    <row r="968" spans="1:33" ht="12.75">
      <c r="A968">
        <v>138316</v>
      </c>
      <c r="B968">
        <v>2010</v>
      </c>
      <c r="C968">
        <v>6</v>
      </c>
      <c r="D968">
        <v>8</v>
      </c>
      <c r="E968">
        <v>10</v>
      </c>
      <c r="F968">
        <v>40</v>
      </c>
      <c r="G968">
        <v>19</v>
      </c>
      <c r="H968" s="3">
        <v>9.991667</v>
      </c>
      <c r="I968" s="3">
        <v>599.5</v>
      </c>
      <c r="J968" s="3">
        <v>5.270595</v>
      </c>
      <c r="K968" s="3">
        <v>43.352862</v>
      </c>
      <c r="L968" s="3">
        <v>5.848906</v>
      </c>
      <c r="M968" s="3">
        <v>3.460223</v>
      </c>
      <c r="N968" s="3">
        <v>22.8072</v>
      </c>
      <c r="O968" s="3">
        <v>0</v>
      </c>
      <c r="P968" s="3">
        <v>0</v>
      </c>
      <c r="Q968" s="3">
        <v>0</v>
      </c>
      <c r="R968" s="3">
        <v>0</v>
      </c>
      <c r="S968" s="3">
        <v>0</v>
      </c>
      <c r="T968" s="3">
        <v>0</v>
      </c>
      <c r="U968" s="3">
        <v>9.991667</v>
      </c>
      <c r="V968" s="3">
        <v>84.029</v>
      </c>
      <c r="W968" s="3">
        <v>566.088817</v>
      </c>
      <c r="X968" s="3">
        <v>5.270595</v>
      </c>
      <c r="Y968" s="3">
        <v>43.352862</v>
      </c>
      <c r="Z968" s="3">
        <v>8.258073</v>
      </c>
      <c r="AA968" s="3">
        <v>5.848906</v>
      </c>
      <c r="AB968" s="3">
        <v>1.083594</v>
      </c>
      <c r="AC968" s="3">
        <v>3.460223</v>
      </c>
      <c r="AD968" s="3">
        <v>0.65</v>
      </c>
      <c r="AE968" s="3">
        <v>51.969203</v>
      </c>
      <c r="AF968">
        <v>1</v>
      </c>
      <c r="AG968">
        <v>0</v>
      </c>
    </row>
    <row r="969" spans="1:33" ht="12.75">
      <c r="A969">
        <v>138317</v>
      </c>
      <c r="B969">
        <v>2010</v>
      </c>
      <c r="C969">
        <v>6</v>
      </c>
      <c r="D969">
        <v>8</v>
      </c>
      <c r="E969">
        <v>10</v>
      </c>
      <c r="F969">
        <v>50</v>
      </c>
      <c r="G969">
        <v>19</v>
      </c>
      <c r="H969" s="3">
        <v>9.991667</v>
      </c>
      <c r="I969" s="3">
        <v>599.5</v>
      </c>
      <c r="J969" s="3">
        <v>5.141148</v>
      </c>
      <c r="K969" s="3">
        <v>43.289847</v>
      </c>
      <c r="L969" s="3">
        <v>4.852742</v>
      </c>
      <c r="M969" s="3">
        <v>3.225757</v>
      </c>
      <c r="N969" s="3">
        <v>22.860252</v>
      </c>
      <c r="O969" s="3">
        <v>0</v>
      </c>
      <c r="P969" s="3">
        <v>0</v>
      </c>
      <c r="Q969" s="3">
        <v>0</v>
      </c>
      <c r="R969" s="3">
        <v>0</v>
      </c>
      <c r="S969" s="3">
        <v>0</v>
      </c>
      <c r="T969" s="3">
        <v>0</v>
      </c>
      <c r="U969" s="3">
        <v>9.991667</v>
      </c>
      <c r="V969" s="3">
        <v>84.029</v>
      </c>
      <c r="W969" s="3">
        <v>565.135902</v>
      </c>
      <c r="X969" s="3">
        <v>5.141148</v>
      </c>
      <c r="Y969" s="3">
        <v>43.289847</v>
      </c>
      <c r="Z969" s="3">
        <v>8.45</v>
      </c>
      <c r="AA969" s="3">
        <v>4.852742</v>
      </c>
      <c r="AB969" s="3">
        <v>0.916667</v>
      </c>
      <c r="AC969" s="3">
        <v>3.225757</v>
      </c>
      <c r="AD969" s="3">
        <v>0.625</v>
      </c>
      <c r="AE969" s="3">
        <v>51.917792</v>
      </c>
      <c r="AF969">
        <v>1</v>
      </c>
      <c r="AG969">
        <v>0</v>
      </c>
    </row>
    <row r="970" spans="1:33" ht="12.75">
      <c r="A970">
        <v>138318</v>
      </c>
      <c r="B970">
        <v>2010</v>
      </c>
      <c r="C970">
        <v>6</v>
      </c>
      <c r="D970">
        <v>8</v>
      </c>
      <c r="E970">
        <v>11</v>
      </c>
      <c r="F970">
        <v>0</v>
      </c>
      <c r="G970">
        <v>19</v>
      </c>
      <c r="H970" s="3">
        <v>9.991667</v>
      </c>
      <c r="I970" s="3">
        <v>599.5</v>
      </c>
      <c r="J970" s="3">
        <v>5.049481</v>
      </c>
      <c r="K970" s="3">
        <v>42.13897</v>
      </c>
      <c r="L970" s="3">
        <v>5.086325</v>
      </c>
      <c r="M970" s="3">
        <v>3.22642</v>
      </c>
      <c r="N970" s="3">
        <v>22.817948</v>
      </c>
      <c r="O970" s="3">
        <v>0</v>
      </c>
      <c r="P970" s="3">
        <v>0</v>
      </c>
      <c r="Q970" s="3">
        <v>0</v>
      </c>
      <c r="R970" s="3">
        <v>0</v>
      </c>
      <c r="S970" s="3">
        <v>0</v>
      </c>
      <c r="T970" s="3">
        <v>0</v>
      </c>
      <c r="U970" s="3">
        <v>9.991667</v>
      </c>
      <c r="V970" s="3">
        <v>84.029</v>
      </c>
      <c r="W970" s="3">
        <v>564.447619</v>
      </c>
      <c r="X970" s="3">
        <v>5.049481</v>
      </c>
      <c r="Y970" s="3">
        <v>42.13897</v>
      </c>
      <c r="Z970" s="3">
        <v>8.375</v>
      </c>
      <c r="AA970" s="3">
        <v>5.086325</v>
      </c>
      <c r="AB970" s="3">
        <v>0.983594</v>
      </c>
      <c r="AC970" s="3">
        <v>3.22642</v>
      </c>
      <c r="AD970" s="3">
        <v>0.633073</v>
      </c>
      <c r="AE970" s="3">
        <v>51.867297</v>
      </c>
      <c r="AF970">
        <v>1</v>
      </c>
      <c r="AG970">
        <v>0</v>
      </c>
    </row>
    <row r="971" spans="1:33" ht="12.75">
      <c r="A971">
        <v>138319</v>
      </c>
      <c r="B971">
        <v>2010</v>
      </c>
      <c r="C971">
        <v>6</v>
      </c>
      <c r="D971">
        <v>8</v>
      </c>
      <c r="E971">
        <v>11</v>
      </c>
      <c r="F971">
        <v>10</v>
      </c>
      <c r="G971">
        <v>19</v>
      </c>
      <c r="H971" s="3">
        <v>9.991667</v>
      </c>
      <c r="I971" s="3">
        <v>599.5</v>
      </c>
      <c r="J971" s="3">
        <v>5.046854</v>
      </c>
      <c r="K971" s="3">
        <v>41.688208</v>
      </c>
      <c r="L971" s="3">
        <v>5.409567</v>
      </c>
      <c r="M971" s="3">
        <v>3.328771</v>
      </c>
      <c r="N971" s="3">
        <v>22.757267</v>
      </c>
      <c r="O971" s="3">
        <v>0</v>
      </c>
      <c r="P971" s="3">
        <v>0</v>
      </c>
      <c r="Q971" s="3">
        <v>0</v>
      </c>
      <c r="R971" s="3">
        <v>0</v>
      </c>
      <c r="S971" s="3">
        <v>0</v>
      </c>
      <c r="T971" s="3">
        <v>0</v>
      </c>
      <c r="U971" s="3">
        <v>9.991667</v>
      </c>
      <c r="V971" s="3">
        <v>84.029</v>
      </c>
      <c r="W971" s="3">
        <v>564.427907</v>
      </c>
      <c r="X971" s="3">
        <v>5.046854</v>
      </c>
      <c r="Y971" s="3">
        <v>41.688208</v>
      </c>
      <c r="Z971" s="3">
        <v>8.291667</v>
      </c>
      <c r="AA971" s="3">
        <v>5.409567</v>
      </c>
      <c r="AB971" s="3">
        <v>1.05026</v>
      </c>
      <c r="AC971" s="3">
        <v>3.328771</v>
      </c>
      <c r="AD971" s="3">
        <v>0.64974</v>
      </c>
      <c r="AE971" s="3">
        <v>51.816829</v>
      </c>
      <c r="AF971">
        <v>1</v>
      </c>
      <c r="AG971">
        <v>0</v>
      </c>
    </row>
    <row r="972" spans="1:33" ht="12.75">
      <c r="A972">
        <v>138320</v>
      </c>
      <c r="B972">
        <v>2010</v>
      </c>
      <c r="C972">
        <v>6</v>
      </c>
      <c r="D972">
        <v>8</v>
      </c>
      <c r="E972">
        <v>11</v>
      </c>
      <c r="F972">
        <v>20</v>
      </c>
      <c r="G972">
        <v>19</v>
      </c>
      <c r="H972" s="3">
        <v>9.991667</v>
      </c>
      <c r="I972" s="3">
        <v>599.5</v>
      </c>
      <c r="J972" s="3">
        <v>5.046112</v>
      </c>
      <c r="K972" s="3">
        <v>41.783715</v>
      </c>
      <c r="L972" s="3">
        <v>5.454692</v>
      </c>
      <c r="M972" s="3">
        <v>3.180632</v>
      </c>
      <c r="N972" s="3">
        <v>22.750245</v>
      </c>
      <c r="O972" s="3">
        <v>0</v>
      </c>
      <c r="P972" s="3">
        <v>0</v>
      </c>
      <c r="Q972" s="3">
        <v>0</v>
      </c>
      <c r="R972" s="3">
        <v>0</v>
      </c>
      <c r="S972" s="3">
        <v>0</v>
      </c>
      <c r="T972" s="3">
        <v>0</v>
      </c>
      <c r="U972" s="3">
        <v>9.991667</v>
      </c>
      <c r="V972" s="3">
        <v>84.029</v>
      </c>
      <c r="W972" s="3">
        <v>564.422401</v>
      </c>
      <c r="X972" s="3">
        <v>5.046112</v>
      </c>
      <c r="Y972" s="3">
        <v>41.783715</v>
      </c>
      <c r="Z972" s="3">
        <v>8.308073</v>
      </c>
      <c r="AA972" s="3">
        <v>5.454692</v>
      </c>
      <c r="AB972" s="3">
        <v>1.058333</v>
      </c>
      <c r="AC972" s="3">
        <v>3.180632</v>
      </c>
      <c r="AD972" s="3">
        <v>0.62526</v>
      </c>
      <c r="AE972" s="3">
        <v>51.766368</v>
      </c>
      <c r="AF972">
        <v>1</v>
      </c>
      <c r="AG972">
        <v>0</v>
      </c>
    </row>
    <row r="973" spans="1:33" ht="12.75">
      <c r="A973">
        <v>138321</v>
      </c>
      <c r="B973">
        <v>2010</v>
      </c>
      <c r="C973">
        <v>6</v>
      </c>
      <c r="D973">
        <v>8</v>
      </c>
      <c r="E973">
        <v>11</v>
      </c>
      <c r="F973">
        <v>30</v>
      </c>
      <c r="G973">
        <v>19</v>
      </c>
      <c r="H973" s="3">
        <v>9.991667</v>
      </c>
      <c r="I973" s="3">
        <v>599.5</v>
      </c>
      <c r="J973" s="3">
        <v>5.074935</v>
      </c>
      <c r="K973" s="3">
        <v>41.923906</v>
      </c>
      <c r="L973" s="3">
        <v>5.563049</v>
      </c>
      <c r="M973" s="3">
        <v>3.219142</v>
      </c>
      <c r="N973" s="3">
        <v>22.674282</v>
      </c>
      <c r="O973" s="3">
        <v>0</v>
      </c>
      <c r="P973" s="3">
        <v>0</v>
      </c>
      <c r="Q973" s="3">
        <v>0</v>
      </c>
      <c r="R973" s="3">
        <v>0</v>
      </c>
      <c r="S973" s="3">
        <v>0</v>
      </c>
      <c r="T973" s="3">
        <v>0</v>
      </c>
      <c r="U973" s="3">
        <v>9.991667</v>
      </c>
      <c r="V973" s="3">
        <v>84.029</v>
      </c>
      <c r="W973" s="3">
        <v>564.641081</v>
      </c>
      <c r="X973" s="3">
        <v>5.074935</v>
      </c>
      <c r="Y973" s="3">
        <v>41.923906</v>
      </c>
      <c r="Z973" s="3">
        <v>8.283854</v>
      </c>
      <c r="AA973" s="3">
        <v>5.563049</v>
      </c>
      <c r="AB973" s="3">
        <v>1.082552</v>
      </c>
      <c r="AC973" s="3">
        <v>3.219142</v>
      </c>
      <c r="AD973" s="3">
        <v>0.62526</v>
      </c>
      <c r="AE973" s="3">
        <v>51.715618</v>
      </c>
      <c r="AF973">
        <v>1</v>
      </c>
      <c r="AG973">
        <v>0</v>
      </c>
    </row>
    <row r="974" spans="1:33" ht="12.75">
      <c r="A974">
        <v>138322</v>
      </c>
      <c r="B974">
        <v>2010</v>
      </c>
      <c r="C974">
        <v>6</v>
      </c>
      <c r="D974">
        <v>8</v>
      </c>
      <c r="E974">
        <v>11</v>
      </c>
      <c r="F974">
        <v>40</v>
      </c>
      <c r="G974">
        <v>19</v>
      </c>
      <c r="H974" s="3">
        <v>9.991667</v>
      </c>
      <c r="I974" s="3">
        <v>599.5</v>
      </c>
      <c r="J974" s="3">
        <v>5.005987</v>
      </c>
      <c r="K974" s="3">
        <v>41.447576</v>
      </c>
      <c r="L974" s="3">
        <v>5.278264</v>
      </c>
      <c r="M974" s="3">
        <v>3.292374</v>
      </c>
      <c r="N974" s="3">
        <v>22.680467</v>
      </c>
      <c r="O974" s="3">
        <v>0</v>
      </c>
      <c r="P974" s="3">
        <v>0</v>
      </c>
      <c r="Q974" s="3">
        <v>0</v>
      </c>
      <c r="R974" s="3">
        <v>0</v>
      </c>
      <c r="S974" s="3">
        <v>0</v>
      </c>
      <c r="T974" s="3">
        <v>0</v>
      </c>
      <c r="U974" s="3">
        <v>9.991667</v>
      </c>
      <c r="V974" s="3">
        <v>84.029</v>
      </c>
      <c r="W974" s="3">
        <v>564.117037</v>
      </c>
      <c r="X974" s="3">
        <v>5.005987</v>
      </c>
      <c r="Y974" s="3">
        <v>41.447576</v>
      </c>
      <c r="Z974" s="3">
        <v>8.308333</v>
      </c>
      <c r="AA974" s="3">
        <v>5.278264</v>
      </c>
      <c r="AB974" s="3">
        <v>1.033333</v>
      </c>
      <c r="AC974" s="3">
        <v>3.292374</v>
      </c>
      <c r="AD974" s="3">
        <v>0.65</v>
      </c>
      <c r="AE974" s="3">
        <v>51.665558</v>
      </c>
      <c r="AF974">
        <v>1</v>
      </c>
      <c r="AG974">
        <v>0</v>
      </c>
    </row>
    <row r="975" spans="1:33" ht="12.75">
      <c r="A975">
        <v>138323</v>
      </c>
      <c r="B975">
        <v>2010</v>
      </c>
      <c r="C975">
        <v>6</v>
      </c>
      <c r="D975">
        <v>8</v>
      </c>
      <c r="E975">
        <v>11</v>
      </c>
      <c r="F975">
        <v>52</v>
      </c>
      <c r="G975">
        <v>49</v>
      </c>
      <c r="H975" s="3">
        <v>12.491667</v>
      </c>
      <c r="I975" s="3">
        <v>749.5</v>
      </c>
      <c r="J975" s="3">
        <v>4.925799</v>
      </c>
      <c r="K975" s="3">
        <v>46.318413</v>
      </c>
      <c r="L975" s="3">
        <v>5.156847</v>
      </c>
      <c r="M975" s="3">
        <v>10.055638</v>
      </c>
      <c r="N975" s="3">
        <v>22.605893</v>
      </c>
      <c r="O975" s="3">
        <v>0</v>
      </c>
      <c r="P975" s="3">
        <v>0</v>
      </c>
      <c r="Q975" s="3">
        <v>0</v>
      </c>
      <c r="R975" s="3">
        <v>0</v>
      </c>
      <c r="S975" s="3">
        <v>0</v>
      </c>
      <c r="T975" s="3">
        <v>0</v>
      </c>
      <c r="U975" s="3">
        <v>12.491667</v>
      </c>
      <c r="V975" s="3">
        <v>84.029</v>
      </c>
      <c r="W975" s="3">
        <v>563.499782</v>
      </c>
      <c r="X975" s="3">
        <v>4.925799</v>
      </c>
      <c r="Y975" s="3">
        <v>46.318413</v>
      </c>
      <c r="Z975" s="3">
        <v>9.45</v>
      </c>
      <c r="AA975" s="3">
        <v>5.156847</v>
      </c>
      <c r="AB975" s="3">
        <v>1.02526</v>
      </c>
      <c r="AC975" s="3">
        <v>10.055638</v>
      </c>
      <c r="AD975" s="3">
        <v>2.016406</v>
      </c>
      <c r="AE975" s="3">
        <v>51.603986</v>
      </c>
      <c r="AF975">
        <v>1</v>
      </c>
      <c r="AG975">
        <v>0</v>
      </c>
    </row>
    <row r="976" spans="1:33" ht="12.75">
      <c r="A976">
        <v>138324</v>
      </c>
      <c r="B976">
        <v>2010</v>
      </c>
      <c r="C976">
        <v>6</v>
      </c>
      <c r="D976">
        <v>8</v>
      </c>
      <c r="E976">
        <v>12</v>
      </c>
      <c r="F976">
        <v>2</v>
      </c>
      <c r="G976">
        <v>49</v>
      </c>
      <c r="H976" s="3">
        <v>9.991667</v>
      </c>
      <c r="I976" s="3">
        <v>599.5</v>
      </c>
      <c r="J976" s="3">
        <v>4.908316</v>
      </c>
      <c r="K976" s="3">
        <v>41.078518</v>
      </c>
      <c r="L976" s="3">
        <v>4.812915</v>
      </c>
      <c r="M976" s="3">
        <v>3.150314</v>
      </c>
      <c r="N976" s="3">
        <v>22.650281</v>
      </c>
      <c r="O976" s="3">
        <v>0</v>
      </c>
      <c r="P976" s="3">
        <v>0</v>
      </c>
      <c r="Q976" s="3">
        <v>0</v>
      </c>
      <c r="R976" s="3">
        <v>0</v>
      </c>
      <c r="S976" s="3">
        <v>0</v>
      </c>
      <c r="T976" s="3">
        <v>0</v>
      </c>
      <c r="U976" s="3">
        <v>9.991667</v>
      </c>
      <c r="V976" s="3">
        <v>84.029</v>
      </c>
      <c r="W976" s="3">
        <v>563.362848</v>
      </c>
      <c r="X976" s="3">
        <v>4.908316</v>
      </c>
      <c r="Y976" s="3">
        <v>41.078518</v>
      </c>
      <c r="Z976" s="3">
        <v>8.408333</v>
      </c>
      <c r="AA976" s="3">
        <v>4.812915</v>
      </c>
      <c r="AB976" s="3">
        <v>0.95</v>
      </c>
      <c r="AC976" s="3">
        <v>3.150314</v>
      </c>
      <c r="AD976" s="3">
        <v>0.633333</v>
      </c>
      <c r="AE976" s="3">
        <v>51.554903</v>
      </c>
      <c r="AF976">
        <v>1</v>
      </c>
      <c r="AG976">
        <v>0</v>
      </c>
    </row>
    <row r="977" spans="1:33" ht="12.75">
      <c r="A977">
        <v>138325</v>
      </c>
      <c r="B977">
        <v>2010</v>
      </c>
      <c r="C977">
        <v>6</v>
      </c>
      <c r="D977">
        <v>8</v>
      </c>
      <c r="E977">
        <v>12</v>
      </c>
      <c r="F977">
        <v>12</v>
      </c>
      <c r="G977">
        <v>49</v>
      </c>
      <c r="H977" s="3">
        <v>9.991667</v>
      </c>
      <c r="I977" s="3">
        <v>599.5</v>
      </c>
      <c r="J977" s="3">
        <v>4.92728</v>
      </c>
      <c r="K977" s="3">
        <v>40.603598</v>
      </c>
      <c r="L977" s="3">
        <v>5.433772</v>
      </c>
      <c r="M977" s="3">
        <v>3.192413</v>
      </c>
      <c r="N977" s="3">
        <v>22.516838</v>
      </c>
      <c r="O977" s="3">
        <v>0</v>
      </c>
      <c r="P977" s="3">
        <v>0</v>
      </c>
      <c r="Q977" s="3">
        <v>0</v>
      </c>
      <c r="R977" s="3">
        <v>0</v>
      </c>
      <c r="S977" s="3">
        <v>0</v>
      </c>
      <c r="T977" s="3">
        <v>0</v>
      </c>
      <c r="U977" s="3">
        <v>9.991667</v>
      </c>
      <c r="V977" s="3">
        <v>84.029</v>
      </c>
      <c r="W977" s="3">
        <v>563.509853</v>
      </c>
      <c r="X977" s="3">
        <v>4.92728</v>
      </c>
      <c r="Y977" s="3">
        <v>40.603598</v>
      </c>
      <c r="Z977" s="3">
        <v>8.275781</v>
      </c>
      <c r="AA977" s="3">
        <v>5.433772</v>
      </c>
      <c r="AB977" s="3">
        <v>1.082552</v>
      </c>
      <c r="AC977" s="3">
        <v>3.192413</v>
      </c>
      <c r="AD977" s="3">
        <v>0.633333</v>
      </c>
      <c r="AE977" s="3">
        <v>51.50563</v>
      </c>
      <c r="AF977">
        <v>1</v>
      </c>
      <c r="AG977">
        <v>0</v>
      </c>
    </row>
    <row r="978" spans="1:33" ht="12.75">
      <c r="A978">
        <v>138326</v>
      </c>
      <c r="B978">
        <v>2010</v>
      </c>
      <c r="C978">
        <v>6</v>
      </c>
      <c r="D978">
        <v>8</v>
      </c>
      <c r="E978">
        <v>12</v>
      </c>
      <c r="F978">
        <v>22</v>
      </c>
      <c r="G978">
        <v>49</v>
      </c>
      <c r="H978" s="3">
        <v>9.991667</v>
      </c>
      <c r="I978" s="3">
        <v>599.5</v>
      </c>
      <c r="J978" s="3">
        <v>5.018415</v>
      </c>
      <c r="K978" s="3">
        <v>42.1798</v>
      </c>
      <c r="L978" s="3">
        <v>4.748075</v>
      </c>
      <c r="M978" s="3">
        <v>3.214482</v>
      </c>
      <c r="N978" s="3">
        <v>22.53032</v>
      </c>
      <c r="O978" s="3">
        <v>0</v>
      </c>
      <c r="P978" s="3">
        <v>0</v>
      </c>
      <c r="Q978" s="3">
        <v>0</v>
      </c>
      <c r="R978" s="3">
        <v>0</v>
      </c>
      <c r="S978" s="3">
        <v>0</v>
      </c>
      <c r="T978" s="3">
        <v>0</v>
      </c>
      <c r="U978" s="3">
        <v>9.991667</v>
      </c>
      <c r="V978" s="3">
        <v>84.029</v>
      </c>
      <c r="W978" s="3">
        <v>564.212122</v>
      </c>
      <c r="X978" s="3">
        <v>5.018415</v>
      </c>
      <c r="Y978" s="3">
        <v>42.1798</v>
      </c>
      <c r="Z978" s="3">
        <v>8.433073</v>
      </c>
      <c r="AA978" s="3">
        <v>4.748075</v>
      </c>
      <c r="AB978" s="3">
        <v>0.92526</v>
      </c>
      <c r="AC978" s="3">
        <v>3.214482</v>
      </c>
      <c r="AD978" s="3">
        <v>0.633333</v>
      </c>
      <c r="AE978" s="3">
        <v>51.455446</v>
      </c>
      <c r="AF978">
        <v>1</v>
      </c>
      <c r="AG978">
        <v>0</v>
      </c>
    </row>
    <row r="979" spans="1:33" ht="12.75">
      <c r="A979">
        <v>138327</v>
      </c>
      <c r="B979">
        <v>2010</v>
      </c>
      <c r="C979">
        <v>6</v>
      </c>
      <c r="D979">
        <v>8</v>
      </c>
      <c r="E979">
        <v>12</v>
      </c>
      <c r="F979">
        <v>32</v>
      </c>
      <c r="G979">
        <v>49</v>
      </c>
      <c r="H979" s="3">
        <v>9.992443</v>
      </c>
      <c r="I979" s="3">
        <v>599.546569</v>
      </c>
      <c r="J979" s="3">
        <v>5.06258</v>
      </c>
      <c r="K979" s="3">
        <v>41.801264</v>
      </c>
      <c r="L979" s="3">
        <v>5.546503</v>
      </c>
      <c r="M979" s="3">
        <v>3.238777</v>
      </c>
      <c r="N979" s="3">
        <v>22.471517</v>
      </c>
      <c r="O979" s="3">
        <v>0</v>
      </c>
      <c r="P979" s="3">
        <v>0</v>
      </c>
      <c r="Q979" s="3">
        <v>0</v>
      </c>
      <c r="R979" s="3">
        <v>0</v>
      </c>
      <c r="S979" s="3">
        <v>0</v>
      </c>
      <c r="T979" s="3">
        <v>0</v>
      </c>
      <c r="U979" s="3">
        <v>9.992443</v>
      </c>
      <c r="V979" s="3">
        <v>84.029</v>
      </c>
      <c r="W979" s="3">
        <v>564.548025</v>
      </c>
      <c r="X979" s="3">
        <v>5.06258</v>
      </c>
      <c r="Y979" s="3">
        <v>41.801264</v>
      </c>
      <c r="Z979" s="3">
        <v>8.275938</v>
      </c>
      <c r="AA979" s="3">
        <v>5.546503</v>
      </c>
      <c r="AB979" s="3">
        <v>1.08297</v>
      </c>
      <c r="AC979" s="3">
        <v>3.238777</v>
      </c>
      <c r="AD979" s="3">
        <v>0.633535</v>
      </c>
      <c r="AE979" s="3">
        <v>51.40482</v>
      </c>
      <c r="AF979">
        <v>1</v>
      </c>
      <c r="AG979">
        <v>0</v>
      </c>
    </row>
    <row r="980" spans="1:33" ht="12.75">
      <c r="A980">
        <v>138328</v>
      </c>
      <c r="B980">
        <v>2010</v>
      </c>
      <c r="C980">
        <v>6</v>
      </c>
      <c r="D980">
        <v>8</v>
      </c>
      <c r="E980">
        <v>12</v>
      </c>
      <c r="F980">
        <v>42</v>
      </c>
      <c r="G980">
        <v>49</v>
      </c>
      <c r="H980" s="3">
        <v>9.993832</v>
      </c>
      <c r="I980" s="3">
        <v>599.629913</v>
      </c>
      <c r="J980" s="3">
        <v>5.057697</v>
      </c>
      <c r="K980" s="3">
        <v>41.950533</v>
      </c>
      <c r="L980" s="3">
        <v>5.468515</v>
      </c>
      <c r="M980" s="3">
        <v>3.126631</v>
      </c>
      <c r="N980" s="3">
        <v>22.441243</v>
      </c>
      <c r="O980" s="3">
        <v>0</v>
      </c>
      <c r="P980" s="3">
        <v>0</v>
      </c>
      <c r="Q980" s="3">
        <v>0</v>
      </c>
      <c r="R980" s="3">
        <v>0</v>
      </c>
      <c r="S980" s="3">
        <v>0</v>
      </c>
      <c r="T980" s="3">
        <v>0</v>
      </c>
      <c r="U980" s="3">
        <v>9.993832</v>
      </c>
      <c r="V980" s="3">
        <v>84.029</v>
      </c>
      <c r="W980" s="3">
        <v>564.510806</v>
      </c>
      <c r="X980" s="3">
        <v>5.057697</v>
      </c>
      <c r="Y980" s="3">
        <v>41.950533</v>
      </c>
      <c r="Z980" s="3">
        <v>8.318499</v>
      </c>
      <c r="AA980" s="3">
        <v>5.468515</v>
      </c>
      <c r="AB980" s="3">
        <v>1.066942</v>
      </c>
      <c r="AC980" s="3">
        <v>3.126631</v>
      </c>
      <c r="AD980" s="3">
        <v>0.608391</v>
      </c>
      <c r="AE980" s="3">
        <v>51.354243</v>
      </c>
      <c r="AF980">
        <v>1</v>
      </c>
      <c r="AG980">
        <v>0</v>
      </c>
    </row>
    <row r="981" spans="1:33" ht="12.75">
      <c r="A981">
        <v>138329</v>
      </c>
      <c r="B981">
        <v>2010</v>
      </c>
      <c r="C981">
        <v>6</v>
      </c>
      <c r="D981">
        <v>8</v>
      </c>
      <c r="E981">
        <v>12</v>
      </c>
      <c r="F981">
        <v>52</v>
      </c>
      <c r="G981">
        <v>49</v>
      </c>
      <c r="H981" s="3">
        <v>9.991907</v>
      </c>
      <c r="I981" s="3">
        <v>599.514442</v>
      </c>
      <c r="J981" s="3">
        <v>5.078926</v>
      </c>
      <c r="K981" s="3">
        <v>42.776492</v>
      </c>
      <c r="L981" s="3">
        <v>4.755025</v>
      </c>
      <c r="M981" s="3">
        <v>3.216158</v>
      </c>
      <c r="N981" s="3">
        <v>22.463345</v>
      </c>
      <c r="O981" s="3">
        <v>0</v>
      </c>
      <c r="P981" s="3">
        <v>0</v>
      </c>
      <c r="Q981" s="3">
        <v>0</v>
      </c>
      <c r="R981" s="3">
        <v>0</v>
      </c>
      <c r="S981" s="3">
        <v>0</v>
      </c>
      <c r="T981" s="3">
        <v>0</v>
      </c>
      <c r="U981" s="3">
        <v>9.991907</v>
      </c>
      <c r="V981" s="3">
        <v>84.029</v>
      </c>
      <c r="W981" s="3">
        <v>564.670495</v>
      </c>
      <c r="X981" s="3">
        <v>5.078926</v>
      </c>
      <c r="Y981" s="3">
        <v>42.776492</v>
      </c>
      <c r="Z981" s="3">
        <v>8.450468</v>
      </c>
      <c r="AA981" s="3">
        <v>4.755025</v>
      </c>
      <c r="AB981" s="3">
        <v>0.916431</v>
      </c>
      <c r="AC981" s="3">
        <v>3.216158</v>
      </c>
      <c r="AD981" s="3">
        <v>0.625008</v>
      </c>
      <c r="AE981" s="3">
        <v>51.303454</v>
      </c>
      <c r="AF981">
        <v>1</v>
      </c>
      <c r="AG981">
        <v>0</v>
      </c>
    </row>
    <row r="982" spans="1:33" ht="12.75">
      <c r="A982">
        <v>138330</v>
      </c>
      <c r="B982">
        <v>2010</v>
      </c>
      <c r="C982">
        <v>6</v>
      </c>
      <c r="D982">
        <v>8</v>
      </c>
      <c r="E982">
        <v>13</v>
      </c>
      <c r="F982">
        <v>2</v>
      </c>
      <c r="G982">
        <v>49</v>
      </c>
      <c r="H982" s="3">
        <v>9.991946</v>
      </c>
      <c r="I982" s="3">
        <v>599.516753</v>
      </c>
      <c r="J982" s="3">
        <v>5.073214</v>
      </c>
      <c r="K982" s="3">
        <v>41.874899</v>
      </c>
      <c r="L982" s="3">
        <v>5.533472</v>
      </c>
      <c r="M982" s="3">
        <v>3.281977</v>
      </c>
      <c r="N982" s="3">
        <v>22.4082</v>
      </c>
      <c r="O982" s="3">
        <v>0</v>
      </c>
      <c r="P982" s="3">
        <v>0</v>
      </c>
      <c r="Q982" s="3">
        <v>0</v>
      </c>
      <c r="R982" s="3">
        <v>0</v>
      </c>
      <c r="S982" s="3">
        <v>0</v>
      </c>
      <c r="T982" s="3">
        <v>0</v>
      </c>
      <c r="U982" s="3">
        <v>9.991946</v>
      </c>
      <c r="V982" s="3">
        <v>84.029</v>
      </c>
      <c r="W982" s="3">
        <v>564.626741</v>
      </c>
      <c r="X982" s="3">
        <v>5.073214</v>
      </c>
      <c r="Y982" s="3">
        <v>41.874899</v>
      </c>
      <c r="Z982" s="3">
        <v>8.291941</v>
      </c>
      <c r="AA982" s="3">
        <v>5.533472</v>
      </c>
      <c r="AB982" s="3">
        <v>1.06615</v>
      </c>
      <c r="AC982" s="3">
        <v>3.281977</v>
      </c>
      <c r="AD982" s="3">
        <v>0.633855</v>
      </c>
      <c r="AE982" s="3">
        <v>51.252722</v>
      </c>
      <c r="AF982">
        <v>1</v>
      </c>
      <c r="AG982">
        <v>0</v>
      </c>
    </row>
    <row r="983" spans="1:33" ht="12.75">
      <c r="A983">
        <v>138331</v>
      </c>
      <c r="B983">
        <v>2010</v>
      </c>
      <c r="C983">
        <v>6</v>
      </c>
      <c r="D983">
        <v>8</v>
      </c>
      <c r="E983">
        <v>13</v>
      </c>
      <c r="F983">
        <v>12</v>
      </c>
      <c r="G983">
        <v>49</v>
      </c>
      <c r="H983" s="3">
        <v>9.991667</v>
      </c>
      <c r="I983" s="3">
        <v>599.5</v>
      </c>
      <c r="J983" s="3">
        <v>5.089813</v>
      </c>
      <c r="K983" s="3">
        <v>42.189284</v>
      </c>
      <c r="L983" s="3">
        <v>5.395664</v>
      </c>
      <c r="M983" s="3">
        <v>3.270323</v>
      </c>
      <c r="N983" s="3">
        <v>22.376301</v>
      </c>
      <c r="O983" s="3">
        <v>0</v>
      </c>
      <c r="P983" s="3">
        <v>0</v>
      </c>
      <c r="Q983" s="3">
        <v>0</v>
      </c>
      <c r="R983" s="3">
        <v>0</v>
      </c>
      <c r="S983" s="3">
        <v>0</v>
      </c>
      <c r="T983" s="3">
        <v>0</v>
      </c>
      <c r="U983" s="3">
        <v>9.991667</v>
      </c>
      <c r="V983" s="3">
        <v>84.029</v>
      </c>
      <c r="W983" s="3">
        <v>564.753217</v>
      </c>
      <c r="X983" s="3">
        <v>5.089813</v>
      </c>
      <c r="Y983" s="3">
        <v>42.189284</v>
      </c>
      <c r="Z983" s="3">
        <v>8.317188</v>
      </c>
      <c r="AA983" s="3">
        <v>5.395664</v>
      </c>
      <c r="AB983" s="3">
        <v>1.041146</v>
      </c>
      <c r="AC983" s="3">
        <v>3.270323</v>
      </c>
      <c r="AD983" s="3">
        <v>0.633333</v>
      </c>
      <c r="AE983" s="3">
        <v>51.201823</v>
      </c>
      <c r="AF983">
        <v>1</v>
      </c>
      <c r="AG983">
        <v>0</v>
      </c>
    </row>
    <row r="984" spans="1:33" ht="12.75">
      <c r="A984">
        <v>138332</v>
      </c>
      <c r="B984">
        <v>2010</v>
      </c>
      <c r="C984">
        <v>6</v>
      </c>
      <c r="D984">
        <v>8</v>
      </c>
      <c r="E984">
        <v>13</v>
      </c>
      <c r="F984">
        <v>22</v>
      </c>
      <c r="G984">
        <v>49</v>
      </c>
      <c r="H984" s="3">
        <v>9.991406</v>
      </c>
      <c r="I984" s="3">
        <v>599.484375</v>
      </c>
      <c r="J984" s="3">
        <v>5.099864</v>
      </c>
      <c r="K984" s="3">
        <v>42.440145</v>
      </c>
      <c r="L984" s="3">
        <v>5.27831</v>
      </c>
      <c r="M984" s="3">
        <v>3.235259</v>
      </c>
      <c r="N984" s="3">
        <v>22.327295</v>
      </c>
      <c r="O984" s="3">
        <v>0</v>
      </c>
      <c r="P984" s="3">
        <v>0</v>
      </c>
      <c r="Q984" s="3">
        <v>0</v>
      </c>
      <c r="R984" s="3">
        <v>0</v>
      </c>
      <c r="S984" s="3">
        <v>0</v>
      </c>
      <c r="T984" s="3">
        <v>0</v>
      </c>
      <c r="U984" s="3">
        <v>9.991406</v>
      </c>
      <c r="V984" s="3">
        <v>84.029</v>
      </c>
      <c r="W984" s="3">
        <v>564.827483</v>
      </c>
      <c r="X984" s="3">
        <v>5.099864</v>
      </c>
      <c r="Y984" s="3">
        <v>42.440145</v>
      </c>
      <c r="Z984" s="3">
        <v>8.358073</v>
      </c>
      <c r="AA984" s="3">
        <v>5.27831</v>
      </c>
      <c r="AB984" s="3">
        <v>1.008333</v>
      </c>
      <c r="AC984" s="3">
        <v>3.235259</v>
      </c>
      <c r="AD984" s="3">
        <v>0.625</v>
      </c>
      <c r="AE984" s="3">
        <v>51.150825</v>
      </c>
      <c r="AF984">
        <v>1</v>
      </c>
      <c r="AG984">
        <v>0</v>
      </c>
    </row>
    <row r="985" spans="1:33" ht="12.75">
      <c r="A985">
        <v>138333</v>
      </c>
      <c r="B985">
        <v>2010</v>
      </c>
      <c r="C985">
        <v>6</v>
      </c>
      <c r="D985">
        <v>8</v>
      </c>
      <c r="E985">
        <v>13</v>
      </c>
      <c r="F985">
        <v>32</v>
      </c>
      <c r="G985">
        <v>49</v>
      </c>
      <c r="H985" s="3">
        <v>9.991667</v>
      </c>
      <c r="I985" s="3">
        <v>599.5</v>
      </c>
      <c r="J985" s="3">
        <v>5.079311</v>
      </c>
      <c r="K985" s="3">
        <v>42.334555</v>
      </c>
      <c r="L985" s="3">
        <v>5.138138</v>
      </c>
      <c r="M985" s="3">
        <v>3.277686</v>
      </c>
      <c r="N985" s="3">
        <v>22.381949</v>
      </c>
      <c r="O985" s="3">
        <v>0</v>
      </c>
      <c r="P985" s="3">
        <v>0</v>
      </c>
      <c r="Q985" s="3">
        <v>0</v>
      </c>
      <c r="R985" s="3">
        <v>0</v>
      </c>
      <c r="S985" s="3">
        <v>0</v>
      </c>
      <c r="T985" s="3">
        <v>0</v>
      </c>
      <c r="U985" s="3">
        <v>9.991667</v>
      </c>
      <c r="V985" s="3">
        <v>84.029</v>
      </c>
      <c r="W985" s="3">
        <v>564.673166</v>
      </c>
      <c r="X985" s="3">
        <v>5.079311</v>
      </c>
      <c r="Y985" s="3">
        <v>42.334555</v>
      </c>
      <c r="Z985" s="3">
        <v>8.366406</v>
      </c>
      <c r="AA985" s="3">
        <v>5.138138</v>
      </c>
      <c r="AB985" s="3">
        <v>0.991927</v>
      </c>
      <c r="AC985" s="3">
        <v>3.277686</v>
      </c>
      <c r="AD985" s="3">
        <v>0.633333</v>
      </c>
      <c r="AE985" s="3">
        <v>51.100032</v>
      </c>
      <c r="AF985">
        <v>1</v>
      </c>
      <c r="AG985">
        <v>0</v>
      </c>
    </row>
    <row r="986" spans="1:33" ht="12.75">
      <c r="A986">
        <v>138334</v>
      </c>
      <c r="B986">
        <v>2010</v>
      </c>
      <c r="C986">
        <v>6</v>
      </c>
      <c r="D986">
        <v>8</v>
      </c>
      <c r="E986">
        <v>13</v>
      </c>
      <c r="F986">
        <v>45</v>
      </c>
      <c r="G986">
        <v>19</v>
      </c>
      <c r="H986" s="3">
        <v>12.491667</v>
      </c>
      <c r="I986" s="3">
        <v>749.5</v>
      </c>
      <c r="J986" s="3">
        <v>7.124656</v>
      </c>
      <c r="K986" s="3">
        <v>77.07707</v>
      </c>
      <c r="L986" s="3">
        <v>6.541143</v>
      </c>
      <c r="M986" s="3">
        <v>5.362643</v>
      </c>
      <c r="N986" s="3">
        <v>22.327054</v>
      </c>
      <c r="O986" s="3">
        <v>0</v>
      </c>
      <c r="P986" s="3">
        <v>0</v>
      </c>
      <c r="Q986" s="3">
        <v>0</v>
      </c>
      <c r="R986" s="3">
        <v>0</v>
      </c>
      <c r="S986" s="3">
        <v>0</v>
      </c>
      <c r="T986" s="3">
        <v>0</v>
      </c>
      <c r="U986" s="3">
        <v>12.491667</v>
      </c>
      <c r="V986" s="3">
        <v>84.029</v>
      </c>
      <c r="W986" s="3">
        <v>576.926466</v>
      </c>
      <c r="X986" s="3">
        <v>7.124656</v>
      </c>
      <c r="Y986" s="3">
        <v>77.07707</v>
      </c>
      <c r="Z986" s="3">
        <v>10.95</v>
      </c>
      <c r="AA986" s="3">
        <v>6.541143</v>
      </c>
      <c r="AB986" s="3">
        <v>0.916406</v>
      </c>
      <c r="AC986" s="3">
        <v>5.362643</v>
      </c>
      <c r="AD986" s="3">
        <v>0.62526</v>
      </c>
      <c r="AE986" s="3">
        <v>51.010973</v>
      </c>
      <c r="AF986">
        <v>1</v>
      </c>
      <c r="AG986">
        <v>0</v>
      </c>
    </row>
    <row r="987" spans="1:33" ht="12.75">
      <c r="A987">
        <v>138335</v>
      </c>
      <c r="B987">
        <v>2010</v>
      </c>
      <c r="C987">
        <v>6</v>
      </c>
      <c r="D987">
        <v>8</v>
      </c>
      <c r="E987">
        <v>13</v>
      </c>
      <c r="F987">
        <v>55</v>
      </c>
      <c r="G987">
        <v>19</v>
      </c>
      <c r="H987" s="3">
        <v>9.991667</v>
      </c>
      <c r="I987" s="3">
        <v>599.5</v>
      </c>
      <c r="J987" s="3">
        <v>9.331328</v>
      </c>
      <c r="K987" s="3">
        <v>76.762246</v>
      </c>
      <c r="L987" s="3">
        <v>10.573009</v>
      </c>
      <c r="M987" s="3">
        <v>5.900049</v>
      </c>
      <c r="N987" s="3">
        <v>22.328056</v>
      </c>
      <c r="O987" s="3">
        <v>0</v>
      </c>
      <c r="P987" s="3">
        <v>0</v>
      </c>
      <c r="Q987" s="3">
        <v>0</v>
      </c>
      <c r="R987" s="3">
        <v>0</v>
      </c>
      <c r="S987" s="3">
        <v>0</v>
      </c>
      <c r="T987" s="3">
        <v>0</v>
      </c>
      <c r="U987" s="3">
        <v>9.991667</v>
      </c>
      <c r="V987" s="3">
        <v>84.029</v>
      </c>
      <c r="W987" s="3">
        <v>588.638581</v>
      </c>
      <c r="X987" s="3">
        <v>9.331328</v>
      </c>
      <c r="Y987" s="3">
        <v>76.762246</v>
      </c>
      <c r="Z987" s="3">
        <v>8.241927</v>
      </c>
      <c r="AA987" s="3">
        <v>10.573009</v>
      </c>
      <c r="AB987" s="3">
        <v>1.124479</v>
      </c>
      <c r="AC987" s="3">
        <v>5.900049</v>
      </c>
      <c r="AD987" s="3">
        <v>0.62526</v>
      </c>
      <c r="AE987" s="3">
        <v>50.91766</v>
      </c>
      <c r="AF987">
        <v>1</v>
      </c>
      <c r="AG987">
        <v>0</v>
      </c>
    </row>
    <row r="988" spans="1:33" ht="12.75">
      <c r="A988">
        <v>138336</v>
      </c>
      <c r="B988">
        <v>2010</v>
      </c>
      <c r="C988">
        <v>6</v>
      </c>
      <c r="D988">
        <v>8</v>
      </c>
      <c r="E988">
        <v>14</v>
      </c>
      <c r="F988">
        <v>5</v>
      </c>
      <c r="G988">
        <v>19</v>
      </c>
      <c r="H988" s="3">
        <v>9.991667</v>
      </c>
      <c r="I988" s="3">
        <v>599.5</v>
      </c>
      <c r="J988" s="3">
        <v>9.241775</v>
      </c>
      <c r="K988" s="3">
        <v>76.418981</v>
      </c>
      <c r="L988" s="3">
        <v>9.980143</v>
      </c>
      <c r="M988" s="3">
        <v>5.942196</v>
      </c>
      <c r="N988" s="3">
        <v>22.303322</v>
      </c>
      <c r="O988" s="3">
        <v>0</v>
      </c>
      <c r="P988" s="3">
        <v>0</v>
      </c>
      <c r="Q988" s="3">
        <v>0</v>
      </c>
      <c r="R988" s="3">
        <v>0</v>
      </c>
      <c r="S988" s="3">
        <v>0</v>
      </c>
      <c r="T988" s="3">
        <v>0</v>
      </c>
      <c r="U988" s="3">
        <v>9.991667</v>
      </c>
      <c r="V988" s="3">
        <v>84.029</v>
      </c>
      <c r="W988" s="3">
        <v>588.246667</v>
      </c>
      <c r="X988" s="3">
        <v>9.241775</v>
      </c>
      <c r="Y988" s="3">
        <v>76.418981</v>
      </c>
      <c r="Z988" s="3">
        <v>8.291667</v>
      </c>
      <c r="AA988" s="3">
        <v>9.980143</v>
      </c>
      <c r="AB988" s="3">
        <v>1.058333</v>
      </c>
      <c r="AC988" s="3">
        <v>5.942196</v>
      </c>
      <c r="AD988" s="3">
        <v>0.641667</v>
      </c>
      <c r="AE988" s="3">
        <v>50.825242</v>
      </c>
      <c r="AF988">
        <v>1</v>
      </c>
      <c r="AG988">
        <v>0</v>
      </c>
    </row>
    <row r="989" spans="1:33" ht="12.75">
      <c r="A989">
        <v>138337</v>
      </c>
      <c r="B989">
        <v>2010</v>
      </c>
      <c r="C989">
        <v>6</v>
      </c>
      <c r="D989">
        <v>8</v>
      </c>
      <c r="E989">
        <v>14</v>
      </c>
      <c r="F989">
        <v>25</v>
      </c>
      <c r="G989">
        <v>19</v>
      </c>
      <c r="H989" s="3">
        <v>19.991667</v>
      </c>
      <c r="I989" s="3">
        <v>1199.5</v>
      </c>
      <c r="J989" s="3">
        <v>10.822019</v>
      </c>
      <c r="K989" s="3">
        <v>89.451013</v>
      </c>
      <c r="L989" s="3">
        <v>9.84001</v>
      </c>
      <c r="M989" s="3">
        <v>117.043789</v>
      </c>
      <c r="N989" s="3">
        <v>22.281277</v>
      </c>
      <c r="O989" s="3">
        <v>0</v>
      </c>
      <c r="P989" s="3">
        <v>0</v>
      </c>
      <c r="Q989" s="3">
        <v>0</v>
      </c>
      <c r="R989" s="3">
        <v>0</v>
      </c>
      <c r="S989" s="3">
        <v>0</v>
      </c>
      <c r="T989" s="3">
        <v>0</v>
      </c>
      <c r="U989" s="3">
        <v>19.991667</v>
      </c>
      <c r="V989" s="3">
        <v>84.029</v>
      </c>
      <c r="W989" s="3">
        <v>594.39697</v>
      </c>
      <c r="X989" s="3">
        <v>10.822019</v>
      </c>
      <c r="Y989" s="3">
        <v>89.451013</v>
      </c>
      <c r="Z989" s="3">
        <v>9.291927</v>
      </c>
      <c r="AA989" s="3">
        <v>9.84001</v>
      </c>
      <c r="AB989" s="3">
        <v>0.992187</v>
      </c>
      <c r="AC989" s="3">
        <v>117.043789</v>
      </c>
      <c r="AD989" s="3">
        <v>9.707552</v>
      </c>
      <c r="AE989" s="3">
        <v>50.608802</v>
      </c>
      <c r="AF989">
        <v>1</v>
      </c>
      <c r="AG989">
        <v>0</v>
      </c>
    </row>
    <row r="990" spans="1:33" ht="12.75">
      <c r="A990">
        <v>138338</v>
      </c>
      <c r="B990">
        <v>2010</v>
      </c>
      <c r="C990">
        <v>6</v>
      </c>
      <c r="D990">
        <v>8</v>
      </c>
      <c r="E990">
        <v>14</v>
      </c>
      <c r="F990">
        <v>35</v>
      </c>
      <c r="G990">
        <v>19</v>
      </c>
      <c r="H990" s="3">
        <v>9.991667</v>
      </c>
      <c r="I990" s="3">
        <v>599.5</v>
      </c>
      <c r="J990" s="3">
        <v>12.405218</v>
      </c>
      <c r="K990" s="3">
        <v>100.970868</v>
      </c>
      <c r="L990" s="3">
        <v>12.838739</v>
      </c>
      <c r="M990" s="3">
        <v>10.140353</v>
      </c>
      <c r="N990" s="3">
        <v>22.233284</v>
      </c>
      <c r="O990" s="3">
        <v>0</v>
      </c>
      <c r="P990" s="3">
        <v>0</v>
      </c>
      <c r="Q990" s="3">
        <v>0</v>
      </c>
      <c r="R990" s="3">
        <v>0</v>
      </c>
      <c r="S990" s="3">
        <v>0.124479</v>
      </c>
      <c r="T990" s="3">
        <v>0</v>
      </c>
      <c r="U990" s="3">
        <v>9.867187</v>
      </c>
      <c r="V990" s="3">
        <v>84.029</v>
      </c>
      <c r="W990" s="3">
        <v>600.340054</v>
      </c>
      <c r="X990" s="3">
        <v>12.405218</v>
      </c>
      <c r="Y990" s="3">
        <v>100.970868</v>
      </c>
      <c r="Z990" s="3">
        <v>8.158073</v>
      </c>
      <c r="AA990" s="3">
        <v>12.838739</v>
      </c>
      <c r="AB990" s="3">
        <v>1.016667</v>
      </c>
      <c r="AC990" s="3">
        <v>10.140353</v>
      </c>
      <c r="AD990" s="3">
        <v>0.816927</v>
      </c>
      <c r="AE990" s="3">
        <v>50.48475</v>
      </c>
      <c r="AF990">
        <v>1</v>
      </c>
      <c r="AG990">
        <v>0</v>
      </c>
    </row>
    <row r="991" spans="1:33" ht="12.75">
      <c r="A991">
        <v>138339</v>
      </c>
      <c r="B991">
        <v>2010</v>
      </c>
      <c r="C991">
        <v>6</v>
      </c>
      <c r="D991">
        <v>8</v>
      </c>
      <c r="E991">
        <v>14</v>
      </c>
      <c r="F991">
        <v>55</v>
      </c>
      <c r="G991">
        <v>19</v>
      </c>
      <c r="H991" s="3">
        <v>19.991667</v>
      </c>
      <c r="I991" s="3">
        <v>1199.5</v>
      </c>
      <c r="J991" s="3">
        <v>11.806383</v>
      </c>
      <c r="K991" s="3">
        <v>87.431814</v>
      </c>
      <c r="L991" s="3">
        <v>13.185257</v>
      </c>
      <c r="M991" s="3">
        <v>135.418974</v>
      </c>
      <c r="N991" s="3">
        <v>22.202285</v>
      </c>
      <c r="O991" s="3">
        <v>0</v>
      </c>
      <c r="P991" s="3">
        <v>0</v>
      </c>
      <c r="Q991" s="3">
        <v>0</v>
      </c>
      <c r="R991" s="3">
        <v>0</v>
      </c>
      <c r="S991" s="3">
        <v>0.05</v>
      </c>
      <c r="T991" s="3">
        <v>0</v>
      </c>
      <c r="U991" s="3">
        <v>19.941667</v>
      </c>
      <c r="V991" s="3">
        <v>84.029</v>
      </c>
      <c r="W991" s="3">
        <v>598.276026</v>
      </c>
      <c r="X991" s="3">
        <v>11.806383</v>
      </c>
      <c r="Y991" s="3">
        <v>87.431814</v>
      </c>
      <c r="Z991" s="3">
        <v>7.35</v>
      </c>
      <c r="AA991" s="3">
        <v>13.185257</v>
      </c>
      <c r="AB991" s="3">
        <v>1.083594</v>
      </c>
      <c r="AC991" s="3">
        <v>135.418974</v>
      </c>
      <c r="AD991" s="3">
        <v>11.558073</v>
      </c>
      <c r="AE991" s="3">
        <v>50.248622</v>
      </c>
      <c r="AF991">
        <v>1</v>
      </c>
      <c r="AG991">
        <v>0</v>
      </c>
    </row>
    <row r="992" spans="1:33" ht="12.75">
      <c r="A992">
        <v>138340</v>
      </c>
      <c r="B992">
        <v>2010</v>
      </c>
      <c r="C992">
        <v>6</v>
      </c>
      <c r="D992">
        <v>8</v>
      </c>
      <c r="E992">
        <v>15</v>
      </c>
      <c r="F992">
        <v>5</v>
      </c>
      <c r="G992">
        <v>19</v>
      </c>
      <c r="H992" s="3">
        <v>9.991667</v>
      </c>
      <c r="I992" s="3">
        <v>599.5</v>
      </c>
      <c r="J992" s="3">
        <v>10.553206</v>
      </c>
      <c r="K992" s="3">
        <v>88.181842</v>
      </c>
      <c r="L992" s="3">
        <v>10.797445</v>
      </c>
      <c r="M992" s="3">
        <v>6.467337</v>
      </c>
      <c r="N992" s="3">
        <v>22.216707</v>
      </c>
      <c r="O992" s="3">
        <v>0</v>
      </c>
      <c r="P992" s="3">
        <v>0</v>
      </c>
      <c r="Q992" s="3">
        <v>0</v>
      </c>
      <c r="R992" s="3">
        <v>0</v>
      </c>
      <c r="S992" s="3">
        <v>0</v>
      </c>
      <c r="T992" s="3">
        <v>0</v>
      </c>
      <c r="U992" s="3">
        <v>9.991667</v>
      </c>
      <c r="V992" s="3">
        <v>84.029</v>
      </c>
      <c r="W992" s="3">
        <v>593.647452</v>
      </c>
      <c r="X992" s="3">
        <v>10.553206</v>
      </c>
      <c r="Y992" s="3">
        <v>88.181842</v>
      </c>
      <c r="Z992" s="3">
        <v>8.383594</v>
      </c>
      <c r="AA992" s="3">
        <v>10.797445</v>
      </c>
      <c r="AB992" s="3">
        <v>0.991146</v>
      </c>
      <c r="AC992" s="3">
        <v>6.467337</v>
      </c>
      <c r="AD992" s="3">
        <v>0.616927</v>
      </c>
      <c r="AE992" s="3">
        <v>50.14309</v>
      </c>
      <c r="AF992">
        <v>1</v>
      </c>
      <c r="AG992">
        <v>0</v>
      </c>
    </row>
    <row r="993" spans="1:33" ht="12.75">
      <c r="A993">
        <v>138341</v>
      </c>
      <c r="B993">
        <v>2010</v>
      </c>
      <c r="C993">
        <v>6</v>
      </c>
      <c r="D993">
        <v>8</v>
      </c>
      <c r="E993">
        <v>15</v>
      </c>
      <c r="F993">
        <v>15</v>
      </c>
      <c r="G993">
        <v>19</v>
      </c>
      <c r="H993" s="3">
        <v>9.991667</v>
      </c>
      <c r="I993" s="3">
        <v>599.5</v>
      </c>
      <c r="J993" s="3">
        <v>10.136512</v>
      </c>
      <c r="K993" s="3">
        <v>84.405931</v>
      </c>
      <c r="L993" s="3">
        <v>10.626</v>
      </c>
      <c r="M993" s="3">
        <v>6.247068</v>
      </c>
      <c r="N993" s="3">
        <v>22.196722</v>
      </c>
      <c r="O993" s="3">
        <v>0</v>
      </c>
      <c r="P993" s="3">
        <v>0</v>
      </c>
      <c r="Q993" s="3">
        <v>0</v>
      </c>
      <c r="R993" s="3">
        <v>0</v>
      </c>
      <c r="S993" s="3">
        <v>0</v>
      </c>
      <c r="T993" s="3">
        <v>0</v>
      </c>
      <c r="U993" s="3">
        <v>9.991667</v>
      </c>
      <c r="V993" s="3">
        <v>84.029</v>
      </c>
      <c r="W993" s="3">
        <v>592.005163</v>
      </c>
      <c r="X993" s="3">
        <v>10.136512</v>
      </c>
      <c r="Y993" s="3">
        <v>84.405931</v>
      </c>
      <c r="Z993" s="3">
        <v>8.358333</v>
      </c>
      <c r="AA993" s="3">
        <v>10.626</v>
      </c>
      <c r="AB993" s="3">
        <v>1.025</v>
      </c>
      <c r="AC993" s="3">
        <v>6.247068</v>
      </c>
      <c r="AD993" s="3">
        <v>0.608333</v>
      </c>
      <c r="AE993" s="3">
        <v>50.041725</v>
      </c>
      <c r="AF993">
        <v>1</v>
      </c>
      <c r="AG993">
        <v>0</v>
      </c>
    </row>
    <row r="994" spans="1:33" ht="12.75">
      <c r="A994">
        <v>138342</v>
      </c>
      <c r="B994">
        <v>2010</v>
      </c>
      <c r="C994">
        <v>6</v>
      </c>
      <c r="D994">
        <v>8</v>
      </c>
      <c r="E994">
        <v>15</v>
      </c>
      <c r="F994">
        <v>25</v>
      </c>
      <c r="G994">
        <v>19</v>
      </c>
      <c r="H994" s="3">
        <v>9.991667</v>
      </c>
      <c r="I994" s="3">
        <v>599.5</v>
      </c>
      <c r="J994" s="3">
        <v>10.200857</v>
      </c>
      <c r="K994" s="3">
        <v>85.727002</v>
      </c>
      <c r="L994" s="3">
        <v>9.575481</v>
      </c>
      <c r="M994" s="3">
        <v>6.618534</v>
      </c>
      <c r="N994" s="3">
        <v>22.155484</v>
      </c>
      <c r="O994" s="3">
        <v>0</v>
      </c>
      <c r="P994" s="3">
        <v>0</v>
      </c>
      <c r="Q994" s="3">
        <v>0</v>
      </c>
      <c r="R994" s="3">
        <v>0</v>
      </c>
      <c r="S994" s="3">
        <v>0</v>
      </c>
      <c r="T994" s="3">
        <v>0</v>
      </c>
      <c r="U994" s="3">
        <v>9.991667</v>
      </c>
      <c r="V994" s="3">
        <v>84.029</v>
      </c>
      <c r="W994" s="3">
        <v>592.263892</v>
      </c>
      <c r="X994" s="3">
        <v>10.200857</v>
      </c>
      <c r="Y994" s="3">
        <v>85.727002</v>
      </c>
      <c r="Z994" s="3">
        <v>8.433594</v>
      </c>
      <c r="AA994" s="3">
        <v>9.575481</v>
      </c>
      <c r="AB994" s="3">
        <v>0.92474</v>
      </c>
      <c r="AC994" s="3">
        <v>6.618534</v>
      </c>
      <c r="AD994" s="3">
        <v>0.633333</v>
      </c>
      <c r="AE994" s="3">
        <v>49.939716</v>
      </c>
      <c r="AF994">
        <v>1</v>
      </c>
      <c r="AG994">
        <v>0</v>
      </c>
    </row>
    <row r="995" spans="1:33" ht="12.75">
      <c r="A995">
        <v>138343</v>
      </c>
      <c r="B995">
        <v>2010</v>
      </c>
      <c r="C995">
        <v>6</v>
      </c>
      <c r="D995">
        <v>8</v>
      </c>
      <c r="E995">
        <v>15</v>
      </c>
      <c r="F995">
        <v>35</v>
      </c>
      <c r="G995">
        <v>19</v>
      </c>
      <c r="H995" s="3">
        <v>9.991667</v>
      </c>
      <c r="I995" s="3">
        <v>599.5</v>
      </c>
      <c r="J995" s="3">
        <v>10.434356</v>
      </c>
      <c r="K995" s="3">
        <v>86.577864</v>
      </c>
      <c r="L995" s="3">
        <v>10.986643</v>
      </c>
      <c r="M995" s="3">
        <v>6.689543</v>
      </c>
      <c r="N995" s="3">
        <v>22.167377</v>
      </c>
      <c r="O995" s="3">
        <v>0</v>
      </c>
      <c r="P995" s="3">
        <v>0</v>
      </c>
      <c r="Q995" s="3">
        <v>0</v>
      </c>
      <c r="R995" s="3">
        <v>0</v>
      </c>
      <c r="S995" s="3">
        <v>0</v>
      </c>
      <c r="T995" s="3">
        <v>0</v>
      </c>
      <c r="U995" s="3">
        <v>9.991667</v>
      </c>
      <c r="V995" s="3">
        <v>84.029</v>
      </c>
      <c r="W995" s="3">
        <v>593.189194</v>
      </c>
      <c r="X995" s="3">
        <v>10.434356</v>
      </c>
      <c r="Y995" s="3">
        <v>86.577864</v>
      </c>
      <c r="Z995" s="3">
        <v>8.333594</v>
      </c>
      <c r="AA995" s="3">
        <v>10.986643</v>
      </c>
      <c r="AB995" s="3">
        <v>1.032812</v>
      </c>
      <c r="AC995" s="3">
        <v>6.689543</v>
      </c>
      <c r="AD995" s="3">
        <v>0.62526</v>
      </c>
      <c r="AE995" s="3">
        <v>49.835373</v>
      </c>
      <c r="AF995">
        <v>1</v>
      </c>
      <c r="AG995">
        <v>0</v>
      </c>
    </row>
    <row r="996" spans="1:33" ht="12.75">
      <c r="A996">
        <v>138344</v>
      </c>
      <c r="B996">
        <v>2010</v>
      </c>
      <c r="C996">
        <v>6</v>
      </c>
      <c r="D996">
        <v>8</v>
      </c>
      <c r="E996">
        <v>15</v>
      </c>
      <c r="F996">
        <v>45</v>
      </c>
      <c r="G996">
        <v>19</v>
      </c>
      <c r="H996" s="3">
        <v>9.991667</v>
      </c>
      <c r="I996" s="3">
        <v>599.5</v>
      </c>
      <c r="J996" s="3">
        <v>10.50723</v>
      </c>
      <c r="K996" s="3">
        <v>86.865628</v>
      </c>
      <c r="L996" s="3">
        <v>11.432252</v>
      </c>
      <c r="M996" s="3">
        <v>6.686671</v>
      </c>
      <c r="N996" s="3">
        <v>22.19408</v>
      </c>
      <c r="O996" s="3">
        <v>0</v>
      </c>
      <c r="P996" s="3">
        <v>0</v>
      </c>
      <c r="Q996" s="3">
        <v>0</v>
      </c>
      <c r="R996" s="3">
        <v>0</v>
      </c>
      <c r="S996" s="3">
        <v>0</v>
      </c>
      <c r="T996" s="3">
        <v>0</v>
      </c>
      <c r="U996" s="3">
        <v>9.991667</v>
      </c>
      <c r="V996" s="3">
        <v>84.029</v>
      </c>
      <c r="W996" s="3">
        <v>593.475888</v>
      </c>
      <c r="X996" s="3">
        <v>10.50723</v>
      </c>
      <c r="Y996" s="3">
        <v>86.865628</v>
      </c>
      <c r="Z996" s="3">
        <v>8.291927</v>
      </c>
      <c r="AA996" s="3">
        <v>11.432252</v>
      </c>
      <c r="AB996" s="3">
        <v>1.066406</v>
      </c>
      <c r="AC996" s="3">
        <v>6.686671</v>
      </c>
      <c r="AD996" s="3">
        <v>0.633333</v>
      </c>
      <c r="AE996" s="3">
        <v>49.730301</v>
      </c>
      <c r="AF996">
        <v>1</v>
      </c>
      <c r="AG996">
        <v>0</v>
      </c>
    </row>
    <row r="997" spans="1:33" ht="12.75">
      <c r="A997">
        <v>138345</v>
      </c>
      <c r="B997">
        <v>2010</v>
      </c>
      <c r="C997">
        <v>6</v>
      </c>
      <c r="D997">
        <v>8</v>
      </c>
      <c r="E997">
        <v>16</v>
      </c>
      <c r="F997">
        <v>2</v>
      </c>
      <c r="G997">
        <v>49</v>
      </c>
      <c r="H997" s="3">
        <v>17.491667</v>
      </c>
      <c r="I997" s="3">
        <v>1049.5</v>
      </c>
      <c r="J997" s="3">
        <v>10.531456</v>
      </c>
      <c r="K997" s="3">
        <v>89.673006</v>
      </c>
      <c r="L997" s="3">
        <v>17.785554</v>
      </c>
      <c r="M997" s="3">
        <v>76.749293</v>
      </c>
      <c r="N997" s="3">
        <v>22.189174</v>
      </c>
      <c r="O997" s="3">
        <v>0</v>
      </c>
      <c r="P997" s="3">
        <v>0</v>
      </c>
      <c r="Q997" s="3">
        <v>0</v>
      </c>
      <c r="R997" s="3">
        <v>0</v>
      </c>
      <c r="S997" s="3">
        <v>0</v>
      </c>
      <c r="T997" s="3">
        <v>0</v>
      </c>
      <c r="U997" s="3">
        <v>17.491667</v>
      </c>
      <c r="V997" s="3">
        <v>84.029</v>
      </c>
      <c r="W997" s="3">
        <v>593.552304</v>
      </c>
      <c r="X997" s="3">
        <v>10.531456</v>
      </c>
      <c r="Y997" s="3">
        <v>89.673006</v>
      </c>
      <c r="Z997" s="3">
        <v>8.766927</v>
      </c>
      <c r="AA997" s="3">
        <v>17.785554</v>
      </c>
      <c r="AB997" s="3">
        <v>1.691406</v>
      </c>
      <c r="AC997" s="3">
        <v>76.749293</v>
      </c>
      <c r="AD997" s="3">
        <v>7.033333</v>
      </c>
      <c r="AE997" s="3">
        <v>49.546</v>
      </c>
      <c r="AF997">
        <v>1</v>
      </c>
      <c r="AG997">
        <v>0</v>
      </c>
    </row>
    <row r="998" spans="1:33" ht="12.75">
      <c r="A998">
        <v>138346</v>
      </c>
      <c r="B998">
        <v>2010</v>
      </c>
      <c r="C998">
        <v>6</v>
      </c>
      <c r="D998">
        <v>8</v>
      </c>
      <c r="E998">
        <v>16</v>
      </c>
      <c r="F998">
        <v>12</v>
      </c>
      <c r="G998">
        <v>49</v>
      </c>
      <c r="H998" s="3">
        <v>9.991667</v>
      </c>
      <c r="I998" s="3">
        <v>599.5</v>
      </c>
      <c r="J998" s="3">
        <v>10.341004</v>
      </c>
      <c r="K998" s="3">
        <v>85.115</v>
      </c>
      <c r="L998" s="3">
        <v>11.707759</v>
      </c>
      <c r="M998" s="3">
        <v>6.501474</v>
      </c>
      <c r="N998" s="3">
        <v>22.120129</v>
      </c>
      <c r="O998" s="3">
        <v>0</v>
      </c>
      <c r="P998" s="3">
        <v>0</v>
      </c>
      <c r="Q998" s="3">
        <v>0</v>
      </c>
      <c r="R998" s="3">
        <v>0</v>
      </c>
      <c r="S998" s="3">
        <v>0</v>
      </c>
      <c r="T998" s="3">
        <v>0</v>
      </c>
      <c r="U998" s="3">
        <v>9.991667</v>
      </c>
      <c r="V998" s="3">
        <v>84.029</v>
      </c>
      <c r="W998" s="3">
        <v>592.811151</v>
      </c>
      <c r="X998" s="3">
        <v>10.341004</v>
      </c>
      <c r="Y998" s="3">
        <v>85.115</v>
      </c>
      <c r="Z998" s="3">
        <v>8.27526</v>
      </c>
      <c r="AA998" s="3">
        <v>11.707759</v>
      </c>
      <c r="AB998" s="3">
        <v>1.091406</v>
      </c>
      <c r="AC998" s="3">
        <v>6.501474</v>
      </c>
      <c r="AD998" s="3">
        <v>0.625</v>
      </c>
      <c r="AE998" s="3">
        <v>49.44259</v>
      </c>
      <c r="AF998">
        <v>1</v>
      </c>
      <c r="AG998">
        <v>0</v>
      </c>
    </row>
    <row r="999" spans="1:33" ht="12.75">
      <c r="A999">
        <v>138347</v>
      </c>
      <c r="B999">
        <v>2010</v>
      </c>
      <c r="C999">
        <v>6</v>
      </c>
      <c r="D999">
        <v>8</v>
      </c>
      <c r="E999">
        <v>16</v>
      </c>
      <c r="F999">
        <v>22</v>
      </c>
      <c r="G999">
        <v>49</v>
      </c>
      <c r="H999" s="3">
        <v>9.991667</v>
      </c>
      <c r="I999" s="3">
        <v>599.5</v>
      </c>
      <c r="J999" s="3">
        <v>10.291118</v>
      </c>
      <c r="K999" s="3">
        <v>84.422082</v>
      </c>
      <c r="L999" s="3">
        <v>11.539835</v>
      </c>
      <c r="M999" s="3">
        <v>6.862356</v>
      </c>
      <c r="N999" s="3">
        <v>22.075977</v>
      </c>
      <c r="O999" s="3">
        <v>0</v>
      </c>
      <c r="P999" s="3">
        <v>0</v>
      </c>
      <c r="Q999" s="3">
        <v>0</v>
      </c>
      <c r="R999" s="3">
        <v>0</v>
      </c>
      <c r="S999" s="3">
        <v>0</v>
      </c>
      <c r="T999" s="3">
        <v>0</v>
      </c>
      <c r="U999" s="3">
        <v>9.991667</v>
      </c>
      <c r="V999" s="3">
        <v>84.029</v>
      </c>
      <c r="W999" s="3">
        <v>592.622552</v>
      </c>
      <c r="X999" s="3">
        <v>10.291118</v>
      </c>
      <c r="Y999" s="3">
        <v>84.422082</v>
      </c>
      <c r="Z999" s="3">
        <v>8.233854</v>
      </c>
      <c r="AA999" s="3">
        <v>11.539835</v>
      </c>
      <c r="AB999" s="3">
        <v>1.107812</v>
      </c>
      <c r="AC999" s="3">
        <v>6.862356</v>
      </c>
      <c r="AD999" s="3">
        <v>0.65</v>
      </c>
      <c r="AE999" s="3">
        <v>49.339679</v>
      </c>
      <c r="AF999">
        <v>1</v>
      </c>
      <c r="AG999">
        <v>0</v>
      </c>
    </row>
    <row r="1000" spans="1:33" ht="12.75">
      <c r="A1000">
        <v>138348</v>
      </c>
      <c r="B1000">
        <v>2010</v>
      </c>
      <c r="C1000">
        <v>6</v>
      </c>
      <c r="D1000">
        <v>8</v>
      </c>
      <c r="E1000">
        <v>16</v>
      </c>
      <c r="F1000">
        <v>32</v>
      </c>
      <c r="G1000">
        <v>49</v>
      </c>
      <c r="H1000" s="3">
        <v>9.991667</v>
      </c>
      <c r="I1000" s="3">
        <v>599.5</v>
      </c>
      <c r="J1000" s="3">
        <v>10.884364</v>
      </c>
      <c r="K1000" s="3">
        <v>90.929089</v>
      </c>
      <c r="L1000" s="3">
        <v>10.894873</v>
      </c>
      <c r="M1000" s="3">
        <v>6.925653</v>
      </c>
      <c r="N1000" s="3">
        <v>22.067474</v>
      </c>
      <c r="O1000" s="3">
        <v>0</v>
      </c>
      <c r="P1000" s="3">
        <v>0</v>
      </c>
      <c r="Q1000" s="3">
        <v>0</v>
      </c>
      <c r="R1000" s="3">
        <v>0</v>
      </c>
      <c r="S1000" s="3">
        <v>0</v>
      </c>
      <c r="T1000" s="3">
        <v>0</v>
      </c>
      <c r="U1000" s="3">
        <v>9.991667</v>
      </c>
      <c r="V1000" s="3">
        <v>84.029</v>
      </c>
      <c r="W1000" s="3">
        <v>594.918043</v>
      </c>
      <c r="X1000" s="3">
        <v>10.884364</v>
      </c>
      <c r="Y1000" s="3">
        <v>90.929089</v>
      </c>
      <c r="Z1000" s="3">
        <v>8.374479</v>
      </c>
      <c r="AA1000" s="3">
        <v>10.894873</v>
      </c>
      <c r="AB1000" s="3">
        <v>1.000521</v>
      </c>
      <c r="AC1000" s="3">
        <v>6.925653</v>
      </c>
      <c r="AD1000" s="3">
        <v>0.616667</v>
      </c>
      <c r="AE1000" s="3">
        <v>49.230835</v>
      </c>
      <c r="AF1000">
        <v>1</v>
      </c>
      <c r="AG1000">
        <v>0</v>
      </c>
    </row>
    <row r="1001" spans="1:33" ht="12.75">
      <c r="A1001">
        <v>138349</v>
      </c>
      <c r="B1001">
        <v>2010</v>
      </c>
      <c r="C1001">
        <v>6</v>
      </c>
      <c r="D1001">
        <v>8</v>
      </c>
      <c r="E1001">
        <v>16</v>
      </c>
      <c r="F1001">
        <v>42</v>
      </c>
      <c r="G1001">
        <v>49</v>
      </c>
      <c r="H1001" s="3">
        <v>9.991667</v>
      </c>
      <c r="I1001" s="3">
        <v>599.5</v>
      </c>
      <c r="J1001" s="3">
        <v>11.377349</v>
      </c>
      <c r="K1001" s="3">
        <v>94.090551</v>
      </c>
      <c r="L1001" s="3">
        <v>12.232723</v>
      </c>
      <c r="M1001" s="3">
        <v>7.351132</v>
      </c>
      <c r="N1001" s="3">
        <v>22.122433</v>
      </c>
      <c r="O1001" s="3">
        <v>0</v>
      </c>
      <c r="P1001" s="3">
        <v>0</v>
      </c>
      <c r="Q1001" s="3">
        <v>0</v>
      </c>
      <c r="R1001" s="3">
        <v>0</v>
      </c>
      <c r="S1001" s="3">
        <v>0</v>
      </c>
      <c r="T1001" s="3">
        <v>0</v>
      </c>
      <c r="U1001" s="3">
        <v>9.991667</v>
      </c>
      <c r="V1001" s="3">
        <v>84.029</v>
      </c>
      <c r="W1001" s="3">
        <v>596.749605</v>
      </c>
      <c r="X1001" s="3">
        <v>11.377349</v>
      </c>
      <c r="Y1001" s="3">
        <v>94.090551</v>
      </c>
      <c r="Z1001" s="3">
        <v>8.291927</v>
      </c>
      <c r="AA1001" s="3">
        <v>12.232723</v>
      </c>
      <c r="AB1001" s="3">
        <v>1.066406</v>
      </c>
      <c r="AC1001" s="3">
        <v>7.351132</v>
      </c>
      <c r="AD1001" s="3">
        <v>0.633333</v>
      </c>
      <c r="AE1001" s="3">
        <v>49.117062</v>
      </c>
      <c r="AF1001">
        <v>1</v>
      </c>
      <c r="AG1001">
        <v>0</v>
      </c>
    </row>
    <row r="1002" spans="1:33" ht="12.75">
      <c r="A1002">
        <v>138350</v>
      </c>
      <c r="B1002">
        <v>2010</v>
      </c>
      <c r="C1002">
        <v>6</v>
      </c>
      <c r="D1002">
        <v>8</v>
      </c>
      <c r="E1002">
        <v>16</v>
      </c>
      <c r="F1002">
        <v>52</v>
      </c>
      <c r="G1002">
        <v>49</v>
      </c>
      <c r="H1002" s="3">
        <v>9.991667</v>
      </c>
      <c r="I1002" s="3">
        <v>599.5</v>
      </c>
      <c r="J1002" s="3">
        <v>11.444902</v>
      </c>
      <c r="K1002" s="3">
        <v>90.130677</v>
      </c>
      <c r="L1002" s="3">
        <v>11.745824</v>
      </c>
      <c r="M1002" s="3">
        <v>12.476951</v>
      </c>
      <c r="N1002" s="3">
        <v>22.03779</v>
      </c>
      <c r="O1002" s="3">
        <v>0</v>
      </c>
      <c r="P1002" s="3">
        <v>0</v>
      </c>
      <c r="Q1002" s="3">
        <v>0</v>
      </c>
      <c r="R1002" s="3">
        <v>0</v>
      </c>
      <c r="S1002" s="3">
        <v>0</v>
      </c>
      <c r="T1002" s="3">
        <v>0</v>
      </c>
      <c r="U1002" s="3">
        <v>9.991667</v>
      </c>
      <c r="V1002" s="3">
        <v>84.029</v>
      </c>
      <c r="W1002" s="3">
        <v>596.996924</v>
      </c>
      <c r="X1002" s="3">
        <v>11.444902</v>
      </c>
      <c r="Y1002" s="3">
        <v>90.130677</v>
      </c>
      <c r="Z1002" s="3">
        <v>7.891406</v>
      </c>
      <c r="AA1002" s="3">
        <v>11.745824</v>
      </c>
      <c r="AB1002" s="3">
        <v>1.008854</v>
      </c>
      <c r="AC1002" s="3">
        <v>12.476951</v>
      </c>
      <c r="AD1002" s="3">
        <v>1.091406</v>
      </c>
      <c r="AE1002" s="3">
        <v>49.002613</v>
      </c>
      <c r="AF1002">
        <v>1</v>
      </c>
      <c r="AG1002">
        <v>0</v>
      </c>
    </row>
    <row r="1003" spans="1:33" ht="12.75">
      <c r="A1003">
        <v>138351</v>
      </c>
      <c r="B1003">
        <v>2010</v>
      </c>
      <c r="C1003">
        <v>6</v>
      </c>
      <c r="D1003">
        <v>8</v>
      </c>
      <c r="E1003">
        <v>17</v>
      </c>
      <c r="F1003">
        <v>2</v>
      </c>
      <c r="G1003">
        <v>49</v>
      </c>
      <c r="H1003" s="3">
        <v>9.991927</v>
      </c>
      <c r="I1003" s="3">
        <v>599.515625</v>
      </c>
      <c r="J1003" s="3">
        <v>11.117438</v>
      </c>
      <c r="K1003" s="3">
        <v>88.270615</v>
      </c>
      <c r="L1003" s="3">
        <v>11.148723</v>
      </c>
      <c r="M1003" s="3">
        <v>11.664918</v>
      </c>
      <c r="N1003" s="3">
        <v>22.02293</v>
      </c>
      <c r="O1003" s="3">
        <v>0</v>
      </c>
      <c r="P1003" s="3">
        <v>0</v>
      </c>
      <c r="Q1003" s="3">
        <v>0</v>
      </c>
      <c r="R1003" s="3">
        <v>0</v>
      </c>
      <c r="S1003" s="3">
        <v>0</v>
      </c>
      <c r="T1003" s="3">
        <v>0</v>
      </c>
      <c r="U1003" s="3">
        <v>9.991927</v>
      </c>
      <c r="V1003" s="3">
        <v>84.029</v>
      </c>
      <c r="W1003" s="3">
        <v>595.797105</v>
      </c>
      <c r="X1003" s="3">
        <v>11.117438</v>
      </c>
      <c r="Y1003" s="3">
        <v>88.270615</v>
      </c>
      <c r="Z1003" s="3">
        <v>7.966927</v>
      </c>
      <c r="AA1003" s="3">
        <v>11.148723</v>
      </c>
      <c r="AB1003" s="3">
        <v>0.983073</v>
      </c>
      <c r="AC1003" s="3">
        <v>11.664918</v>
      </c>
      <c r="AD1003" s="3">
        <v>1.041927</v>
      </c>
      <c r="AE1003" s="3">
        <v>48.891438</v>
      </c>
      <c r="AF1003">
        <v>1</v>
      </c>
      <c r="AG1003">
        <v>0</v>
      </c>
    </row>
    <row r="1004" spans="1:33" ht="12.75">
      <c r="A1004">
        <v>138352</v>
      </c>
      <c r="B1004">
        <v>2010</v>
      </c>
      <c r="C1004">
        <v>6</v>
      </c>
      <c r="D1004">
        <v>8</v>
      </c>
      <c r="E1004">
        <v>17</v>
      </c>
      <c r="F1004">
        <v>12</v>
      </c>
      <c r="G1004">
        <v>49</v>
      </c>
      <c r="H1004" s="3">
        <v>9.991667</v>
      </c>
      <c r="I1004" s="3">
        <v>599.5</v>
      </c>
      <c r="J1004" s="3">
        <v>10.916648</v>
      </c>
      <c r="K1004" s="3">
        <v>90.43214</v>
      </c>
      <c r="L1004" s="3">
        <v>11.823201</v>
      </c>
      <c r="M1004" s="3">
        <v>6.822912</v>
      </c>
      <c r="N1004" s="3">
        <v>22.033178</v>
      </c>
      <c r="O1004" s="3">
        <v>0</v>
      </c>
      <c r="P1004" s="3">
        <v>0</v>
      </c>
      <c r="Q1004" s="3">
        <v>0</v>
      </c>
      <c r="R1004" s="3">
        <v>0</v>
      </c>
      <c r="S1004" s="3">
        <v>0</v>
      </c>
      <c r="T1004" s="3">
        <v>0</v>
      </c>
      <c r="U1004" s="3">
        <v>9.991667</v>
      </c>
      <c r="V1004" s="3">
        <v>84.029</v>
      </c>
      <c r="W1004" s="3">
        <v>595.047005</v>
      </c>
      <c r="X1004" s="3">
        <v>10.916648</v>
      </c>
      <c r="Y1004" s="3">
        <v>90.43214</v>
      </c>
      <c r="Z1004" s="3">
        <v>8.291927</v>
      </c>
      <c r="AA1004" s="3">
        <v>11.823201</v>
      </c>
      <c r="AB1004" s="3">
        <v>1.074479</v>
      </c>
      <c r="AC1004" s="3">
        <v>6.822912</v>
      </c>
      <c r="AD1004" s="3">
        <v>0.62526</v>
      </c>
      <c r="AE1004" s="3">
        <v>48.782272</v>
      </c>
      <c r="AF1004">
        <v>1</v>
      </c>
      <c r="AG1004">
        <v>0</v>
      </c>
    </row>
    <row r="1005" spans="1:33" ht="12.75">
      <c r="A1005">
        <v>138353</v>
      </c>
      <c r="B1005">
        <v>2010</v>
      </c>
      <c r="C1005">
        <v>6</v>
      </c>
      <c r="D1005">
        <v>8</v>
      </c>
      <c r="E1005">
        <v>17</v>
      </c>
      <c r="F1005">
        <v>22</v>
      </c>
      <c r="G1005">
        <v>49</v>
      </c>
      <c r="H1005" s="3">
        <v>9.991667</v>
      </c>
      <c r="I1005" s="3">
        <v>599.5</v>
      </c>
      <c r="J1005" s="3">
        <v>10.580467</v>
      </c>
      <c r="K1005" s="3">
        <v>87.97696</v>
      </c>
      <c r="L1005" s="3">
        <v>10.966835</v>
      </c>
      <c r="M1005" s="3">
        <v>6.77235</v>
      </c>
      <c r="N1005" s="3">
        <v>22.034952</v>
      </c>
      <c r="O1005" s="3">
        <v>0</v>
      </c>
      <c r="P1005" s="3">
        <v>0</v>
      </c>
      <c r="Q1005" s="3">
        <v>0</v>
      </c>
      <c r="R1005" s="3">
        <v>0</v>
      </c>
      <c r="S1005" s="3">
        <v>0</v>
      </c>
      <c r="T1005" s="3">
        <v>0</v>
      </c>
      <c r="U1005" s="3">
        <v>9.991667</v>
      </c>
      <c r="V1005" s="3">
        <v>84.029</v>
      </c>
      <c r="W1005" s="3">
        <v>593.762496</v>
      </c>
      <c r="X1005" s="3">
        <v>10.580467</v>
      </c>
      <c r="Y1005" s="3">
        <v>87.97696</v>
      </c>
      <c r="Z1005" s="3">
        <v>8.333594</v>
      </c>
      <c r="AA1005" s="3">
        <v>10.966835</v>
      </c>
      <c r="AB1005" s="3">
        <v>1.024479</v>
      </c>
      <c r="AC1005" s="3">
        <v>6.77235</v>
      </c>
      <c r="AD1005" s="3">
        <v>0.633594</v>
      </c>
      <c r="AE1005" s="3">
        <v>48.676467</v>
      </c>
      <c r="AF1005">
        <v>1</v>
      </c>
      <c r="AG1005">
        <v>0</v>
      </c>
    </row>
    <row r="1006" spans="1:33" ht="12.75">
      <c r="A1006">
        <v>138354</v>
      </c>
      <c r="B1006">
        <v>2010</v>
      </c>
      <c r="C1006">
        <v>6</v>
      </c>
      <c r="D1006">
        <v>8</v>
      </c>
      <c r="E1006">
        <v>17</v>
      </c>
      <c r="F1006">
        <v>32</v>
      </c>
      <c r="G1006">
        <v>49</v>
      </c>
      <c r="H1006" s="3">
        <v>9.991667</v>
      </c>
      <c r="I1006" s="3">
        <v>599.5</v>
      </c>
      <c r="J1006" s="3">
        <v>10.43963</v>
      </c>
      <c r="K1006" s="3">
        <v>85.697968</v>
      </c>
      <c r="L1006" s="3">
        <v>11.938181</v>
      </c>
      <c r="M1006" s="3">
        <v>6.67282</v>
      </c>
      <c r="N1006" s="3">
        <v>22.075461</v>
      </c>
      <c r="O1006" s="3">
        <v>0</v>
      </c>
      <c r="P1006" s="3">
        <v>0</v>
      </c>
      <c r="Q1006" s="3">
        <v>0</v>
      </c>
      <c r="R1006" s="3">
        <v>0</v>
      </c>
      <c r="S1006" s="3">
        <v>0</v>
      </c>
      <c r="T1006" s="3">
        <v>0</v>
      </c>
      <c r="U1006" s="3">
        <v>9.991667</v>
      </c>
      <c r="V1006" s="3">
        <v>84.029</v>
      </c>
      <c r="W1006" s="3">
        <v>593.212434</v>
      </c>
      <c r="X1006" s="3">
        <v>10.43963</v>
      </c>
      <c r="Y1006" s="3">
        <v>85.697968</v>
      </c>
      <c r="Z1006" s="3">
        <v>8.233594</v>
      </c>
      <c r="AA1006" s="3">
        <v>11.938181</v>
      </c>
      <c r="AB1006" s="3">
        <v>1.12474</v>
      </c>
      <c r="AC1006" s="3">
        <v>6.67282</v>
      </c>
      <c r="AD1006" s="3">
        <v>0.633333</v>
      </c>
      <c r="AE1006" s="3">
        <v>48.572071</v>
      </c>
      <c r="AF1006">
        <v>1</v>
      </c>
      <c r="AG1006">
        <v>0</v>
      </c>
    </row>
    <row r="1007" spans="1:33" ht="12.75">
      <c r="A1007">
        <v>138355</v>
      </c>
      <c r="B1007">
        <v>2010</v>
      </c>
      <c r="C1007">
        <v>6</v>
      </c>
      <c r="D1007">
        <v>8</v>
      </c>
      <c r="E1007">
        <v>17</v>
      </c>
      <c r="F1007">
        <v>42</v>
      </c>
      <c r="G1007">
        <v>49</v>
      </c>
      <c r="H1007" s="3">
        <v>9.991667</v>
      </c>
      <c r="I1007" s="3">
        <v>599.5</v>
      </c>
      <c r="J1007" s="3">
        <v>10.338426</v>
      </c>
      <c r="K1007" s="3">
        <v>85.351911</v>
      </c>
      <c r="L1007" s="3">
        <v>11.309894</v>
      </c>
      <c r="M1007" s="3">
        <v>6.635912</v>
      </c>
      <c r="N1007" s="3">
        <v>22.007434</v>
      </c>
      <c r="O1007" s="3">
        <v>0</v>
      </c>
      <c r="P1007" s="3">
        <v>0</v>
      </c>
      <c r="Q1007" s="3">
        <v>0</v>
      </c>
      <c r="R1007" s="3">
        <v>0</v>
      </c>
      <c r="S1007" s="3">
        <v>0</v>
      </c>
      <c r="T1007" s="3">
        <v>0</v>
      </c>
      <c r="U1007" s="3">
        <v>9.991667</v>
      </c>
      <c r="V1007" s="3">
        <v>84.029</v>
      </c>
      <c r="W1007" s="3">
        <v>592.813564</v>
      </c>
      <c r="X1007" s="3">
        <v>10.338426</v>
      </c>
      <c r="Y1007" s="3">
        <v>85.351911</v>
      </c>
      <c r="Z1007" s="3">
        <v>8.283594</v>
      </c>
      <c r="AA1007" s="3">
        <v>11.309894</v>
      </c>
      <c r="AB1007" s="3">
        <v>1.07474</v>
      </c>
      <c r="AC1007" s="3">
        <v>6.635912</v>
      </c>
      <c r="AD1007" s="3">
        <v>0.633333</v>
      </c>
      <c r="AE1007" s="3">
        <v>48.468687</v>
      </c>
      <c r="AF1007">
        <v>1</v>
      </c>
      <c r="AG1007">
        <v>0</v>
      </c>
    </row>
    <row r="1008" spans="1:33" ht="12.75">
      <c r="A1008">
        <v>138356</v>
      </c>
      <c r="B1008">
        <v>2010</v>
      </c>
      <c r="C1008">
        <v>6</v>
      </c>
      <c r="D1008">
        <v>8</v>
      </c>
      <c r="E1008">
        <v>17</v>
      </c>
      <c r="F1008">
        <v>52</v>
      </c>
      <c r="G1008">
        <v>49</v>
      </c>
      <c r="H1008" s="3">
        <v>9.991667</v>
      </c>
      <c r="I1008" s="3">
        <v>599.5</v>
      </c>
      <c r="J1008" s="3">
        <v>10.32013</v>
      </c>
      <c r="K1008" s="3">
        <v>85.341547</v>
      </c>
      <c r="L1008" s="3">
        <v>11.141646</v>
      </c>
      <c r="M1008" s="3">
        <v>6.630313</v>
      </c>
      <c r="N1008" s="3">
        <v>22.019642</v>
      </c>
      <c r="O1008" s="3">
        <v>0</v>
      </c>
      <c r="P1008" s="3">
        <v>0</v>
      </c>
      <c r="Q1008" s="3">
        <v>0</v>
      </c>
      <c r="R1008" s="3">
        <v>0</v>
      </c>
      <c r="S1008" s="3">
        <v>0</v>
      </c>
      <c r="T1008" s="3">
        <v>0</v>
      </c>
      <c r="U1008" s="3">
        <v>9.991667</v>
      </c>
      <c r="V1008" s="3">
        <v>84.029</v>
      </c>
      <c r="W1008" s="3">
        <v>592.741633</v>
      </c>
      <c r="X1008" s="3">
        <v>10.32013</v>
      </c>
      <c r="Y1008" s="3">
        <v>85.341547</v>
      </c>
      <c r="Z1008" s="3">
        <v>8.291927</v>
      </c>
      <c r="AA1008" s="3">
        <v>11.141646</v>
      </c>
      <c r="AB1008" s="3">
        <v>1.066406</v>
      </c>
      <c r="AC1008" s="3">
        <v>6.630313</v>
      </c>
      <c r="AD1008" s="3">
        <v>0.633333</v>
      </c>
      <c r="AE1008" s="3">
        <v>48.365485</v>
      </c>
      <c r="AF1008">
        <v>1</v>
      </c>
      <c r="AG1008">
        <v>0</v>
      </c>
    </row>
    <row r="1009" spans="1:33" ht="12.75">
      <c r="A1009">
        <v>138357</v>
      </c>
      <c r="B1009">
        <v>2010</v>
      </c>
      <c r="C1009">
        <v>6</v>
      </c>
      <c r="D1009">
        <v>8</v>
      </c>
      <c r="E1009">
        <v>18</v>
      </c>
      <c r="F1009">
        <v>2</v>
      </c>
      <c r="G1009">
        <v>49</v>
      </c>
      <c r="H1009" s="3">
        <v>9.991667</v>
      </c>
      <c r="I1009" s="3">
        <v>599.5</v>
      </c>
      <c r="J1009" s="3">
        <v>10.355412</v>
      </c>
      <c r="K1009" s="3">
        <v>86.067757</v>
      </c>
      <c r="L1009" s="3">
        <v>10.811378</v>
      </c>
      <c r="M1009" s="3">
        <v>6.588261</v>
      </c>
      <c r="N1009" s="3">
        <v>21.979419</v>
      </c>
      <c r="O1009" s="3">
        <v>0</v>
      </c>
      <c r="P1009" s="3">
        <v>0</v>
      </c>
      <c r="Q1009" s="3">
        <v>0</v>
      </c>
      <c r="R1009" s="3">
        <v>0</v>
      </c>
      <c r="S1009" s="3">
        <v>0</v>
      </c>
      <c r="T1009" s="3">
        <v>0</v>
      </c>
      <c r="U1009" s="3">
        <v>9.991667</v>
      </c>
      <c r="V1009" s="3">
        <v>84.029</v>
      </c>
      <c r="W1009" s="3">
        <v>592.880955</v>
      </c>
      <c r="X1009" s="3">
        <v>10.355412</v>
      </c>
      <c r="Y1009" s="3">
        <v>86.067757</v>
      </c>
      <c r="Z1009" s="3">
        <v>8.333594</v>
      </c>
      <c r="AA1009" s="3">
        <v>10.811378</v>
      </c>
      <c r="AB1009" s="3">
        <v>1.032812</v>
      </c>
      <c r="AC1009" s="3">
        <v>6.588261</v>
      </c>
      <c r="AD1009" s="3">
        <v>0.62526</v>
      </c>
      <c r="AE1009" s="3">
        <v>48.261931</v>
      </c>
      <c r="AF1009">
        <v>1</v>
      </c>
      <c r="AG1009">
        <v>0</v>
      </c>
    </row>
    <row r="1010" spans="1:33" ht="12.75">
      <c r="A1010">
        <v>138358</v>
      </c>
      <c r="B1010">
        <v>2010</v>
      </c>
      <c r="C1010">
        <v>6</v>
      </c>
      <c r="D1010">
        <v>8</v>
      </c>
      <c r="E1010">
        <v>18</v>
      </c>
      <c r="F1010">
        <v>12</v>
      </c>
      <c r="G1010">
        <v>49</v>
      </c>
      <c r="H1010" s="3">
        <v>9.991667</v>
      </c>
      <c r="I1010" s="3">
        <v>599.5</v>
      </c>
      <c r="J1010" s="3">
        <v>10.4982</v>
      </c>
      <c r="K1010" s="3">
        <v>87.434266</v>
      </c>
      <c r="L1010" s="3">
        <v>10.732892</v>
      </c>
      <c r="M1010" s="3">
        <v>6.725706</v>
      </c>
      <c r="N1010" s="3">
        <v>21.980914</v>
      </c>
      <c r="O1010" s="3">
        <v>0</v>
      </c>
      <c r="P1010" s="3">
        <v>0</v>
      </c>
      <c r="Q1010" s="3">
        <v>0</v>
      </c>
      <c r="R1010" s="3">
        <v>0</v>
      </c>
      <c r="S1010" s="3">
        <v>0</v>
      </c>
      <c r="T1010" s="3">
        <v>0</v>
      </c>
      <c r="U1010" s="3">
        <v>9.991667</v>
      </c>
      <c r="V1010" s="3">
        <v>84.029</v>
      </c>
      <c r="W1010" s="3">
        <v>593.442294</v>
      </c>
      <c r="X1010" s="3">
        <v>10.4982</v>
      </c>
      <c r="Y1010" s="3">
        <v>87.434266</v>
      </c>
      <c r="Z1010" s="3">
        <v>8.35</v>
      </c>
      <c r="AA1010" s="3">
        <v>10.732892</v>
      </c>
      <c r="AB1010" s="3">
        <v>1.008073</v>
      </c>
      <c r="AC1010" s="3">
        <v>6.725706</v>
      </c>
      <c r="AD1010" s="3">
        <v>0.633594</v>
      </c>
      <c r="AE1010" s="3">
        <v>48.156949</v>
      </c>
      <c r="AF1010">
        <v>1</v>
      </c>
      <c r="AG1010">
        <v>0</v>
      </c>
    </row>
    <row r="1011" spans="1:39" ht="12.75">
      <c r="A1011">
        <v>138359</v>
      </c>
      <c r="B1011">
        <v>2010</v>
      </c>
      <c r="C1011">
        <v>6</v>
      </c>
      <c r="D1011">
        <v>8</v>
      </c>
      <c r="E1011">
        <v>18</v>
      </c>
      <c r="F1011">
        <v>22</v>
      </c>
      <c r="G1011">
        <v>49</v>
      </c>
      <c r="H1011" s="3">
        <v>9.991667</v>
      </c>
      <c r="I1011" s="3">
        <v>599.5</v>
      </c>
      <c r="J1011" s="3">
        <v>10.568978</v>
      </c>
      <c r="K1011" s="3">
        <v>87.804827</v>
      </c>
      <c r="L1011" s="3">
        <v>11.021786</v>
      </c>
      <c r="M1011" s="3">
        <v>6.774099</v>
      </c>
      <c r="N1011" s="3">
        <v>22.005143</v>
      </c>
      <c r="O1011" s="3">
        <v>0</v>
      </c>
      <c r="P1011" s="3">
        <v>0</v>
      </c>
      <c r="Q1011" s="3">
        <v>0</v>
      </c>
      <c r="R1011" s="3">
        <v>0</v>
      </c>
      <c r="S1011" s="3">
        <v>0</v>
      </c>
      <c r="T1011" s="3">
        <v>0</v>
      </c>
      <c r="U1011" s="3">
        <v>9.991667</v>
      </c>
      <c r="V1011" s="3">
        <v>84.029</v>
      </c>
      <c r="W1011" s="3">
        <v>593.717858</v>
      </c>
      <c r="X1011" s="3">
        <v>10.568978</v>
      </c>
      <c r="Y1011" s="3">
        <v>87.804827</v>
      </c>
      <c r="Z1011" s="3">
        <v>8.32526</v>
      </c>
      <c r="AA1011" s="3">
        <v>11.021786</v>
      </c>
      <c r="AB1011" s="3">
        <v>1.033073</v>
      </c>
      <c r="AC1011" s="3">
        <v>6.774099</v>
      </c>
      <c r="AD1011" s="3">
        <v>0.633333</v>
      </c>
      <c r="AE1011" s="3">
        <v>48.051259</v>
      </c>
      <c r="AF1011">
        <v>1</v>
      </c>
      <c r="AG1011">
        <v>0</v>
      </c>
      <c r="AH1011" s="7" t="s">
        <v>26</v>
      </c>
      <c r="AI1011" s="7" t="s">
        <v>27</v>
      </c>
      <c r="AJ1011" s="4"/>
      <c r="AK1011" s="4"/>
      <c r="AL1011" s="4"/>
      <c r="AM1011" s="3"/>
    </row>
    <row r="1012" spans="1:39" ht="12.75">
      <c r="A1012">
        <v>138360</v>
      </c>
      <c r="B1012">
        <v>2010</v>
      </c>
      <c r="C1012">
        <v>6</v>
      </c>
      <c r="D1012">
        <v>8</v>
      </c>
      <c r="E1012">
        <v>18</v>
      </c>
      <c r="F1012">
        <v>32</v>
      </c>
      <c r="G1012">
        <v>49</v>
      </c>
      <c r="H1012" s="3">
        <v>9.991667</v>
      </c>
      <c r="I1012" s="3">
        <v>599.5</v>
      </c>
      <c r="J1012" s="3">
        <v>10.575354</v>
      </c>
      <c r="K1012" s="3">
        <v>87.648571</v>
      </c>
      <c r="L1012" s="3">
        <v>11.407071</v>
      </c>
      <c r="M1012" s="3">
        <v>6.608902</v>
      </c>
      <c r="N1012" s="3">
        <v>22.044316</v>
      </c>
      <c r="O1012" s="3">
        <v>0</v>
      </c>
      <c r="P1012" s="3">
        <v>0</v>
      </c>
      <c r="Q1012" s="3">
        <v>0</v>
      </c>
      <c r="R1012" s="3">
        <v>0</v>
      </c>
      <c r="S1012" s="3">
        <v>0</v>
      </c>
      <c r="T1012" s="3">
        <v>0</v>
      </c>
      <c r="U1012" s="3">
        <v>9.991667</v>
      </c>
      <c r="V1012" s="3">
        <v>84.029</v>
      </c>
      <c r="W1012" s="3">
        <v>593.742888</v>
      </c>
      <c r="X1012" s="3">
        <v>10.575354</v>
      </c>
      <c r="Y1012" s="3">
        <v>87.648571</v>
      </c>
      <c r="Z1012" s="3">
        <v>8.308073</v>
      </c>
      <c r="AA1012" s="3">
        <v>11.407071</v>
      </c>
      <c r="AB1012" s="3">
        <v>1.066927</v>
      </c>
      <c r="AC1012" s="3">
        <v>6.608902</v>
      </c>
      <c r="AD1012" s="3">
        <v>0.616667</v>
      </c>
      <c r="AE1012" s="3">
        <v>47.945506</v>
      </c>
      <c r="AF1012">
        <v>1</v>
      </c>
      <c r="AG1012">
        <v>0</v>
      </c>
      <c r="AH1012" s="5">
        <f>SUM(R953:R1015)</f>
        <v>0</v>
      </c>
      <c r="AI1012" s="5">
        <f>SUM(AA953:AA1015)</f>
        <v>464.24130700000006</v>
      </c>
      <c r="AJ1012" s="4"/>
      <c r="AK1012" s="4"/>
      <c r="AL1012" s="4"/>
      <c r="AM1012" s="3"/>
    </row>
    <row r="1013" spans="1:39" ht="12.75">
      <c r="A1013">
        <v>138361</v>
      </c>
      <c r="B1013">
        <v>2010</v>
      </c>
      <c r="C1013">
        <v>6</v>
      </c>
      <c r="D1013">
        <v>8</v>
      </c>
      <c r="E1013">
        <v>18</v>
      </c>
      <c r="F1013">
        <v>42</v>
      </c>
      <c r="G1013">
        <v>49</v>
      </c>
      <c r="H1013" s="3">
        <v>9.991667</v>
      </c>
      <c r="I1013" s="3">
        <v>599.5</v>
      </c>
      <c r="J1013" s="3">
        <v>10.625139</v>
      </c>
      <c r="K1013" s="3">
        <v>88.268429</v>
      </c>
      <c r="L1013" s="3">
        <v>11.231268</v>
      </c>
      <c r="M1013" s="3">
        <v>6.661536</v>
      </c>
      <c r="N1013" s="3">
        <v>21.974582</v>
      </c>
      <c r="O1013" s="3">
        <v>0</v>
      </c>
      <c r="P1013" s="3">
        <v>0</v>
      </c>
      <c r="Q1013" s="3">
        <v>0</v>
      </c>
      <c r="R1013" s="3">
        <v>0</v>
      </c>
      <c r="S1013" s="3">
        <v>0</v>
      </c>
      <c r="T1013" s="3">
        <v>0</v>
      </c>
      <c r="U1013" s="3">
        <v>9.991667</v>
      </c>
      <c r="V1013" s="3">
        <v>84.029</v>
      </c>
      <c r="W1013" s="3">
        <v>593.934788</v>
      </c>
      <c r="X1013" s="3">
        <v>10.625139</v>
      </c>
      <c r="Y1013" s="3">
        <v>88.268429</v>
      </c>
      <c r="Z1013" s="3">
        <v>8.333594</v>
      </c>
      <c r="AA1013" s="3">
        <v>11.231268</v>
      </c>
      <c r="AB1013" s="3">
        <v>1.041406</v>
      </c>
      <c r="AC1013" s="3">
        <v>6.661536</v>
      </c>
      <c r="AD1013" s="3">
        <v>0.616667</v>
      </c>
      <c r="AE1013" s="3">
        <v>47.839255</v>
      </c>
      <c r="AF1013">
        <v>1</v>
      </c>
      <c r="AG1013">
        <v>0</v>
      </c>
      <c r="AH1013" s="4"/>
      <c r="AI1013" s="4"/>
      <c r="AJ1013" s="4"/>
      <c r="AK1013" s="4"/>
      <c r="AL1013" s="4"/>
      <c r="AM1013" s="2" t="s">
        <v>28</v>
      </c>
    </row>
    <row r="1014" spans="1:39" ht="12.75">
      <c r="A1014">
        <v>138362</v>
      </c>
      <c r="B1014">
        <v>2010</v>
      </c>
      <c r="C1014">
        <v>6</v>
      </c>
      <c r="D1014">
        <v>8</v>
      </c>
      <c r="E1014">
        <v>18</v>
      </c>
      <c r="F1014">
        <v>52</v>
      </c>
      <c r="G1014">
        <v>49</v>
      </c>
      <c r="H1014" s="3">
        <v>9.991667</v>
      </c>
      <c r="I1014" s="3">
        <v>599.5</v>
      </c>
      <c r="J1014" s="3">
        <v>10.684687</v>
      </c>
      <c r="K1014" s="3">
        <v>88.267065</v>
      </c>
      <c r="L1014" s="3">
        <v>11.625874</v>
      </c>
      <c r="M1014" s="3">
        <v>6.862835</v>
      </c>
      <c r="N1014" s="3">
        <v>21.987224</v>
      </c>
      <c r="O1014" s="3">
        <v>0</v>
      </c>
      <c r="P1014" s="3">
        <v>0</v>
      </c>
      <c r="Q1014" s="3">
        <v>0</v>
      </c>
      <c r="R1014" s="3">
        <v>0</v>
      </c>
      <c r="S1014" s="3">
        <v>0</v>
      </c>
      <c r="T1014" s="3">
        <v>0</v>
      </c>
      <c r="U1014" s="3">
        <v>9.991667</v>
      </c>
      <c r="V1014" s="3">
        <v>84.029</v>
      </c>
      <c r="W1014" s="3">
        <v>594.164743</v>
      </c>
      <c r="X1014" s="3">
        <v>10.684687</v>
      </c>
      <c r="Y1014" s="3">
        <v>88.267065</v>
      </c>
      <c r="Z1014" s="3">
        <v>8.283594</v>
      </c>
      <c r="AA1014" s="3">
        <v>11.625874</v>
      </c>
      <c r="AB1014" s="3">
        <v>1.07474</v>
      </c>
      <c r="AC1014" s="3">
        <v>6.862835</v>
      </c>
      <c r="AD1014" s="3">
        <v>0.633333</v>
      </c>
      <c r="AE1014" s="3">
        <v>47.732408</v>
      </c>
      <c r="AF1014">
        <v>1</v>
      </c>
      <c r="AG1014">
        <v>0</v>
      </c>
      <c r="AH1014" s="7" t="s">
        <v>29</v>
      </c>
      <c r="AI1014" s="7" t="s">
        <v>30</v>
      </c>
      <c r="AJ1014" s="7" t="s">
        <v>31</v>
      </c>
      <c r="AK1014" s="7" t="s">
        <v>32</v>
      </c>
      <c r="AL1014" s="7"/>
      <c r="AM1014" s="2" t="s">
        <v>33</v>
      </c>
    </row>
    <row r="1015" spans="1:39" ht="12.75">
      <c r="A1015">
        <v>999999</v>
      </c>
      <c r="B1015">
        <v>2010</v>
      </c>
      <c r="C1015">
        <v>6</v>
      </c>
      <c r="D1015">
        <v>9</v>
      </c>
      <c r="E1015">
        <v>3</v>
      </c>
      <c r="F1015">
        <v>15</v>
      </c>
      <c r="G1015">
        <v>54</v>
      </c>
      <c r="H1015" s="3">
        <v>503.07526</v>
      </c>
      <c r="I1015" s="3">
        <v>30184.515625</v>
      </c>
      <c r="J1015" s="3">
        <v>0.704654</v>
      </c>
      <c r="K1015" s="3">
        <v>19.060213</v>
      </c>
      <c r="L1015" s="3">
        <v>10.546178</v>
      </c>
      <c r="M1015" s="3">
        <v>324.893226</v>
      </c>
      <c r="N1015" s="3">
        <v>21.980757</v>
      </c>
      <c r="O1015" s="3">
        <v>0</v>
      </c>
      <c r="P1015" s="3">
        <v>0</v>
      </c>
      <c r="Q1015" s="3">
        <v>0</v>
      </c>
      <c r="R1015" s="3">
        <v>0</v>
      </c>
      <c r="S1015" s="3">
        <v>0</v>
      </c>
      <c r="T1015" s="3">
        <v>0</v>
      </c>
      <c r="U1015" s="3">
        <v>503.07526</v>
      </c>
      <c r="V1015" s="3">
        <v>84.029</v>
      </c>
      <c r="W1015" s="3">
        <v>305.468509</v>
      </c>
      <c r="X1015" s="3">
        <v>0.704654</v>
      </c>
      <c r="Y1015" s="3">
        <v>19.060213</v>
      </c>
      <c r="Z1015" s="3">
        <v>1.783073</v>
      </c>
      <c r="AA1015" s="3">
        <v>10.546178</v>
      </c>
      <c r="AB1015" s="3">
        <v>0.983594</v>
      </c>
      <c r="AC1015" s="3">
        <v>324.893226</v>
      </c>
      <c r="AD1015" s="3">
        <v>500.308594</v>
      </c>
      <c r="AE1015" s="3">
        <v>47.377908</v>
      </c>
      <c r="AF1015">
        <v>1</v>
      </c>
      <c r="AG1015">
        <v>0</v>
      </c>
      <c r="AH1015" s="5">
        <f>SUM(P953:P1015)</f>
        <v>0</v>
      </c>
      <c r="AI1015" s="5">
        <f>SUM(Y953:Y1015)</f>
        <v>3527.887023000001</v>
      </c>
      <c r="AJ1015" s="5">
        <f>AH1015+AI1015</f>
        <v>3527.887023000001</v>
      </c>
      <c r="AK1015" s="5">
        <f>AJ1015+AH1012+AI1012</f>
        <v>3992.1283300000014</v>
      </c>
      <c r="AL1015" s="4"/>
      <c r="AM1015" s="6">
        <f>SUM(AK1:AK1015)/1000</f>
        <v>177.5673619173531</v>
      </c>
    </row>
    <row r="1016" spans="1:39" ht="12.75">
      <c r="A1016" s="1" t="s">
        <v>0</v>
      </c>
      <c r="B1016" s="1" t="s">
        <v>1</v>
      </c>
      <c r="C1016" s="1" t="s">
        <v>2</v>
      </c>
      <c r="D1016" s="1" t="s">
        <v>3</v>
      </c>
      <c r="E1016" s="1" t="s">
        <v>4</v>
      </c>
      <c r="F1016" s="1" t="s">
        <v>5</v>
      </c>
      <c r="G1016" s="1" t="s">
        <v>6</v>
      </c>
      <c r="H1016" s="2" t="s">
        <v>7</v>
      </c>
      <c r="I1016" s="2" t="s">
        <v>8</v>
      </c>
      <c r="J1016" s="2" t="s">
        <v>9</v>
      </c>
      <c r="K1016" s="2" t="s">
        <v>10</v>
      </c>
      <c r="L1016" s="2" t="s">
        <v>11</v>
      </c>
      <c r="M1016" s="2" t="s">
        <v>12</v>
      </c>
      <c r="N1016" s="2" t="s">
        <v>13</v>
      </c>
      <c r="O1016" s="2" t="s">
        <v>14</v>
      </c>
      <c r="P1016" s="2" t="s">
        <v>15</v>
      </c>
      <c r="Q1016" s="2" t="s">
        <v>16</v>
      </c>
      <c r="R1016" s="2" t="s">
        <v>17</v>
      </c>
      <c r="S1016" s="2" t="s">
        <v>16</v>
      </c>
      <c r="T1016" s="2" t="s">
        <v>18</v>
      </c>
      <c r="U1016" s="2" t="s">
        <v>16</v>
      </c>
      <c r="V1016" s="2" t="s">
        <v>19</v>
      </c>
      <c r="W1016" s="2" t="s">
        <v>20</v>
      </c>
      <c r="X1016" s="2" t="s">
        <v>21</v>
      </c>
      <c r="Y1016" s="2" t="s">
        <v>22</v>
      </c>
      <c r="Z1016" s="2" t="s">
        <v>16</v>
      </c>
      <c r="AA1016" s="2" t="s">
        <v>23</v>
      </c>
      <c r="AB1016" s="2" t="s">
        <v>16</v>
      </c>
      <c r="AC1016" s="2" t="s">
        <v>24</v>
      </c>
      <c r="AD1016" s="2" t="s">
        <v>16</v>
      </c>
      <c r="AE1016" s="2" t="s">
        <v>25</v>
      </c>
      <c r="AF1016" s="1" t="s">
        <v>43</v>
      </c>
      <c r="AG1016" s="1" t="s">
        <v>44</v>
      </c>
      <c r="AH1016" s="5"/>
      <c r="AI1016" s="5"/>
      <c r="AJ1016" s="5"/>
      <c r="AK1016" s="5"/>
      <c r="AL1016" s="4"/>
      <c r="AM1016" s="6"/>
    </row>
    <row r="1017" spans="1:33" ht="12.75">
      <c r="A1017">
        <v>138365</v>
      </c>
      <c r="B1017">
        <v>2010</v>
      </c>
      <c r="C1017">
        <v>6</v>
      </c>
      <c r="D1017">
        <v>9</v>
      </c>
      <c r="E1017">
        <v>8</v>
      </c>
      <c r="F1017">
        <v>3</v>
      </c>
      <c r="G1017">
        <v>31</v>
      </c>
      <c r="H1017" s="3">
        <v>55982163.522391</v>
      </c>
      <c r="I1017" s="3">
        <v>3358929811.34347</v>
      </c>
      <c r="J1017" s="3">
        <v>0</v>
      </c>
      <c r="K1017" s="3">
        <v>0</v>
      </c>
      <c r="L1017" s="3">
        <v>0</v>
      </c>
      <c r="M1017" s="3">
        <v>0</v>
      </c>
      <c r="N1017" s="3">
        <v>29.363847</v>
      </c>
      <c r="O1017" s="3">
        <v>0</v>
      </c>
      <c r="P1017" s="3">
        <v>0</v>
      </c>
      <c r="Q1017" s="3">
        <v>0</v>
      </c>
      <c r="R1017" s="3">
        <v>0</v>
      </c>
      <c r="S1017" s="3">
        <v>0</v>
      </c>
      <c r="T1017" s="3">
        <v>0</v>
      </c>
      <c r="U1017" s="3">
        <v>55982163.522391</v>
      </c>
      <c r="V1017" s="3">
        <v>84.029</v>
      </c>
      <c r="W1017" s="3">
        <v>90.234792</v>
      </c>
      <c r="X1017" s="3">
        <v>0</v>
      </c>
      <c r="Y1017" s="3">
        <v>0</v>
      </c>
      <c r="Z1017" s="3">
        <v>0</v>
      </c>
      <c r="AA1017" s="3">
        <v>0</v>
      </c>
      <c r="AB1017" s="3">
        <v>0</v>
      </c>
      <c r="AC1017" s="3">
        <v>0</v>
      </c>
      <c r="AD1017" s="3">
        <v>55982163.522391</v>
      </c>
      <c r="AE1017" s="3">
        <v>47.377908</v>
      </c>
      <c r="AF1017">
        <v>1</v>
      </c>
      <c r="AG1017">
        <v>0</v>
      </c>
    </row>
    <row r="1018" spans="1:33" ht="12.75">
      <c r="A1018">
        <v>138366</v>
      </c>
      <c r="B1018">
        <v>2010</v>
      </c>
      <c r="C1018">
        <v>6</v>
      </c>
      <c r="D1018">
        <v>9</v>
      </c>
      <c r="E1018">
        <v>8</v>
      </c>
      <c r="F1018">
        <v>13</v>
      </c>
      <c r="G1018">
        <v>31</v>
      </c>
      <c r="H1018" s="3">
        <v>9.991667</v>
      </c>
      <c r="I1018" s="3">
        <v>599.5</v>
      </c>
      <c r="J1018" s="3">
        <v>0</v>
      </c>
      <c r="K1018" s="3">
        <v>0</v>
      </c>
      <c r="L1018" s="3">
        <v>0</v>
      </c>
      <c r="M1018" s="3">
        <v>1E-06</v>
      </c>
      <c r="N1018" s="3">
        <v>118.574885</v>
      </c>
      <c r="O1018" s="3">
        <v>0</v>
      </c>
      <c r="P1018" s="3">
        <v>0</v>
      </c>
      <c r="Q1018" s="3">
        <v>0</v>
      </c>
      <c r="R1018" s="3">
        <v>0</v>
      </c>
      <c r="S1018" s="3">
        <v>0</v>
      </c>
      <c r="T1018" s="3">
        <v>0</v>
      </c>
      <c r="U1018" s="3">
        <v>9.991667</v>
      </c>
      <c r="V1018" s="3">
        <v>84.029</v>
      </c>
      <c r="W1018" s="3">
        <v>180.103818</v>
      </c>
      <c r="X1018" s="3">
        <v>0</v>
      </c>
      <c r="Y1018" s="3">
        <v>0</v>
      </c>
      <c r="Z1018" s="3">
        <v>0</v>
      </c>
      <c r="AA1018" s="3">
        <v>0</v>
      </c>
      <c r="AB1018" s="3">
        <v>0</v>
      </c>
      <c r="AC1018" s="3">
        <v>1E-06</v>
      </c>
      <c r="AD1018" s="3">
        <v>9.991667</v>
      </c>
      <c r="AE1018" s="3">
        <v>47.377908</v>
      </c>
      <c r="AF1018">
        <v>1</v>
      </c>
      <c r="AG1018">
        <v>0</v>
      </c>
    </row>
    <row r="1019" spans="1:33" ht="12.75">
      <c r="A1019">
        <v>138367</v>
      </c>
      <c r="B1019">
        <v>2010</v>
      </c>
      <c r="C1019">
        <v>6</v>
      </c>
      <c r="D1019">
        <v>9</v>
      </c>
      <c r="E1019">
        <v>8</v>
      </c>
      <c r="F1019">
        <v>27</v>
      </c>
      <c r="G1019">
        <v>49</v>
      </c>
      <c r="H1019" s="3">
        <v>14.283594</v>
      </c>
      <c r="I1019" s="3">
        <v>857.015625</v>
      </c>
      <c r="J1019" s="3">
        <v>0.098477</v>
      </c>
      <c r="K1019" s="3">
        <v>0</v>
      </c>
      <c r="L1019" s="3">
        <v>0</v>
      </c>
      <c r="M1019" s="3">
        <v>1.4004</v>
      </c>
      <c r="N1019" s="3">
        <v>234.655191</v>
      </c>
      <c r="O1019" s="3">
        <v>0.000317</v>
      </c>
      <c r="P1019" s="3">
        <v>0</v>
      </c>
      <c r="Q1019" s="3">
        <v>0</v>
      </c>
      <c r="R1019" s="3">
        <v>0</v>
      </c>
      <c r="S1019" s="3">
        <v>0</v>
      </c>
      <c r="T1019" s="3">
        <v>0.004486</v>
      </c>
      <c r="U1019" s="3">
        <v>14.283594</v>
      </c>
      <c r="V1019" s="3">
        <v>84.028995</v>
      </c>
      <c r="W1019" s="3">
        <v>362.851014</v>
      </c>
      <c r="X1019" s="3">
        <v>0.09816</v>
      </c>
      <c r="Y1019" s="3">
        <v>0</v>
      </c>
      <c r="Z1019" s="3">
        <v>0</v>
      </c>
      <c r="AA1019" s="3">
        <v>0</v>
      </c>
      <c r="AB1019" s="3">
        <v>0</v>
      </c>
      <c r="AC1019" s="3">
        <v>1.395913</v>
      </c>
      <c r="AD1019" s="3">
        <v>14.283594</v>
      </c>
      <c r="AE1019" s="3">
        <v>47.376505</v>
      </c>
      <c r="AF1019">
        <v>1</v>
      </c>
      <c r="AG1019">
        <v>0</v>
      </c>
    </row>
    <row r="1020" spans="1:33" ht="12.75">
      <c r="A1020">
        <v>138368</v>
      </c>
      <c r="B1020">
        <v>2010</v>
      </c>
      <c r="C1020">
        <v>6</v>
      </c>
      <c r="D1020">
        <v>9</v>
      </c>
      <c r="E1020">
        <v>8</v>
      </c>
      <c r="F1020">
        <v>37</v>
      </c>
      <c r="G1020">
        <v>49</v>
      </c>
      <c r="H1020" s="3">
        <v>9.991927</v>
      </c>
      <c r="I1020" s="3">
        <v>599.515625</v>
      </c>
      <c r="J1020" s="3">
        <v>4.856167</v>
      </c>
      <c r="K1020" s="3">
        <v>31.049238</v>
      </c>
      <c r="L1020" s="3">
        <v>10.750121</v>
      </c>
      <c r="M1020" s="3">
        <v>6.674454</v>
      </c>
      <c r="N1020" s="3">
        <v>474.905589</v>
      </c>
      <c r="O1020" s="3">
        <v>0.977029</v>
      </c>
      <c r="P1020" s="3">
        <v>0.000556</v>
      </c>
      <c r="Q1020" s="3">
        <v>0.016927</v>
      </c>
      <c r="R1020" s="3">
        <v>7.869109</v>
      </c>
      <c r="S1020" s="3">
        <v>8.299479</v>
      </c>
      <c r="T1020" s="3">
        <v>1.869534</v>
      </c>
      <c r="U1020" s="3">
        <v>1.675521</v>
      </c>
      <c r="V1020" s="3">
        <v>84.019225</v>
      </c>
      <c r="W1020" s="3">
        <v>549.425205</v>
      </c>
      <c r="X1020" s="3">
        <v>3.879138</v>
      </c>
      <c r="Y1020" s="3">
        <v>31.048682</v>
      </c>
      <c r="Z1020" s="3">
        <v>7.466406</v>
      </c>
      <c r="AA1020" s="3">
        <v>2.881013</v>
      </c>
      <c r="AB1020" s="3">
        <v>0.841927</v>
      </c>
      <c r="AC1020" s="3">
        <v>4.804921</v>
      </c>
      <c r="AD1020" s="3">
        <v>1.683594</v>
      </c>
      <c r="AE1020" s="3">
        <v>47.337714</v>
      </c>
      <c r="AF1020">
        <v>1</v>
      </c>
      <c r="AG1020">
        <v>0</v>
      </c>
    </row>
    <row r="1021" spans="1:33" ht="12.75">
      <c r="A1021">
        <v>138369</v>
      </c>
      <c r="B1021">
        <v>2010</v>
      </c>
      <c r="C1021">
        <v>6</v>
      </c>
      <c r="D1021">
        <v>9</v>
      </c>
      <c r="E1021">
        <v>8</v>
      </c>
      <c r="F1021">
        <v>47</v>
      </c>
      <c r="G1021">
        <v>49</v>
      </c>
      <c r="H1021" s="3">
        <v>9.997656</v>
      </c>
      <c r="I1021" s="3">
        <v>599.859375</v>
      </c>
      <c r="J1021" s="3">
        <v>14.180072</v>
      </c>
      <c r="K1021" s="3">
        <v>40.028507</v>
      </c>
      <c r="L1021" s="3">
        <v>57.113909</v>
      </c>
      <c r="M1021" s="3">
        <v>26.442087</v>
      </c>
      <c r="N1021" s="3">
        <v>573.97064</v>
      </c>
      <c r="O1021" s="3">
        <v>7.218023</v>
      </c>
      <c r="P1021" s="3">
        <v>0.111395</v>
      </c>
      <c r="Q1021" s="3">
        <v>0.025</v>
      </c>
      <c r="R1021" s="3">
        <v>47.433775</v>
      </c>
      <c r="S1021" s="3">
        <v>6.941927</v>
      </c>
      <c r="T1021" s="3">
        <v>15.349991</v>
      </c>
      <c r="U1021" s="3">
        <v>3.030729</v>
      </c>
      <c r="V1021" s="3">
        <v>83.956248</v>
      </c>
      <c r="W1021" s="3">
        <v>573.731965</v>
      </c>
      <c r="X1021" s="3">
        <v>6.962049</v>
      </c>
      <c r="Y1021" s="3">
        <v>39.917112</v>
      </c>
      <c r="Z1021" s="3">
        <v>5.583333</v>
      </c>
      <c r="AA1021" s="3">
        <v>9.680134</v>
      </c>
      <c r="AB1021" s="3">
        <v>1.391927</v>
      </c>
      <c r="AC1021" s="3">
        <v>11.092095</v>
      </c>
      <c r="AD1021" s="3">
        <v>3.022396</v>
      </c>
      <c r="AE1021" s="3">
        <v>47.27697</v>
      </c>
      <c r="AF1021">
        <v>1</v>
      </c>
      <c r="AG1021">
        <v>0</v>
      </c>
    </row>
    <row r="1022" spans="1:33" ht="12.75">
      <c r="A1022">
        <v>138370</v>
      </c>
      <c r="B1022">
        <v>2010</v>
      </c>
      <c r="C1022">
        <v>6</v>
      </c>
      <c r="D1022">
        <v>9</v>
      </c>
      <c r="E1022">
        <v>8</v>
      </c>
      <c r="F1022">
        <v>57</v>
      </c>
      <c r="G1022">
        <v>49</v>
      </c>
      <c r="H1022" s="3">
        <v>9.991406</v>
      </c>
      <c r="I1022" s="3">
        <v>599.484375</v>
      </c>
      <c r="J1022" s="3">
        <v>15.07269</v>
      </c>
      <c r="K1022" s="3">
        <v>15.612396</v>
      </c>
      <c r="L1022" s="3">
        <v>39.286137</v>
      </c>
      <c r="M1022" s="3">
        <v>95.702909</v>
      </c>
      <c r="N1022" s="3">
        <v>588.146733</v>
      </c>
      <c r="O1022" s="3">
        <v>9.219567</v>
      </c>
      <c r="P1022" s="3">
        <v>0.156237</v>
      </c>
      <c r="Q1022" s="3">
        <v>0.016667</v>
      </c>
      <c r="R1022" s="3">
        <v>32.962133</v>
      </c>
      <c r="S1022" s="3">
        <v>3.52526</v>
      </c>
      <c r="T1022" s="3">
        <v>59.000292</v>
      </c>
      <c r="U1022" s="3">
        <v>6.449479</v>
      </c>
      <c r="V1022" s="3">
        <v>83.864052</v>
      </c>
      <c r="W1022" s="3">
        <v>570.106833</v>
      </c>
      <c r="X1022" s="3">
        <v>5.853123</v>
      </c>
      <c r="Y1022" s="3">
        <v>15.456158</v>
      </c>
      <c r="Z1022" s="3">
        <v>2.541667</v>
      </c>
      <c r="AA1022" s="3">
        <v>6.324005</v>
      </c>
      <c r="AB1022" s="3">
        <v>1.008594</v>
      </c>
      <c r="AC1022" s="3">
        <v>36.702617</v>
      </c>
      <c r="AD1022" s="3">
        <v>6.441146</v>
      </c>
      <c r="AE1022" s="3">
        <v>47.218439</v>
      </c>
      <c r="AF1022">
        <v>1</v>
      </c>
      <c r="AG1022">
        <v>0</v>
      </c>
    </row>
    <row r="1023" spans="1:33" ht="12.75">
      <c r="A1023">
        <v>138371</v>
      </c>
      <c r="B1023">
        <v>2010</v>
      </c>
      <c r="C1023">
        <v>6</v>
      </c>
      <c r="D1023">
        <v>9</v>
      </c>
      <c r="E1023">
        <v>9</v>
      </c>
      <c r="F1023">
        <v>12</v>
      </c>
      <c r="G1023">
        <v>49</v>
      </c>
      <c r="H1023" s="3">
        <v>14.991406</v>
      </c>
      <c r="I1023" s="3">
        <v>899.484375</v>
      </c>
      <c r="J1023" s="3">
        <v>13.874505</v>
      </c>
      <c r="K1023" s="3">
        <v>39.383677</v>
      </c>
      <c r="L1023" s="3">
        <v>62.30304</v>
      </c>
      <c r="M1023" s="3">
        <v>106.320856</v>
      </c>
      <c r="N1023" s="3">
        <v>582.156645</v>
      </c>
      <c r="O1023" s="3">
        <v>7.966726</v>
      </c>
      <c r="P1023" s="3">
        <v>0.133292</v>
      </c>
      <c r="Q1023" s="3">
        <v>0.016667</v>
      </c>
      <c r="R1023" s="3">
        <v>56.753419</v>
      </c>
      <c r="S1023" s="3">
        <v>7.525</v>
      </c>
      <c r="T1023" s="3">
        <v>62.555585</v>
      </c>
      <c r="U1023" s="3">
        <v>7.44974</v>
      </c>
      <c r="V1023" s="3">
        <v>83.744551</v>
      </c>
      <c r="W1023" s="3">
        <v>570.499404</v>
      </c>
      <c r="X1023" s="3">
        <v>5.907779</v>
      </c>
      <c r="Y1023" s="3">
        <v>39.250385</v>
      </c>
      <c r="Z1023" s="3">
        <v>6.62526</v>
      </c>
      <c r="AA1023" s="3">
        <v>5.549621</v>
      </c>
      <c r="AB1023" s="3">
        <v>0.92474</v>
      </c>
      <c r="AC1023" s="3">
        <v>43.765271</v>
      </c>
      <c r="AD1023" s="3">
        <v>7.441406</v>
      </c>
      <c r="AE1023" s="3">
        <v>47.129822</v>
      </c>
      <c r="AF1023">
        <v>1</v>
      </c>
      <c r="AG1023">
        <v>0</v>
      </c>
    </row>
    <row r="1024" spans="1:33" ht="12.75">
      <c r="A1024">
        <v>138372</v>
      </c>
      <c r="B1024">
        <v>2010</v>
      </c>
      <c r="C1024">
        <v>6</v>
      </c>
      <c r="D1024">
        <v>9</v>
      </c>
      <c r="E1024">
        <v>9</v>
      </c>
      <c r="F1024">
        <v>22</v>
      </c>
      <c r="G1024">
        <v>49</v>
      </c>
      <c r="H1024" s="3">
        <v>9.991406</v>
      </c>
      <c r="I1024" s="3">
        <v>599.484375</v>
      </c>
      <c r="J1024" s="3">
        <v>12.748063</v>
      </c>
      <c r="K1024" s="3">
        <v>40.812882</v>
      </c>
      <c r="L1024" s="3">
        <v>59.672833</v>
      </c>
      <c r="M1024" s="3">
        <v>26.886672</v>
      </c>
      <c r="N1024" s="3">
        <v>575.382596</v>
      </c>
      <c r="O1024" s="3">
        <v>6.694796</v>
      </c>
      <c r="P1024" s="3">
        <v>0.116868</v>
      </c>
      <c r="Q1024" s="3">
        <v>0.016927</v>
      </c>
      <c r="R1024" s="3">
        <v>52.747348</v>
      </c>
      <c r="S1024" s="3">
        <v>7.875</v>
      </c>
      <c r="T1024" s="3">
        <v>14.028156</v>
      </c>
      <c r="U1024" s="3">
        <v>2.099479</v>
      </c>
      <c r="V1024" s="3">
        <v>83.677603</v>
      </c>
      <c r="W1024" s="3">
        <v>571.446127</v>
      </c>
      <c r="X1024" s="3">
        <v>6.053267</v>
      </c>
      <c r="Y1024" s="3">
        <v>40.696013</v>
      </c>
      <c r="Z1024" s="3">
        <v>6.766667</v>
      </c>
      <c r="AA1024" s="3">
        <v>6.925485</v>
      </c>
      <c r="AB1024" s="3">
        <v>1.133594</v>
      </c>
      <c r="AC1024" s="3">
        <v>12.858516</v>
      </c>
      <c r="AD1024" s="3">
        <v>2.091146</v>
      </c>
      <c r="AE1024" s="3">
        <v>47.069289</v>
      </c>
      <c r="AF1024">
        <v>1</v>
      </c>
      <c r="AG1024">
        <v>0</v>
      </c>
    </row>
    <row r="1025" spans="1:33" ht="12.75">
      <c r="A1025">
        <v>138373</v>
      </c>
      <c r="B1025">
        <v>2010</v>
      </c>
      <c r="C1025">
        <v>6</v>
      </c>
      <c r="D1025">
        <v>9</v>
      </c>
      <c r="E1025">
        <v>9</v>
      </c>
      <c r="F1025">
        <v>32</v>
      </c>
      <c r="G1025">
        <v>49</v>
      </c>
      <c r="H1025" s="3">
        <v>9.991406</v>
      </c>
      <c r="I1025" s="3">
        <v>599.484375</v>
      </c>
      <c r="J1025" s="3">
        <v>13.028067</v>
      </c>
      <c r="K1025" s="3">
        <v>41.079764</v>
      </c>
      <c r="L1025" s="3">
        <v>61.2066</v>
      </c>
      <c r="M1025" s="3">
        <v>27.882811</v>
      </c>
      <c r="N1025" s="3">
        <v>576.543272</v>
      </c>
      <c r="O1025" s="3">
        <v>6.894606</v>
      </c>
      <c r="P1025" s="3">
        <v>0.111548</v>
      </c>
      <c r="Q1025" s="3">
        <v>0.016406</v>
      </c>
      <c r="R1025" s="3">
        <v>54.117997</v>
      </c>
      <c r="S1025" s="3">
        <v>7.842188</v>
      </c>
      <c r="T1025" s="3">
        <v>14.658723</v>
      </c>
      <c r="U1025" s="3">
        <v>2.132812</v>
      </c>
      <c r="V1025" s="3">
        <v>83.608657</v>
      </c>
      <c r="W1025" s="3">
        <v>571.958931</v>
      </c>
      <c r="X1025" s="3">
        <v>6.13346</v>
      </c>
      <c r="Y1025" s="3">
        <v>40.968216</v>
      </c>
      <c r="Z1025" s="3">
        <v>6.716927</v>
      </c>
      <c r="AA1025" s="3">
        <v>7.088603</v>
      </c>
      <c r="AB1025" s="3">
        <v>1.15026</v>
      </c>
      <c r="AC1025" s="3">
        <v>13.224088</v>
      </c>
      <c r="AD1025" s="3">
        <v>2.124219</v>
      </c>
      <c r="AE1025" s="3">
        <v>47.007955</v>
      </c>
      <c r="AF1025">
        <v>1</v>
      </c>
      <c r="AG1025">
        <v>0</v>
      </c>
    </row>
    <row r="1026" spans="1:33" ht="12.75">
      <c r="A1026">
        <v>138374</v>
      </c>
      <c r="B1026">
        <v>2010</v>
      </c>
      <c r="C1026">
        <v>6</v>
      </c>
      <c r="D1026">
        <v>9</v>
      </c>
      <c r="E1026">
        <v>9</v>
      </c>
      <c r="F1026">
        <v>42</v>
      </c>
      <c r="G1026">
        <v>49</v>
      </c>
      <c r="H1026" s="3">
        <v>9.991406</v>
      </c>
      <c r="I1026" s="3">
        <v>599.484375</v>
      </c>
      <c r="J1026" s="3">
        <v>12.757152</v>
      </c>
      <c r="K1026" s="3">
        <v>43.943192</v>
      </c>
      <c r="L1026" s="3">
        <v>61.627348</v>
      </c>
      <c r="M1026" s="3">
        <v>21.894649</v>
      </c>
      <c r="N1026" s="3">
        <v>573.847462</v>
      </c>
      <c r="O1026" s="3">
        <v>6.440441</v>
      </c>
      <c r="P1026" s="3">
        <v>0.112115</v>
      </c>
      <c r="Q1026" s="3">
        <v>0.016667</v>
      </c>
      <c r="R1026" s="3">
        <v>53.52693</v>
      </c>
      <c r="S1026" s="3">
        <v>8.22526</v>
      </c>
      <c r="T1026" s="3">
        <v>10.71394</v>
      </c>
      <c r="U1026" s="3">
        <v>1.749479</v>
      </c>
      <c r="V1026" s="3">
        <v>83.544253</v>
      </c>
      <c r="W1026" s="3">
        <v>573.107764</v>
      </c>
      <c r="X1026" s="3">
        <v>6.316711</v>
      </c>
      <c r="Y1026" s="3">
        <v>43.831078</v>
      </c>
      <c r="Z1026" s="3">
        <v>6.975</v>
      </c>
      <c r="AA1026" s="3">
        <v>8.100418</v>
      </c>
      <c r="AB1026" s="3">
        <v>1.275</v>
      </c>
      <c r="AC1026" s="3">
        <v>11.180709</v>
      </c>
      <c r="AD1026" s="3">
        <v>1.741406</v>
      </c>
      <c r="AE1026" s="3">
        <v>46.944788</v>
      </c>
      <c r="AF1026">
        <v>1</v>
      </c>
      <c r="AG1026">
        <v>0</v>
      </c>
    </row>
    <row r="1027" spans="1:33" ht="12.75">
      <c r="A1027">
        <v>138375</v>
      </c>
      <c r="B1027">
        <v>2010</v>
      </c>
      <c r="C1027">
        <v>6</v>
      </c>
      <c r="D1027">
        <v>9</v>
      </c>
      <c r="E1027">
        <v>9</v>
      </c>
      <c r="F1027">
        <v>52</v>
      </c>
      <c r="G1027">
        <v>49</v>
      </c>
      <c r="H1027" s="3">
        <v>9.991406</v>
      </c>
      <c r="I1027" s="3">
        <v>599.484375</v>
      </c>
      <c r="J1027" s="3">
        <v>12.025038</v>
      </c>
      <c r="K1027" s="3">
        <v>45.874001</v>
      </c>
      <c r="L1027" s="3">
        <v>56.231693</v>
      </c>
      <c r="M1027" s="3">
        <v>18.045389</v>
      </c>
      <c r="N1027" s="3">
        <v>569.319415</v>
      </c>
      <c r="O1027" s="3">
        <v>5.734206</v>
      </c>
      <c r="P1027" s="3">
        <v>0.102135</v>
      </c>
      <c r="Q1027" s="3">
        <v>0.016927</v>
      </c>
      <c r="R1027" s="3">
        <v>48.764497</v>
      </c>
      <c r="S1027" s="3">
        <v>8.433333</v>
      </c>
      <c r="T1027" s="3">
        <v>8.429599</v>
      </c>
      <c r="U1027" s="3">
        <v>1.541146</v>
      </c>
      <c r="V1027" s="3">
        <v>83.486911</v>
      </c>
      <c r="W1027" s="3">
        <v>572.948242</v>
      </c>
      <c r="X1027" s="3">
        <v>6.290832</v>
      </c>
      <c r="Y1027" s="3">
        <v>45.771866</v>
      </c>
      <c r="Z1027" s="3">
        <v>7.27474</v>
      </c>
      <c r="AA1027" s="3">
        <v>7.467196</v>
      </c>
      <c r="AB1027" s="3">
        <v>1.175521</v>
      </c>
      <c r="AC1027" s="3">
        <v>9.61579</v>
      </c>
      <c r="AD1027" s="3">
        <v>1.541146</v>
      </c>
      <c r="AE1027" s="3">
        <v>46.881879</v>
      </c>
      <c r="AF1027">
        <v>1</v>
      </c>
      <c r="AG1027">
        <v>0</v>
      </c>
    </row>
    <row r="1028" spans="1:33" ht="12.75">
      <c r="A1028">
        <v>138376</v>
      </c>
      <c r="B1028">
        <v>2010</v>
      </c>
      <c r="C1028">
        <v>6</v>
      </c>
      <c r="D1028">
        <v>9</v>
      </c>
      <c r="E1028">
        <v>10</v>
      </c>
      <c r="F1028">
        <v>2</v>
      </c>
      <c r="G1028">
        <v>49</v>
      </c>
      <c r="H1028" s="3">
        <v>9.991406</v>
      </c>
      <c r="I1028" s="3">
        <v>599.484375</v>
      </c>
      <c r="J1028" s="3">
        <v>11.128476</v>
      </c>
      <c r="K1028" s="3">
        <v>49.363539</v>
      </c>
      <c r="L1028" s="3">
        <v>54.758212</v>
      </c>
      <c r="M1028" s="3">
        <v>7.06831</v>
      </c>
      <c r="N1028" s="3">
        <v>565.188112</v>
      </c>
      <c r="O1028" s="3">
        <v>5.148338</v>
      </c>
      <c r="P1028" s="3">
        <v>0.086636</v>
      </c>
      <c r="Q1028" s="3">
        <v>0.016406</v>
      </c>
      <c r="R1028" s="3">
        <v>48.07056</v>
      </c>
      <c r="S1028" s="3">
        <v>9.342448</v>
      </c>
      <c r="T1028" s="3">
        <v>3.283457</v>
      </c>
      <c r="U1028" s="3">
        <v>0.632552</v>
      </c>
      <c r="V1028" s="3">
        <v>83.435427</v>
      </c>
      <c r="W1028" s="3">
        <v>570.969871</v>
      </c>
      <c r="X1028" s="3">
        <v>5.980138</v>
      </c>
      <c r="Y1028" s="3">
        <v>49.276902</v>
      </c>
      <c r="Z1028" s="3">
        <v>8.266927</v>
      </c>
      <c r="AA1028" s="3">
        <v>6.687652</v>
      </c>
      <c r="AB1028" s="3">
        <v>1.091927</v>
      </c>
      <c r="AC1028" s="3">
        <v>3.784853</v>
      </c>
      <c r="AD1028" s="3">
        <v>0.632552</v>
      </c>
      <c r="AE1028" s="3">
        <v>46.822078</v>
      </c>
      <c r="AF1028">
        <v>1</v>
      </c>
      <c r="AG1028">
        <v>0</v>
      </c>
    </row>
    <row r="1029" spans="1:33" ht="12.75">
      <c r="A1029">
        <v>138377</v>
      </c>
      <c r="B1029">
        <v>2010</v>
      </c>
      <c r="C1029">
        <v>6</v>
      </c>
      <c r="D1029">
        <v>9</v>
      </c>
      <c r="E1029">
        <v>10</v>
      </c>
      <c r="F1029">
        <v>12</v>
      </c>
      <c r="G1029">
        <v>49</v>
      </c>
      <c r="H1029" s="3">
        <v>9.991406</v>
      </c>
      <c r="I1029" s="3">
        <v>599.484375</v>
      </c>
      <c r="J1029" s="3">
        <v>11.061708</v>
      </c>
      <c r="K1029" s="3">
        <v>47.24265</v>
      </c>
      <c r="L1029" s="3">
        <v>56.330864</v>
      </c>
      <c r="M1029" s="3">
        <v>6.950534</v>
      </c>
      <c r="N1029" s="3">
        <v>566.718614</v>
      </c>
      <c r="O1029" s="3">
        <v>5.357468</v>
      </c>
      <c r="P1029" s="3">
        <v>0.086731</v>
      </c>
      <c r="Q1029" s="3">
        <v>0.016667</v>
      </c>
      <c r="R1029" s="3">
        <v>50.038933</v>
      </c>
      <c r="S1029" s="3">
        <v>9.342188</v>
      </c>
      <c r="T1029" s="3">
        <v>3.403472</v>
      </c>
      <c r="U1029" s="3">
        <v>0.632552</v>
      </c>
      <c r="V1029" s="3">
        <v>83.381853</v>
      </c>
      <c r="W1029" s="3">
        <v>569.133396</v>
      </c>
      <c r="X1029" s="3">
        <v>5.70424</v>
      </c>
      <c r="Y1029" s="3">
        <v>47.155919</v>
      </c>
      <c r="Z1029" s="3">
        <v>8.275</v>
      </c>
      <c r="AA1029" s="3">
        <v>6.291931</v>
      </c>
      <c r="AB1029" s="3">
        <v>1.083854</v>
      </c>
      <c r="AC1029" s="3">
        <v>3.547062</v>
      </c>
      <c r="AD1029" s="3">
        <v>0.632552</v>
      </c>
      <c r="AE1029" s="3">
        <v>46.765036</v>
      </c>
      <c r="AF1029">
        <v>1</v>
      </c>
      <c r="AG1029">
        <v>0</v>
      </c>
    </row>
    <row r="1030" spans="1:33" ht="12.75">
      <c r="A1030">
        <v>138378</v>
      </c>
      <c r="B1030">
        <v>2010</v>
      </c>
      <c r="C1030">
        <v>6</v>
      </c>
      <c r="D1030">
        <v>9</v>
      </c>
      <c r="E1030">
        <v>10</v>
      </c>
      <c r="F1030">
        <v>22</v>
      </c>
      <c r="G1030">
        <v>49</v>
      </c>
      <c r="H1030" s="3">
        <v>9.991406</v>
      </c>
      <c r="I1030" s="3">
        <v>599.484375</v>
      </c>
      <c r="J1030" s="3">
        <v>10.821837</v>
      </c>
      <c r="K1030" s="3">
        <v>44.769635</v>
      </c>
      <c r="L1030" s="3">
        <v>56.500634</v>
      </c>
      <c r="M1030" s="3">
        <v>6.856342</v>
      </c>
      <c r="N1030" s="3">
        <v>567.13747</v>
      </c>
      <c r="O1030" s="3">
        <v>5.415856</v>
      </c>
      <c r="P1030" s="3">
        <v>0.088837</v>
      </c>
      <c r="Q1030" s="3">
        <v>0.016667</v>
      </c>
      <c r="R1030" s="3">
        <v>50.522419</v>
      </c>
      <c r="S1030" s="3">
        <v>9.333854</v>
      </c>
      <c r="T1030" s="3">
        <v>3.50042</v>
      </c>
      <c r="U1030" s="3">
        <v>0.640885</v>
      </c>
      <c r="V1030" s="3">
        <v>83.327694</v>
      </c>
      <c r="W1030" s="3">
        <v>567.065999</v>
      </c>
      <c r="X1030" s="3">
        <v>5.405981</v>
      </c>
      <c r="Y1030" s="3">
        <v>44.680798</v>
      </c>
      <c r="Z1030" s="3">
        <v>8.283594</v>
      </c>
      <c r="AA1030" s="3">
        <v>5.978215</v>
      </c>
      <c r="AB1030" s="3">
        <v>1.083594</v>
      </c>
      <c r="AC1030" s="3">
        <v>3.355922</v>
      </c>
      <c r="AD1030" s="3">
        <v>0.624219</v>
      </c>
      <c r="AE1030" s="3">
        <v>46.710976</v>
      </c>
      <c r="AF1030">
        <v>1</v>
      </c>
      <c r="AG1030">
        <v>0</v>
      </c>
    </row>
    <row r="1031" spans="1:33" ht="12.75">
      <c r="A1031">
        <v>138379</v>
      </c>
      <c r="B1031">
        <v>2010</v>
      </c>
      <c r="C1031">
        <v>6</v>
      </c>
      <c r="D1031">
        <v>9</v>
      </c>
      <c r="E1031">
        <v>10</v>
      </c>
      <c r="F1031">
        <v>32</v>
      </c>
      <c r="G1031">
        <v>49</v>
      </c>
      <c r="H1031" s="3">
        <v>9.991667</v>
      </c>
      <c r="I1031" s="3">
        <v>599.5</v>
      </c>
      <c r="J1031" s="3">
        <v>10.891934</v>
      </c>
      <c r="K1031" s="3">
        <v>17.285521</v>
      </c>
      <c r="L1031" s="3">
        <v>69.575315</v>
      </c>
      <c r="M1031" s="3">
        <v>21.969741</v>
      </c>
      <c r="N1031" s="3">
        <v>569.501502</v>
      </c>
      <c r="O1031" s="3">
        <v>5.75772</v>
      </c>
      <c r="P1031" s="3">
        <v>0.095224</v>
      </c>
      <c r="Q1031" s="3">
        <v>0.016146</v>
      </c>
      <c r="R1031" s="3">
        <v>43.820249</v>
      </c>
      <c r="S1031" s="3">
        <v>7.592448</v>
      </c>
      <c r="T1031" s="3">
        <v>13.614226</v>
      </c>
      <c r="U1031" s="3">
        <v>2.383073</v>
      </c>
      <c r="V1031" s="3">
        <v>83.270117</v>
      </c>
      <c r="W1031" s="3">
        <v>565.08241</v>
      </c>
      <c r="X1031" s="3">
        <v>5.134214</v>
      </c>
      <c r="Y1031" s="3">
        <v>17.190297</v>
      </c>
      <c r="Z1031" s="3">
        <v>3.391146</v>
      </c>
      <c r="AA1031" s="3">
        <v>25.755067</v>
      </c>
      <c r="AB1031" s="3">
        <v>4.984375</v>
      </c>
      <c r="AC1031" s="3">
        <v>8.355515</v>
      </c>
      <c r="AD1031" s="3">
        <v>1.616146</v>
      </c>
      <c r="AE1031" s="3">
        <v>46.659634</v>
      </c>
      <c r="AF1031">
        <v>1</v>
      </c>
      <c r="AG1031">
        <v>0</v>
      </c>
    </row>
    <row r="1032" spans="1:33" ht="12.75">
      <c r="A1032">
        <v>138380</v>
      </c>
      <c r="B1032">
        <v>2010</v>
      </c>
      <c r="C1032">
        <v>6</v>
      </c>
      <c r="D1032">
        <v>9</v>
      </c>
      <c r="E1032">
        <v>10</v>
      </c>
      <c r="F1032">
        <v>42</v>
      </c>
      <c r="G1032">
        <v>49</v>
      </c>
      <c r="H1032" s="3">
        <v>9.991667</v>
      </c>
      <c r="I1032" s="3">
        <v>599.5</v>
      </c>
      <c r="J1032" s="3">
        <v>10.508965</v>
      </c>
      <c r="K1032" s="3">
        <v>40.292497</v>
      </c>
      <c r="L1032" s="3">
        <v>58.061456</v>
      </c>
      <c r="M1032" s="3">
        <v>6.649312</v>
      </c>
      <c r="N1032" s="3">
        <v>568.696319</v>
      </c>
      <c r="O1032" s="3">
        <v>5.639128</v>
      </c>
      <c r="P1032" s="3">
        <v>0.145826</v>
      </c>
      <c r="Q1032" s="3">
        <v>0.025521</v>
      </c>
      <c r="R1032" s="3">
        <v>52.62424</v>
      </c>
      <c r="S1032" s="3">
        <v>9.333073</v>
      </c>
      <c r="T1032" s="3">
        <v>3.575559</v>
      </c>
      <c r="U1032" s="3">
        <v>0.633073</v>
      </c>
      <c r="V1032" s="3">
        <v>83.213726</v>
      </c>
      <c r="W1032" s="3">
        <v>563.063915</v>
      </c>
      <c r="X1032" s="3">
        <v>4.869837</v>
      </c>
      <c r="Y1032" s="3">
        <v>40.146671</v>
      </c>
      <c r="Z1032" s="3">
        <v>8.27474</v>
      </c>
      <c r="AA1032" s="3">
        <v>5.437216</v>
      </c>
      <c r="AB1032" s="3">
        <v>1.092448</v>
      </c>
      <c r="AC1032" s="3">
        <v>3.073754</v>
      </c>
      <c r="AD1032" s="3">
        <v>0.624479</v>
      </c>
      <c r="AE1032" s="3">
        <v>46.610935</v>
      </c>
      <c r="AF1032">
        <v>1</v>
      </c>
      <c r="AG1032">
        <v>0</v>
      </c>
    </row>
    <row r="1033" spans="1:33" ht="12.75">
      <c r="A1033">
        <v>138381</v>
      </c>
      <c r="B1033">
        <v>2010</v>
      </c>
      <c r="C1033">
        <v>6</v>
      </c>
      <c r="D1033">
        <v>9</v>
      </c>
      <c r="E1033">
        <v>10</v>
      </c>
      <c r="F1033">
        <v>52</v>
      </c>
      <c r="G1033">
        <v>49</v>
      </c>
      <c r="H1033" s="3">
        <v>9.991667</v>
      </c>
      <c r="I1033" s="3">
        <v>599.5</v>
      </c>
      <c r="J1033" s="3">
        <v>10.851308</v>
      </c>
      <c r="K1033" s="3">
        <v>40.909596</v>
      </c>
      <c r="L1033" s="3">
        <v>63.022256</v>
      </c>
      <c r="M1033" s="3">
        <v>4.489568</v>
      </c>
      <c r="N1033" s="3">
        <v>570.680346</v>
      </c>
      <c r="O1033" s="3">
        <v>5.935492</v>
      </c>
      <c r="P1033" s="3">
        <v>0.196622</v>
      </c>
      <c r="Q1033" s="3">
        <v>0.033594</v>
      </c>
      <c r="R1033" s="3">
        <v>55.234716</v>
      </c>
      <c r="S1033" s="3">
        <v>9.308333</v>
      </c>
      <c r="T1033" s="3">
        <v>3.874086</v>
      </c>
      <c r="U1033" s="3">
        <v>0.64974</v>
      </c>
      <c r="V1033" s="3">
        <v>83.154371</v>
      </c>
      <c r="W1033" s="3">
        <v>563.423109</v>
      </c>
      <c r="X1033" s="3">
        <v>4.915816</v>
      </c>
      <c r="Y1033" s="3">
        <v>40.712975</v>
      </c>
      <c r="Z1033" s="3">
        <v>8.3</v>
      </c>
      <c r="AA1033" s="3">
        <v>7.78754</v>
      </c>
      <c r="AB1033" s="3">
        <v>1.566406</v>
      </c>
      <c r="AC1033" s="3">
        <v>0.615482</v>
      </c>
      <c r="AD1033" s="3">
        <v>0.12526</v>
      </c>
      <c r="AE1033" s="3">
        <v>46.561777</v>
      </c>
      <c r="AF1033">
        <v>1</v>
      </c>
      <c r="AG1033">
        <v>0</v>
      </c>
    </row>
    <row r="1034" spans="1:33" ht="12.75">
      <c r="A1034">
        <v>138382</v>
      </c>
      <c r="B1034">
        <v>2010</v>
      </c>
      <c r="C1034">
        <v>6</v>
      </c>
      <c r="D1034">
        <v>9</v>
      </c>
      <c r="E1034">
        <v>11</v>
      </c>
      <c r="F1034">
        <v>2</v>
      </c>
      <c r="G1034">
        <v>49</v>
      </c>
      <c r="H1034" s="3">
        <v>9.991667</v>
      </c>
      <c r="I1034" s="3">
        <v>599.5</v>
      </c>
      <c r="J1034" s="3">
        <v>11.025999</v>
      </c>
      <c r="K1034" s="3">
        <v>40.860256</v>
      </c>
      <c r="L1034" s="3">
        <v>62.68798</v>
      </c>
      <c r="M1034" s="3">
        <v>6.619443</v>
      </c>
      <c r="N1034" s="3">
        <v>571.426941</v>
      </c>
      <c r="O1034" s="3">
        <v>6.050179</v>
      </c>
      <c r="P1034" s="3">
        <v>0.099928</v>
      </c>
      <c r="Q1034" s="3">
        <v>0.016406</v>
      </c>
      <c r="R1034" s="3">
        <v>56.478503</v>
      </c>
      <c r="S1034" s="3">
        <v>9.333854</v>
      </c>
      <c r="T1034" s="3">
        <v>3.873487</v>
      </c>
      <c r="U1034" s="3">
        <v>0.641406</v>
      </c>
      <c r="V1034" s="3">
        <v>83.093869</v>
      </c>
      <c r="W1034" s="3">
        <v>563.886719</v>
      </c>
      <c r="X1034" s="3">
        <v>4.97582</v>
      </c>
      <c r="Y1034" s="3">
        <v>40.760329</v>
      </c>
      <c r="Z1034" s="3">
        <v>8.216406</v>
      </c>
      <c r="AA1034" s="3">
        <v>6.209477</v>
      </c>
      <c r="AB1034" s="3">
        <v>1.234115</v>
      </c>
      <c r="AC1034" s="3">
        <v>2.745956</v>
      </c>
      <c r="AD1034" s="3">
        <v>0.541146</v>
      </c>
      <c r="AE1034" s="3">
        <v>46.512019</v>
      </c>
      <c r="AF1034">
        <v>1</v>
      </c>
      <c r="AG1034">
        <v>0</v>
      </c>
    </row>
    <row r="1035" spans="1:33" ht="12.75">
      <c r="A1035">
        <v>138383</v>
      </c>
      <c r="B1035">
        <v>2010</v>
      </c>
      <c r="C1035">
        <v>6</v>
      </c>
      <c r="D1035">
        <v>9</v>
      </c>
      <c r="E1035">
        <v>11</v>
      </c>
      <c r="F1035">
        <v>12</v>
      </c>
      <c r="G1035">
        <v>49</v>
      </c>
      <c r="H1035" s="3">
        <v>9.991667</v>
      </c>
      <c r="I1035" s="3">
        <v>599.5</v>
      </c>
      <c r="J1035" s="3">
        <v>11.071841</v>
      </c>
      <c r="K1035" s="3">
        <v>41.700557</v>
      </c>
      <c r="L1035" s="3">
        <v>61.724096</v>
      </c>
      <c r="M1035" s="3">
        <v>7.201656</v>
      </c>
      <c r="N1035" s="3">
        <v>571.39818</v>
      </c>
      <c r="O1035" s="3">
        <v>6.045729</v>
      </c>
      <c r="P1035" s="3">
        <v>0.101314</v>
      </c>
      <c r="Q1035" s="3">
        <v>0.016927</v>
      </c>
      <c r="R1035" s="3">
        <v>56.333489</v>
      </c>
      <c r="S1035" s="3">
        <v>9.316667</v>
      </c>
      <c r="T1035" s="3">
        <v>3.972734</v>
      </c>
      <c r="U1035" s="3">
        <v>0.658073</v>
      </c>
      <c r="V1035" s="3">
        <v>83.033412</v>
      </c>
      <c r="W1035" s="3">
        <v>564.270518</v>
      </c>
      <c r="X1035" s="3">
        <v>5.026112</v>
      </c>
      <c r="Y1035" s="3">
        <v>41.599243</v>
      </c>
      <c r="Z1035" s="3">
        <v>8.308333</v>
      </c>
      <c r="AA1035" s="3">
        <v>5.390607</v>
      </c>
      <c r="AB1035" s="3">
        <v>1.050521</v>
      </c>
      <c r="AC1035" s="3">
        <v>3.228922</v>
      </c>
      <c r="AD1035" s="3">
        <v>0.632813</v>
      </c>
      <c r="AE1035" s="3">
        <v>46.461758</v>
      </c>
      <c r="AF1035">
        <v>1</v>
      </c>
      <c r="AG1035">
        <v>0</v>
      </c>
    </row>
    <row r="1036" spans="1:33" ht="12.75">
      <c r="A1036">
        <v>138384</v>
      </c>
      <c r="B1036">
        <v>2010</v>
      </c>
      <c r="C1036">
        <v>6</v>
      </c>
      <c r="D1036">
        <v>9</v>
      </c>
      <c r="E1036">
        <v>11</v>
      </c>
      <c r="F1036">
        <v>22</v>
      </c>
      <c r="G1036">
        <v>49</v>
      </c>
      <c r="H1036" s="3">
        <v>9.991406</v>
      </c>
      <c r="I1036" s="3">
        <v>599.484375</v>
      </c>
      <c r="J1036" s="3">
        <v>11.03216</v>
      </c>
      <c r="K1036" s="3">
        <v>42.430141</v>
      </c>
      <c r="L1036" s="3">
        <v>60.783891</v>
      </c>
      <c r="M1036" s="3">
        <v>7.013853</v>
      </c>
      <c r="N1036" s="3">
        <v>570.547261</v>
      </c>
      <c r="O1036" s="3">
        <v>5.914961</v>
      </c>
      <c r="P1036" s="3">
        <v>0.097221</v>
      </c>
      <c r="Q1036" s="3">
        <v>0.016406</v>
      </c>
      <c r="R1036" s="3">
        <v>55.249157</v>
      </c>
      <c r="S1036" s="3">
        <v>9.333854</v>
      </c>
      <c r="T1036" s="3">
        <v>3.753879</v>
      </c>
      <c r="U1036" s="3">
        <v>0.641146</v>
      </c>
      <c r="V1036" s="3">
        <v>82.974262</v>
      </c>
      <c r="W1036" s="3">
        <v>564.957582</v>
      </c>
      <c r="X1036" s="3">
        <v>5.117198</v>
      </c>
      <c r="Y1036" s="3">
        <v>42.33292</v>
      </c>
      <c r="Z1036" s="3">
        <v>8.291406</v>
      </c>
      <c r="AA1036" s="3">
        <v>5.534734</v>
      </c>
      <c r="AB1036" s="3">
        <v>1.067448</v>
      </c>
      <c r="AC1036" s="3">
        <v>3.259974</v>
      </c>
      <c r="AD1036" s="3">
        <v>0.632552</v>
      </c>
      <c r="AE1036" s="3">
        <v>46.410586</v>
      </c>
      <c r="AF1036">
        <v>1</v>
      </c>
      <c r="AG1036">
        <v>0</v>
      </c>
    </row>
    <row r="1037" spans="1:33" ht="12.75">
      <c r="A1037">
        <v>138385</v>
      </c>
      <c r="B1037">
        <v>2010</v>
      </c>
      <c r="C1037">
        <v>6</v>
      </c>
      <c r="D1037">
        <v>9</v>
      </c>
      <c r="E1037">
        <v>11</v>
      </c>
      <c r="F1037">
        <v>32</v>
      </c>
      <c r="G1037">
        <v>49</v>
      </c>
      <c r="H1037" s="3">
        <v>9.991667</v>
      </c>
      <c r="I1037" s="3">
        <v>599.5</v>
      </c>
      <c r="J1037" s="3">
        <v>10.8721</v>
      </c>
      <c r="K1037" s="3">
        <v>41.76266</v>
      </c>
      <c r="L1037" s="3">
        <v>60.168351</v>
      </c>
      <c r="M1037" s="3">
        <v>6.700337</v>
      </c>
      <c r="N1037" s="3">
        <v>569.896365</v>
      </c>
      <c r="O1037" s="3">
        <v>5.816752</v>
      </c>
      <c r="P1037" s="3">
        <v>0.09713</v>
      </c>
      <c r="Q1037" s="3">
        <v>0.016667</v>
      </c>
      <c r="R1037" s="3">
        <v>54.423018</v>
      </c>
      <c r="S1037" s="3">
        <v>9.350521</v>
      </c>
      <c r="T1037" s="3">
        <v>3.600039</v>
      </c>
      <c r="U1037" s="3">
        <v>0.624479</v>
      </c>
      <c r="V1037" s="3">
        <v>82.916095</v>
      </c>
      <c r="W1037" s="3">
        <v>564.493235</v>
      </c>
      <c r="X1037" s="3">
        <v>5.055348</v>
      </c>
      <c r="Y1037" s="3">
        <v>41.665529</v>
      </c>
      <c r="Z1037" s="3">
        <v>8.266406</v>
      </c>
      <c r="AA1037" s="3">
        <v>5.745333</v>
      </c>
      <c r="AB1037" s="3">
        <v>1.117448</v>
      </c>
      <c r="AC1037" s="3">
        <v>3.100298</v>
      </c>
      <c r="AD1037" s="3">
        <v>0.607813</v>
      </c>
      <c r="AE1037" s="3">
        <v>46.360032</v>
      </c>
      <c r="AF1037">
        <v>1</v>
      </c>
      <c r="AG1037">
        <v>0</v>
      </c>
    </row>
    <row r="1038" spans="1:33" ht="12.75">
      <c r="A1038">
        <v>138386</v>
      </c>
      <c r="B1038">
        <v>2010</v>
      </c>
      <c r="C1038">
        <v>6</v>
      </c>
      <c r="D1038">
        <v>9</v>
      </c>
      <c r="E1038">
        <v>11</v>
      </c>
      <c r="F1038">
        <v>42</v>
      </c>
      <c r="G1038">
        <v>49</v>
      </c>
      <c r="H1038" s="3">
        <v>9.991406</v>
      </c>
      <c r="I1038" s="3">
        <v>599.484375</v>
      </c>
      <c r="J1038" s="3">
        <v>11.079077</v>
      </c>
      <c r="K1038" s="3">
        <v>2.373821</v>
      </c>
      <c r="L1038" s="3">
        <v>17.954865</v>
      </c>
      <c r="M1038" s="3">
        <v>90.365856</v>
      </c>
      <c r="N1038" s="3">
        <v>571.027664</v>
      </c>
      <c r="O1038" s="3">
        <v>5.988812</v>
      </c>
      <c r="P1038" s="3">
        <v>0.098312</v>
      </c>
      <c r="Q1038" s="3">
        <v>0.016406</v>
      </c>
      <c r="R1038" s="3">
        <v>10.839181</v>
      </c>
      <c r="S1038" s="3">
        <v>1.82526</v>
      </c>
      <c r="T1038" s="3">
        <v>48.898892</v>
      </c>
      <c r="U1038" s="3">
        <v>8.14974</v>
      </c>
      <c r="V1038" s="3">
        <v>82.856207</v>
      </c>
      <c r="W1038" s="3">
        <v>564.75513</v>
      </c>
      <c r="X1038" s="3">
        <v>5.090265</v>
      </c>
      <c r="Y1038" s="3">
        <v>2.275509</v>
      </c>
      <c r="Z1038" s="3">
        <v>0.45</v>
      </c>
      <c r="AA1038" s="3">
        <v>7.115684</v>
      </c>
      <c r="AB1038" s="3">
        <v>1.40026</v>
      </c>
      <c r="AC1038" s="3">
        <v>41.466964</v>
      </c>
      <c r="AD1038" s="3">
        <v>8.141146</v>
      </c>
      <c r="AE1038" s="3">
        <v>46.30913</v>
      </c>
      <c r="AF1038">
        <v>1</v>
      </c>
      <c r="AG1038">
        <v>0</v>
      </c>
    </row>
    <row r="1039" spans="1:33" ht="12.75">
      <c r="A1039">
        <v>138387</v>
      </c>
      <c r="B1039">
        <v>2010</v>
      </c>
      <c r="C1039">
        <v>6</v>
      </c>
      <c r="D1039">
        <v>9</v>
      </c>
      <c r="E1039">
        <v>11</v>
      </c>
      <c r="F1039">
        <v>52</v>
      </c>
      <c r="G1039">
        <v>49</v>
      </c>
      <c r="H1039" s="3">
        <v>9.991406</v>
      </c>
      <c r="I1039" s="3">
        <v>599.484375</v>
      </c>
      <c r="J1039" s="3">
        <v>10.86612</v>
      </c>
      <c r="K1039" s="3">
        <v>0</v>
      </c>
      <c r="L1039" s="3">
        <v>0</v>
      </c>
      <c r="M1039" s="3">
        <v>108.57392</v>
      </c>
      <c r="N1039" s="3">
        <v>569.755838</v>
      </c>
      <c r="O1039" s="3">
        <v>5.796625</v>
      </c>
      <c r="P1039" s="3">
        <v>0</v>
      </c>
      <c r="Q1039" s="3">
        <v>0</v>
      </c>
      <c r="R1039" s="3">
        <v>0</v>
      </c>
      <c r="S1039" s="3">
        <v>0</v>
      </c>
      <c r="T1039" s="3">
        <v>57.919469</v>
      </c>
      <c r="U1039" s="3">
        <v>9.991406</v>
      </c>
      <c r="V1039" s="3">
        <v>82.79824</v>
      </c>
      <c r="W1039" s="3">
        <v>564.588349</v>
      </c>
      <c r="X1039" s="3">
        <v>5.069495</v>
      </c>
      <c r="Y1039" s="3">
        <v>0</v>
      </c>
      <c r="Z1039" s="3">
        <v>0</v>
      </c>
      <c r="AA1039" s="3">
        <v>0</v>
      </c>
      <c r="AB1039" s="3">
        <v>0</v>
      </c>
      <c r="AC1039" s="3">
        <v>50.654451</v>
      </c>
      <c r="AD1039" s="3">
        <v>9.991406</v>
      </c>
      <c r="AE1039" s="3">
        <v>46.258435</v>
      </c>
      <c r="AF1039">
        <v>1</v>
      </c>
      <c r="AG1039">
        <v>0</v>
      </c>
    </row>
    <row r="1040" spans="1:33" ht="12.75">
      <c r="A1040">
        <v>138388</v>
      </c>
      <c r="B1040">
        <v>2010</v>
      </c>
      <c r="C1040">
        <v>6</v>
      </c>
      <c r="D1040">
        <v>9</v>
      </c>
      <c r="E1040">
        <v>12</v>
      </c>
      <c r="F1040">
        <v>7</v>
      </c>
      <c r="G1040">
        <v>37</v>
      </c>
      <c r="H1040" s="3">
        <v>14.783073</v>
      </c>
      <c r="I1040" s="3">
        <v>886.984375</v>
      </c>
      <c r="J1040" s="3">
        <v>9.085903</v>
      </c>
      <c r="K1040" s="3">
        <v>0</v>
      </c>
      <c r="L1040" s="3">
        <v>0</v>
      </c>
      <c r="M1040" s="3">
        <v>134.326936</v>
      </c>
      <c r="N1040" s="3">
        <v>563.684181</v>
      </c>
      <c r="O1040" s="3">
        <v>4.960432</v>
      </c>
      <c r="P1040" s="3">
        <v>0</v>
      </c>
      <c r="Q1040" s="3">
        <v>0</v>
      </c>
      <c r="R1040" s="3">
        <v>0</v>
      </c>
      <c r="S1040" s="3">
        <v>0</v>
      </c>
      <c r="T1040" s="3">
        <v>73.335357</v>
      </c>
      <c r="U1040" s="3">
        <v>14.783073</v>
      </c>
      <c r="V1040" s="3">
        <v>82.724867</v>
      </c>
      <c r="W1040" s="3">
        <v>556.674125</v>
      </c>
      <c r="X1040" s="3">
        <v>4.125471</v>
      </c>
      <c r="Y1040" s="3">
        <v>0</v>
      </c>
      <c r="Z1040" s="3">
        <v>0</v>
      </c>
      <c r="AA1040" s="3">
        <v>0</v>
      </c>
      <c r="AB1040" s="3">
        <v>0</v>
      </c>
      <c r="AC1040" s="3">
        <v>60.991578</v>
      </c>
      <c r="AD1040" s="3">
        <v>14.783073</v>
      </c>
      <c r="AE1040" s="3">
        <v>46.197412</v>
      </c>
      <c r="AF1040">
        <v>1</v>
      </c>
      <c r="AG1040">
        <v>0</v>
      </c>
    </row>
    <row r="1041" spans="1:33" ht="12.75">
      <c r="A1041">
        <v>138389</v>
      </c>
      <c r="B1041">
        <v>2010</v>
      </c>
      <c r="C1041">
        <v>6</v>
      </c>
      <c r="D1041">
        <v>9</v>
      </c>
      <c r="E1041">
        <v>12</v>
      </c>
      <c r="F1041">
        <v>25</v>
      </c>
      <c r="G1041">
        <v>19</v>
      </c>
      <c r="H1041" s="3">
        <v>17.7</v>
      </c>
      <c r="I1041" s="3">
        <v>1062</v>
      </c>
      <c r="J1041" s="3">
        <v>7.067765</v>
      </c>
      <c r="K1041" s="3">
        <v>0</v>
      </c>
      <c r="L1041" s="3">
        <v>0</v>
      </c>
      <c r="M1041" s="3">
        <v>125.104522</v>
      </c>
      <c r="N1041" s="3">
        <v>554.429834</v>
      </c>
      <c r="O1041" s="3">
        <v>3.879373</v>
      </c>
      <c r="P1041" s="3">
        <v>0</v>
      </c>
      <c r="Q1041" s="3">
        <v>0</v>
      </c>
      <c r="R1041" s="3">
        <v>0</v>
      </c>
      <c r="S1041" s="3">
        <v>0</v>
      </c>
      <c r="T1041" s="3">
        <v>68.667458</v>
      </c>
      <c r="U1041" s="3">
        <v>17.7</v>
      </c>
      <c r="V1041" s="3">
        <v>82.65617</v>
      </c>
      <c r="W1041" s="3">
        <v>547.175792</v>
      </c>
      <c r="X1041" s="3">
        <v>3.188392</v>
      </c>
      <c r="Y1041" s="3">
        <v>0</v>
      </c>
      <c r="Z1041" s="3">
        <v>0</v>
      </c>
      <c r="AA1041" s="3">
        <v>0</v>
      </c>
      <c r="AB1041" s="3">
        <v>0</v>
      </c>
      <c r="AC1041" s="3">
        <v>56.437065</v>
      </c>
      <c r="AD1041" s="3">
        <v>17.7</v>
      </c>
      <c r="AE1041" s="3">
        <v>46.140951</v>
      </c>
      <c r="AF1041">
        <v>1</v>
      </c>
      <c r="AG1041">
        <v>0</v>
      </c>
    </row>
    <row r="1042" spans="1:33" ht="12.75">
      <c r="A1042">
        <v>138390</v>
      </c>
      <c r="B1042">
        <v>2010</v>
      </c>
      <c r="C1042">
        <v>6</v>
      </c>
      <c r="D1042">
        <v>9</v>
      </c>
      <c r="E1042">
        <v>12</v>
      </c>
      <c r="F1042">
        <v>55</v>
      </c>
      <c r="G1042">
        <v>19</v>
      </c>
      <c r="H1042" s="3">
        <v>29.991406</v>
      </c>
      <c r="I1042" s="3">
        <v>1799.484375</v>
      </c>
      <c r="J1042" s="3">
        <v>3.719012</v>
      </c>
      <c r="K1042" s="3">
        <v>0</v>
      </c>
      <c r="L1042" s="3">
        <v>0</v>
      </c>
      <c r="M1042" s="3">
        <v>111.540324</v>
      </c>
      <c r="N1042" s="3">
        <v>529.908531</v>
      </c>
      <c r="O1042" s="3">
        <v>2.048903</v>
      </c>
      <c r="P1042" s="3">
        <v>0</v>
      </c>
      <c r="Q1042" s="3">
        <v>0</v>
      </c>
      <c r="R1042" s="3">
        <v>0</v>
      </c>
      <c r="S1042" s="3">
        <v>0</v>
      </c>
      <c r="T1042" s="3">
        <v>61.451571</v>
      </c>
      <c r="U1042" s="3">
        <v>29.991406</v>
      </c>
      <c r="V1042" s="3">
        <v>82.594703</v>
      </c>
      <c r="W1042" s="3">
        <v>522.430737</v>
      </c>
      <c r="X1042" s="3">
        <v>1.670108</v>
      </c>
      <c r="Y1042" s="3">
        <v>0</v>
      </c>
      <c r="Z1042" s="3">
        <v>0</v>
      </c>
      <c r="AA1042" s="3">
        <v>0</v>
      </c>
      <c r="AB1042" s="3">
        <v>0</v>
      </c>
      <c r="AC1042" s="3">
        <v>50.088753</v>
      </c>
      <c r="AD1042" s="3">
        <v>29.991406</v>
      </c>
      <c r="AE1042" s="3">
        <v>46.090848</v>
      </c>
      <c r="AF1042">
        <v>1</v>
      </c>
      <c r="AG1042">
        <v>0</v>
      </c>
    </row>
    <row r="1043" spans="1:33" ht="12.75">
      <c r="A1043">
        <v>138391</v>
      </c>
      <c r="B1043">
        <v>2010</v>
      </c>
      <c r="C1043">
        <v>6</v>
      </c>
      <c r="D1043">
        <v>9</v>
      </c>
      <c r="E1043">
        <v>13</v>
      </c>
      <c r="F1043">
        <v>5</v>
      </c>
      <c r="G1043">
        <v>19</v>
      </c>
      <c r="H1043" s="3">
        <v>9.991406</v>
      </c>
      <c r="I1043" s="3">
        <v>599.484375</v>
      </c>
      <c r="J1043" s="3">
        <v>3.71981</v>
      </c>
      <c r="K1043" s="3">
        <v>0.031774</v>
      </c>
      <c r="L1043" s="3">
        <v>7.08016</v>
      </c>
      <c r="M1043" s="3">
        <v>30.051094</v>
      </c>
      <c r="N1043" s="3">
        <v>528.975874</v>
      </c>
      <c r="O1043" s="3">
        <v>1.920344</v>
      </c>
      <c r="P1043" s="3">
        <v>0.031774</v>
      </c>
      <c r="Q1043" s="3">
        <v>0.016667</v>
      </c>
      <c r="R1043" s="3">
        <v>7.08016</v>
      </c>
      <c r="S1043" s="3">
        <v>3.516667</v>
      </c>
      <c r="T1043" s="3">
        <v>12.073211</v>
      </c>
      <c r="U1043" s="3">
        <v>6.458073</v>
      </c>
      <c r="V1043" s="3">
        <v>82.575499</v>
      </c>
      <c r="W1043" s="3">
        <v>526.719749</v>
      </c>
      <c r="X1043" s="3">
        <v>1.799466</v>
      </c>
      <c r="Y1043" s="3">
        <v>0</v>
      </c>
      <c r="Z1043" s="3">
        <v>0</v>
      </c>
      <c r="AA1043" s="3">
        <v>0</v>
      </c>
      <c r="AB1043" s="3">
        <v>0</v>
      </c>
      <c r="AC1043" s="3">
        <v>17.977883</v>
      </c>
      <c r="AD1043" s="3">
        <v>9.991406</v>
      </c>
      <c r="AE1043" s="3">
        <v>46.072853</v>
      </c>
      <c r="AF1043">
        <v>1</v>
      </c>
      <c r="AG1043">
        <v>0</v>
      </c>
    </row>
    <row r="1044" spans="1:33" ht="12.75">
      <c r="A1044">
        <v>138392</v>
      </c>
      <c r="B1044">
        <v>2010</v>
      </c>
      <c r="C1044">
        <v>6</v>
      </c>
      <c r="D1044">
        <v>9</v>
      </c>
      <c r="E1044">
        <v>13</v>
      </c>
      <c r="F1044">
        <v>15</v>
      </c>
      <c r="G1044">
        <v>19</v>
      </c>
      <c r="H1044" s="3">
        <v>9.991406</v>
      </c>
      <c r="I1044" s="3">
        <v>599.484375</v>
      </c>
      <c r="J1044" s="3">
        <v>6.053693</v>
      </c>
      <c r="K1044" s="3">
        <v>0.04735</v>
      </c>
      <c r="L1044" s="3">
        <v>34.011155</v>
      </c>
      <c r="M1044" s="3">
        <v>26.409122</v>
      </c>
      <c r="N1044" s="3">
        <v>555.322321</v>
      </c>
      <c r="O1044" s="3">
        <v>4.147955</v>
      </c>
      <c r="P1044" s="3">
        <v>0.04735</v>
      </c>
      <c r="Q1044" s="3">
        <v>0.016667</v>
      </c>
      <c r="R1044" s="3">
        <v>34.011155</v>
      </c>
      <c r="S1044" s="3">
        <v>7.816667</v>
      </c>
      <c r="T1044" s="3">
        <v>7.368056</v>
      </c>
      <c r="U1044" s="3">
        <v>2.158073</v>
      </c>
      <c r="V1044" s="3">
        <v>82.53402</v>
      </c>
      <c r="W1044" s="3">
        <v>528.759885</v>
      </c>
      <c r="X1044" s="3">
        <v>1.905737</v>
      </c>
      <c r="Y1044" s="3">
        <v>0</v>
      </c>
      <c r="Z1044" s="3">
        <v>0</v>
      </c>
      <c r="AA1044" s="3">
        <v>0</v>
      </c>
      <c r="AB1044" s="3">
        <v>0</v>
      </c>
      <c r="AC1044" s="3">
        <v>19.041066</v>
      </c>
      <c r="AD1044" s="3">
        <v>9.991406</v>
      </c>
      <c r="AE1044" s="3">
        <v>46.053796</v>
      </c>
      <c r="AF1044">
        <v>1</v>
      </c>
      <c r="AG1044">
        <v>0</v>
      </c>
    </row>
    <row r="1045" spans="1:33" ht="12.75">
      <c r="A1045">
        <v>138393</v>
      </c>
      <c r="B1045">
        <v>2010</v>
      </c>
      <c r="C1045">
        <v>6</v>
      </c>
      <c r="D1045">
        <v>9</v>
      </c>
      <c r="E1045">
        <v>13</v>
      </c>
      <c r="F1045">
        <v>25</v>
      </c>
      <c r="G1045">
        <v>19</v>
      </c>
      <c r="H1045" s="3">
        <v>9.991406</v>
      </c>
      <c r="I1045" s="3">
        <v>599.484375</v>
      </c>
      <c r="J1045" s="3">
        <v>9.979695</v>
      </c>
      <c r="K1045" s="3">
        <v>0.105573</v>
      </c>
      <c r="L1045" s="3">
        <v>75.675272</v>
      </c>
      <c r="M1045" s="3">
        <v>23.911851</v>
      </c>
      <c r="N1045" s="3">
        <v>583.023561</v>
      </c>
      <c r="O1045" s="3">
        <v>8.207959</v>
      </c>
      <c r="P1045" s="3">
        <v>0.105573</v>
      </c>
      <c r="Q1045" s="3">
        <v>0.016406</v>
      </c>
      <c r="R1045" s="3">
        <v>75.675272</v>
      </c>
      <c r="S1045" s="3">
        <v>9.333854</v>
      </c>
      <c r="T1045" s="3">
        <v>6.209361</v>
      </c>
      <c r="U1045" s="3">
        <v>0.641146</v>
      </c>
      <c r="V1045" s="3">
        <v>82.45194</v>
      </c>
      <c r="W1045" s="3">
        <v>526.207581</v>
      </c>
      <c r="X1045" s="3">
        <v>1.771736</v>
      </c>
      <c r="Y1045" s="3">
        <v>0</v>
      </c>
      <c r="Z1045" s="3">
        <v>0</v>
      </c>
      <c r="AA1045" s="3">
        <v>0</v>
      </c>
      <c r="AB1045" s="3">
        <v>0</v>
      </c>
      <c r="AC1045" s="3">
        <v>17.702489</v>
      </c>
      <c r="AD1045" s="3">
        <v>9.991406</v>
      </c>
      <c r="AE1045" s="3">
        <v>46.036078</v>
      </c>
      <c r="AF1045">
        <v>1</v>
      </c>
      <c r="AG1045">
        <v>0</v>
      </c>
    </row>
    <row r="1046" spans="1:33" ht="12.75">
      <c r="A1046">
        <v>138394</v>
      </c>
      <c r="B1046">
        <v>2010</v>
      </c>
      <c r="C1046">
        <v>6</v>
      </c>
      <c r="D1046">
        <v>9</v>
      </c>
      <c r="E1046">
        <v>13</v>
      </c>
      <c r="F1046">
        <v>35</v>
      </c>
      <c r="G1046">
        <v>19</v>
      </c>
      <c r="H1046" s="3">
        <v>9.991406</v>
      </c>
      <c r="I1046" s="3">
        <v>599.484375</v>
      </c>
      <c r="J1046" s="3">
        <v>13.196449</v>
      </c>
      <c r="K1046" s="3">
        <v>0.181462</v>
      </c>
      <c r="L1046" s="3">
        <v>101.136117</v>
      </c>
      <c r="M1046" s="3">
        <v>30.534735</v>
      </c>
      <c r="N1046" s="3">
        <v>597.335404</v>
      </c>
      <c r="O1046" s="3">
        <v>11.546036</v>
      </c>
      <c r="P1046" s="3">
        <v>0.181462</v>
      </c>
      <c r="Q1046" s="3">
        <v>0.016667</v>
      </c>
      <c r="R1046" s="3">
        <v>101.136117</v>
      </c>
      <c r="S1046" s="3">
        <v>8.766927</v>
      </c>
      <c r="T1046" s="3">
        <v>14.044591</v>
      </c>
      <c r="U1046" s="3">
        <v>1.207812</v>
      </c>
      <c r="V1046" s="3">
        <v>82.33648</v>
      </c>
      <c r="W1046" s="3">
        <v>523.748244</v>
      </c>
      <c r="X1046" s="3">
        <v>1.650413</v>
      </c>
      <c r="Y1046" s="3">
        <v>0</v>
      </c>
      <c r="Z1046" s="3">
        <v>0</v>
      </c>
      <c r="AA1046" s="3">
        <v>0</v>
      </c>
      <c r="AB1046" s="3">
        <v>0</v>
      </c>
      <c r="AC1046" s="3">
        <v>16.490145</v>
      </c>
      <c r="AD1046" s="3">
        <v>9.991406</v>
      </c>
      <c r="AE1046" s="3">
        <v>46.019574</v>
      </c>
      <c r="AF1046">
        <v>1</v>
      </c>
      <c r="AG1046">
        <v>0</v>
      </c>
    </row>
    <row r="1047" spans="1:33" ht="12.75">
      <c r="A1047">
        <v>138395</v>
      </c>
      <c r="B1047">
        <v>2010</v>
      </c>
      <c r="C1047">
        <v>6</v>
      </c>
      <c r="D1047">
        <v>9</v>
      </c>
      <c r="E1047">
        <v>13</v>
      </c>
      <c r="F1047">
        <v>45</v>
      </c>
      <c r="G1047">
        <v>19</v>
      </c>
      <c r="H1047" s="3">
        <v>9.991406</v>
      </c>
      <c r="I1047" s="3">
        <v>599.484375</v>
      </c>
      <c r="J1047" s="3">
        <v>12.581132</v>
      </c>
      <c r="K1047" s="3">
        <v>0.193864</v>
      </c>
      <c r="L1047" s="3">
        <v>103.871933</v>
      </c>
      <c r="M1047" s="3">
        <v>21.645705</v>
      </c>
      <c r="N1047" s="3">
        <v>595.649743</v>
      </c>
      <c r="O1047" s="3">
        <v>11.085119</v>
      </c>
      <c r="P1047" s="3">
        <v>0.193864</v>
      </c>
      <c r="Q1047" s="3">
        <v>0.016406</v>
      </c>
      <c r="R1047" s="3">
        <v>103.871933</v>
      </c>
      <c r="S1047" s="3">
        <v>9.342188</v>
      </c>
      <c r="T1047" s="3">
        <v>6.697431</v>
      </c>
      <c r="U1047" s="3">
        <v>0.632813</v>
      </c>
      <c r="V1047" s="3">
        <v>82.225629</v>
      </c>
      <c r="W1047" s="3">
        <v>520.340672</v>
      </c>
      <c r="X1047" s="3">
        <v>1.496013</v>
      </c>
      <c r="Y1047" s="3">
        <v>0</v>
      </c>
      <c r="Z1047" s="3">
        <v>0</v>
      </c>
      <c r="AA1047" s="3">
        <v>0</v>
      </c>
      <c r="AB1047" s="3">
        <v>0</v>
      </c>
      <c r="AC1047" s="3">
        <v>14.948275</v>
      </c>
      <c r="AD1047" s="3">
        <v>9.991406</v>
      </c>
      <c r="AE1047" s="3">
        <v>46.004614</v>
      </c>
      <c r="AF1047">
        <v>1</v>
      </c>
      <c r="AG1047">
        <v>0</v>
      </c>
    </row>
    <row r="1048" spans="1:33" ht="12.75">
      <c r="A1048">
        <v>138396</v>
      </c>
      <c r="B1048">
        <v>2010</v>
      </c>
      <c r="C1048">
        <v>6</v>
      </c>
      <c r="D1048">
        <v>9</v>
      </c>
      <c r="E1048">
        <v>13</v>
      </c>
      <c r="F1048">
        <v>55</v>
      </c>
      <c r="G1048">
        <v>19</v>
      </c>
      <c r="H1048" s="3">
        <v>9.991406</v>
      </c>
      <c r="I1048" s="3">
        <v>599.484375</v>
      </c>
      <c r="J1048" s="3">
        <v>10.967014</v>
      </c>
      <c r="K1048" s="3">
        <v>0.171749</v>
      </c>
      <c r="L1048" s="3">
        <v>90.506249</v>
      </c>
      <c r="M1048" s="3">
        <v>18.901702</v>
      </c>
      <c r="N1048" s="3">
        <v>590.076545</v>
      </c>
      <c r="O1048" s="3">
        <v>9.673831</v>
      </c>
      <c r="P1048" s="3">
        <v>0.171749</v>
      </c>
      <c r="Q1048" s="3">
        <v>0.016406</v>
      </c>
      <c r="R1048" s="3">
        <v>90.506249</v>
      </c>
      <c r="S1048" s="3">
        <v>9.342188</v>
      </c>
      <c r="T1048" s="3">
        <v>5.980297</v>
      </c>
      <c r="U1048" s="3">
        <v>0.632813</v>
      </c>
      <c r="V1048" s="3">
        <v>82.12889</v>
      </c>
      <c r="W1048" s="3">
        <v>515.377704</v>
      </c>
      <c r="X1048" s="3">
        <v>1.293183</v>
      </c>
      <c r="Y1048" s="3">
        <v>0</v>
      </c>
      <c r="Z1048" s="3">
        <v>0</v>
      </c>
      <c r="AA1048" s="3">
        <v>0</v>
      </c>
      <c r="AB1048" s="3">
        <v>0</v>
      </c>
      <c r="AC1048" s="3">
        <v>12.921405</v>
      </c>
      <c r="AD1048" s="3">
        <v>9.991406</v>
      </c>
      <c r="AE1048" s="3">
        <v>45.991682</v>
      </c>
      <c r="AF1048">
        <v>1</v>
      </c>
      <c r="AG1048">
        <v>0</v>
      </c>
    </row>
    <row r="1049" spans="1:33" ht="12.75">
      <c r="A1049">
        <v>138397</v>
      </c>
      <c r="B1049">
        <v>2010</v>
      </c>
      <c r="C1049">
        <v>6</v>
      </c>
      <c r="D1049">
        <v>9</v>
      </c>
      <c r="E1049">
        <v>14</v>
      </c>
      <c r="F1049">
        <v>5</v>
      </c>
      <c r="G1049">
        <v>19</v>
      </c>
      <c r="H1049" s="3">
        <v>9.991406</v>
      </c>
      <c r="I1049" s="3">
        <v>599.484375</v>
      </c>
      <c r="J1049" s="3">
        <v>10.359209</v>
      </c>
      <c r="K1049" s="3">
        <v>0.154946</v>
      </c>
      <c r="L1049" s="3">
        <v>86.3388</v>
      </c>
      <c r="M1049" s="3">
        <v>17.010349</v>
      </c>
      <c r="N1049" s="3">
        <v>588.160633</v>
      </c>
      <c r="O1049" s="3">
        <v>9.222629</v>
      </c>
      <c r="P1049" s="3">
        <v>0.154946</v>
      </c>
      <c r="Q1049" s="3">
        <v>0.016667</v>
      </c>
      <c r="R1049" s="3">
        <v>86.3388</v>
      </c>
      <c r="S1049" s="3">
        <v>9.358594</v>
      </c>
      <c r="T1049" s="3">
        <v>5.653906</v>
      </c>
      <c r="U1049" s="3">
        <v>0.616146</v>
      </c>
      <c r="V1049" s="3">
        <v>82.036664</v>
      </c>
      <c r="W1049" s="3">
        <v>511.033641</v>
      </c>
      <c r="X1049" s="3">
        <v>1.13658</v>
      </c>
      <c r="Y1049" s="3">
        <v>0</v>
      </c>
      <c r="Z1049" s="3">
        <v>0</v>
      </c>
      <c r="AA1049" s="3">
        <v>0</v>
      </c>
      <c r="AB1049" s="3">
        <v>0</v>
      </c>
      <c r="AC1049" s="3">
        <v>11.356443</v>
      </c>
      <c r="AD1049" s="3">
        <v>9.991406</v>
      </c>
      <c r="AE1049" s="3">
        <v>45.980316</v>
      </c>
      <c r="AF1049">
        <v>1</v>
      </c>
      <c r="AG1049">
        <v>0</v>
      </c>
    </row>
    <row r="1050" spans="1:33" ht="12.75">
      <c r="A1050">
        <v>138398</v>
      </c>
      <c r="B1050">
        <v>2010</v>
      </c>
      <c r="C1050">
        <v>6</v>
      </c>
      <c r="D1050">
        <v>9</v>
      </c>
      <c r="E1050">
        <v>14</v>
      </c>
      <c r="F1050">
        <v>15</v>
      </c>
      <c r="G1050">
        <v>19</v>
      </c>
      <c r="H1050" s="3">
        <v>9.991406</v>
      </c>
      <c r="I1050" s="3">
        <v>599.484375</v>
      </c>
      <c r="J1050" s="3">
        <v>10.517547</v>
      </c>
      <c r="K1050" s="3">
        <v>0.153205</v>
      </c>
      <c r="L1050" s="3">
        <v>13.087944</v>
      </c>
      <c r="M1050" s="3">
        <v>91.839792</v>
      </c>
      <c r="N1050" s="3">
        <v>589.497084</v>
      </c>
      <c r="O1050" s="3">
        <v>9.535446</v>
      </c>
      <c r="P1050" s="3">
        <v>0.153205</v>
      </c>
      <c r="Q1050" s="3">
        <v>0.016406</v>
      </c>
      <c r="R1050" s="3">
        <v>13.087944</v>
      </c>
      <c r="S1050" s="3">
        <v>1.425521</v>
      </c>
      <c r="T1050" s="3">
        <v>82.026406</v>
      </c>
      <c r="U1050" s="3">
        <v>8.549479</v>
      </c>
      <c r="V1050" s="3">
        <v>81.94131</v>
      </c>
      <c r="W1050" s="3">
        <v>506.147819</v>
      </c>
      <c r="X1050" s="3">
        <v>0.982101</v>
      </c>
      <c r="Y1050" s="3">
        <v>0</v>
      </c>
      <c r="Z1050" s="3">
        <v>0</v>
      </c>
      <c r="AA1050" s="3">
        <v>0</v>
      </c>
      <c r="AB1050" s="3">
        <v>0</v>
      </c>
      <c r="AC1050" s="3">
        <v>9.813386</v>
      </c>
      <c r="AD1050" s="3">
        <v>9.991406</v>
      </c>
      <c r="AE1050" s="3">
        <v>45.970495</v>
      </c>
      <c r="AF1050">
        <v>1</v>
      </c>
      <c r="AG1050">
        <v>0</v>
      </c>
    </row>
    <row r="1051" spans="1:33" ht="12.75">
      <c r="A1051">
        <v>138399</v>
      </c>
      <c r="B1051">
        <v>2010</v>
      </c>
      <c r="C1051">
        <v>6</v>
      </c>
      <c r="D1051">
        <v>9</v>
      </c>
      <c r="E1051">
        <v>14</v>
      </c>
      <c r="F1051">
        <v>25</v>
      </c>
      <c r="G1051">
        <v>19</v>
      </c>
      <c r="H1051" s="3">
        <v>9.991406</v>
      </c>
      <c r="I1051" s="3">
        <v>599.484375</v>
      </c>
      <c r="J1051" s="3">
        <v>11.46744</v>
      </c>
      <c r="K1051" s="3">
        <v>0.173522</v>
      </c>
      <c r="L1051" s="3">
        <v>99.264664</v>
      </c>
      <c r="M1051" s="3">
        <v>15.136689</v>
      </c>
      <c r="N1051" s="3">
        <v>594.047767</v>
      </c>
      <c r="O1051" s="3">
        <v>10.656308</v>
      </c>
      <c r="P1051" s="3">
        <v>0.173522</v>
      </c>
      <c r="Q1051" s="3">
        <v>0.016406</v>
      </c>
      <c r="R1051" s="3">
        <v>99.264664</v>
      </c>
      <c r="S1051" s="3">
        <v>9.333854</v>
      </c>
      <c r="T1051" s="3">
        <v>7.031851</v>
      </c>
      <c r="U1051" s="3">
        <v>0.641146</v>
      </c>
      <c r="V1051" s="3">
        <v>81.834747</v>
      </c>
      <c r="W1051" s="3">
        <v>499.874402</v>
      </c>
      <c r="X1051" s="3">
        <v>0.811132</v>
      </c>
      <c r="Y1051" s="3">
        <v>0</v>
      </c>
      <c r="Z1051" s="3">
        <v>0</v>
      </c>
      <c r="AA1051" s="3">
        <v>0</v>
      </c>
      <c r="AB1051" s="3">
        <v>0</v>
      </c>
      <c r="AC1051" s="3">
        <v>8.104838</v>
      </c>
      <c r="AD1051" s="3">
        <v>9.991406</v>
      </c>
      <c r="AE1051" s="3">
        <v>45.962384</v>
      </c>
      <c r="AF1051">
        <v>1</v>
      </c>
      <c r="AG1051">
        <v>0</v>
      </c>
    </row>
    <row r="1052" spans="1:33" ht="12.75">
      <c r="A1052">
        <v>138400</v>
      </c>
      <c r="B1052">
        <v>2010</v>
      </c>
      <c r="C1052">
        <v>6</v>
      </c>
      <c r="D1052">
        <v>9</v>
      </c>
      <c r="E1052">
        <v>14</v>
      </c>
      <c r="F1052">
        <v>35</v>
      </c>
      <c r="G1052">
        <v>19</v>
      </c>
      <c r="H1052" s="3">
        <v>9.991406</v>
      </c>
      <c r="I1052" s="3">
        <v>599.484375</v>
      </c>
      <c r="J1052" s="3">
        <v>11.979211</v>
      </c>
      <c r="K1052" s="3">
        <v>0.187632</v>
      </c>
      <c r="L1052" s="3">
        <v>105.577832</v>
      </c>
      <c r="M1052" s="3">
        <v>13.925155</v>
      </c>
      <c r="N1052" s="3">
        <v>596.450346</v>
      </c>
      <c r="O1052" s="3">
        <v>11.294737</v>
      </c>
      <c r="P1052" s="3">
        <v>0.187632</v>
      </c>
      <c r="Q1052" s="3">
        <v>0.016406</v>
      </c>
      <c r="R1052" s="3">
        <v>105.577832</v>
      </c>
      <c r="S1052" s="3">
        <v>9.342188</v>
      </c>
      <c r="T1052" s="3">
        <v>7.08592</v>
      </c>
      <c r="U1052" s="3">
        <v>0.632812</v>
      </c>
      <c r="V1052" s="3">
        <v>81.721799</v>
      </c>
      <c r="W1052" s="3">
        <v>494.395808</v>
      </c>
      <c r="X1052" s="3">
        <v>0.684474</v>
      </c>
      <c r="Y1052" s="3">
        <v>0</v>
      </c>
      <c r="Z1052" s="3">
        <v>0</v>
      </c>
      <c r="AA1052" s="3">
        <v>0</v>
      </c>
      <c r="AB1052" s="3">
        <v>0</v>
      </c>
      <c r="AC1052" s="3">
        <v>6.839236</v>
      </c>
      <c r="AD1052" s="3">
        <v>9.991406</v>
      </c>
      <c r="AE1052" s="3">
        <v>45.955539</v>
      </c>
      <c r="AF1052">
        <v>1</v>
      </c>
      <c r="AG1052">
        <v>0</v>
      </c>
    </row>
    <row r="1053" spans="1:33" ht="12.75">
      <c r="A1053">
        <v>138401</v>
      </c>
      <c r="B1053">
        <v>2010</v>
      </c>
      <c r="C1053">
        <v>6</v>
      </c>
      <c r="D1053">
        <v>9</v>
      </c>
      <c r="E1053">
        <v>14</v>
      </c>
      <c r="F1053">
        <v>45</v>
      </c>
      <c r="G1053">
        <v>19</v>
      </c>
      <c r="H1053" s="3">
        <v>9.991406</v>
      </c>
      <c r="I1053" s="3">
        <v>599.484375</v>
      </c>
      <c r="J1053" s="3">
        <v>12.292551</v>
      </c>
      <c r="K1053" s="3">
        <v>0.289725</v>
      </c>
      <c r="L1053" s="3">
        <v>101.907682</v>
      </c>
      <c r="M1053" s="3">
        <v>20.620297</v>
      </c>
      <c r="N1053" s="3">
        <v>597.918981</v>
      </c>
      <c r="O1053" s="3">
        <v>11.703393</v>
      </c>
      <c r="P1053" s="3">
        <v>0.289725</v>
      </c>
      <c r="Q1053" s="3">
        <v>0.02526</v>
      </c>
      <c r="R1053" s="3">
        <v>101.907682</v>
      </c>
      <c r="S1053" s="3">
        <v>8.733073</v>
      </c>
      <c r="T1053" s="3">
        <v>14.733448</v>
      </c>
      <c r="U1053" s="3">
        <v>1.233073</v>
      </c>
      <c r="V1053" s="3">
        <v>81.604765</v>
      </c>
      <c r="W1053" s="3">
        <v>489.621925</v>
      </c>
      <c r="X1053" s="3">
        <v>0.589158</v>
      </c>
      <c r="Y1053" s="3">
        <v>0</v>
      </c>
      <c r="Z1053" s="3">
        <v>0</v>
      </c>
      <c r="AA1053" s="3">
        <v>0</v>
      </c>
      <c r="AB1053" s="3">
        <v>0</v>
      </c>
      <c r="AC1053" s="3">
        <v>5.886849</v>
      </c>
      <c r="AD1053" s="3">
        <v>9.991406</v>
      </c>
      <c r="AE1053" s="3">
        <v>45.949648</v>
      </c>
      <c r="AF1053">
        <v>1</v>
      </c>
      <c r="AG1053">
        <v>0</v>
      </c>
    </row>
    <row r="1054" spans="1:33" ht="12.75">
      <c r="A1054">
        <v>138402</v>
      </c>
      <c r="B1054">
        <v>2010</v>
      </c>
      <c r="C1054">
        <v>6</v>
      </c>
      <c r="D1054">
        <v>9</v>
      </c>
      <c r="E1054">
        <v>14</v>
      </c>
      <c r="F1054">
        <v>55</v>
      </c>
      <c r="G1054">
        <v>19</v>
      </c>
      <c r="H1054" s="3">
        <v>9.991406</v>
      </c>
      <c r="I1054" s="3">
        <v>599.484375</v>
      </c>
      <c r="J1054" s="3">
        <v>12.495136</v>
      </c>
      <c r="K1054" s="3">
        <v>0.20076</v>
      </c>
      <c r="L1054" s="3">
        <v>116.097603</v>
      </c>
      <c r="M1054" s="3">
        <v>8.547187</v>
      </c>
      <c r="N1054" s="3">
        <v>598.874735</v>
      </c>
      <c r="O1054" s="3">
        <v>11.975673</v>
      </c>
      <c r="P1054" s="3">
        <v>0.20076</v>
      </c>
      <c r="Q1054" s="3">
        <v>0.016667</v>
      </c>
      <c r="R1054" s="3">
        <v>116.097603</v>
      </c>
      <c r="S1054" s="3">
        <v>9.691927</v>
      </c>
      <c r="T1054" s="3">
        <v>3.356699</v>
      </c>
      <c r="U1054" s="3">
        <v>0.282813</v>
      </c>
      <c r="V1054" s="3">
        <v>81.485009</v>
      </c>
      <c r="W1054" s="3">
        <v>485.664843</v>
      </c>
      <c r="X1054" s="3">
        <v>0.519463</v>
      </c>
      <c r="Y1054" s="3">
        <v>0</v>
      </c>
      <c r="Z1054" s="3">
        <v>0</v>
      </c>
      <c r="AA1054" s="3">
        <v>0</v>
      </c>
      <c r="AB1054" s="3">
        <v>0</v>
      </c>
      <c r="AC1054" s="3">
        <v>5.190488</v>
      </c>
      <c r="AD1054" s="3">
        <v>9.991406</v>
      </c>
      <c r="AE1054" s="3">
        <v>45.944453</v>
      </c>
      <c r="AF1054">
        <v>1</v>
      </c>
      <c r="AG1054">
        <v>0</v>
      </c>
    </row>
    <row r="1055" spans="1:33" ht="12.75">
      <c r="A1055">
        <v>138403</v>
      </c>
      <c r="B1055">
        <v>2010</v>
      </c>
      <c r="C1055">
        <v>6</v>
      </c>
      <c r="D1055">
        <v>9</v>
      </c>
      <c r="E1055">
        <v>15</v>
      </c>
      <c r="F1055">
        <v>5</v>
      </c>
      <c r="G1055">
        <v>19</v>
      </c>
      <c r="H1055" s="3">
        <v>9.991667</v>
      </c>
      <c r="I1055" s="3">
        <v>599.5</v>
      </c>
      <c r="J1055" s="3">
        <v>11.366024</v>
      </c>
      <c r="K1055" s="3">
        <v>0.192149</v>
      </c>
      <c r="L1055" s="3">
        <v>102.455535</v>
      </c>
      <c r="M1055" s="3">
        <v>10.925056</v>
      </c>
      <c r="N1055" s="3">
        <v>594.993678</v>
      </c>
      <c r="O1055" s="3">
        <v>10.914785</v>
      </c>
      <c r="P1055" s="3">
        <v>0.192149</v>
      </c>
      <c r="Q1055" s="3">
        <v>0.016667</v>
      </c>
      <c r="R1055" s="3">
        <v>102.455535</v>
      </c>
      <c r="S1055" s="3">
        <v>9.358333</v>
      </c>
      <c r="T1055" s="3">
        <v>6.416069</v>
      </c>
      <c r="U1055" s="3">
        <v>0.616667</v>
      </c>
      <c r="V1055" s="3">
        <v>81.375861</v>
      </c>
      <c r="W1055" s="3">
        <v>481.266481</v>
      </c>
      <c r="X1055" s="3">
        <v>0.45124</v>
      </c>
      <c r="Y1055" s="3">
        <v>0</v>
      </c>
      <c r="Z1055" s="3">
        <v>0</v>
      </c>
      <c r="AA1055" s="3">
        <v>0</v>
      </c>
      <c r="AB1055" s="3">
        <v>0</v>
      </c>
      <c r="AC1055" s="3">
        <v>4.508987</v>
      </c>
      <c r="AD1055" s="3">
        <v>9.991667</v>
      </c>
      <c r="AE1055" s="3">
        <v>45.939941</v>
      </c>
      <c r="AF1055">
        <v>1</v>
      </c>
      <c r="AG1055">
        <v>0</v>
      </c>
    </row>
    <row r="1056" spans="1:33" ht="12.75">
      <c r="A1056">
        <v>138404</v>
      </c>
      <c r="B1056">
        <v>2010</v>
      </c>
      <c r="C1056">
        <v>6</v>
      </c>
      <c r="D1056">
        <v>9</v>
      </c>
      <c r="E1056">
        <v>15</v>
      </c>
      <c r="F1056">
        <v>15</v>
      </c>
      <c r="G1056">
        <v>19</v>
      </c>
      <c r="H1056" s="3">
        <v>9.991667</v>
      </c>
      <c r="I1056" s="3">
        <v>599.5</v>
      </c>
      <c r="J1056" s="3">
        <v>10.60009</v>
      </c>
      <c r="K1056" s="3">
        <v>0.180305</v>
      </c>
      <c r="L1056" s="3">
        <v>95.318513</v>
      </c>
      <c r="M1056" s="3">
        <v>10.416385</v>
      </c>
      <c r="N1056" s="3">
        <v>592.328447</v>
      </c>
      <c r="O1056" s="3">
        <v>10.217138</v>
      </c>
      <c r="P1056" s="3">
        <v>0.180305</v>
      </c>
      <c r="Q1056" s="3">
        <v>0.017188</v>
      </c>
      <c r="R1056" s="3">
        <v>95.318513</v>
      </c>
      <c r="S1056" s="3">
        <v>9.324479</v>
      </c>
      <c r="T1056" s="3">
        <v>6.589766</v>
      </c>
      <c r="U1056" s="3">
        <v>0.65</v>
      </c>
      <c r="V1056" s="3">
        <v>81.273689</v>
      </c>
      <c r="W1056" s="3">
        <v>476.207557</v>
      </c>
      <c r="X1056" s="3">
        <v>0.382953</v>
      </c>
      <c r="Y1056" s="3">
        <v>0</v>
      </c>
      <c r="Z1056" s="3">
        <v>0</v>
      </c>
      <c r="AA1056" s="3">
        <v>0</v>
      </c>
      <c r="AB1056" s="3">
        <v>0</v>
      </c>
      <c r="AC1056" s="3">
        <v>3.826619</v>
      </c>
      <c r="AD1056" s="3">
        <v>9.991667</v>
      </c>
      <c r="AE1056" s="3">
        <v>45.936111</v>
      </c>
      <c r="AF1056">
        <v>1</v>
      </c>
      <c r="AG1056">
        <v>0</v>
      </c>
    </row>
    <row r="1057" spans="1:33" ht="12.75">
      <c r="A1057">
        <v>138405</v>
      </c>
      <c r="B1057">
        <v>2010</v>
      </c>
      <c r="C1057">
        <v>6</v>
      </c>
      <c r="D1057">
        <v>9</v>
      </c>
      <c r="E1057">
        <v>15</v>
      </c>
      <c r="F1057">
        <v>25</v>
      </c>
      <c r="G1057">
        <v>19</v>
      </c>
      <c r="H1057" s="3">
        <v>9.991406</v>
      </c>
      <c r="I1057" s="3">
        <v>599.484375</v>
      </c>
      <c r="J1057" s="3">
        <v>11.115626</v>
      </c>
      <c r="K1057" s="3">
        <v>0.17154</v>
      </c>
      <c r="L1057" s="3">
        <v>99.260122</v>
      </c>
      <c r="M1057" s="3">
        <v>11.605281</v>
      </c>
      <c r="N1057" s="3">
        <v>594.405122</v>
      </c>
      <c r="O1057" s="3">
        <v>10.794842</v>
      </c>
      <c r="P1057" s="3">
        <v>0.17154</v>
      </c>
      <c r="Q1057" s="3">
        <v>0.016667</v>
      </c>
      <c r="R1057" s="3">
        <v>99.260122</v>
      </c>
      <c r="S1057" s="3">
        <v>9.325</v>
      </c>
      <c r="T1057" s="3">
        <v>8.399976</v>
      </c>
      <c r="U1057" s="3">
        <v>0.64974</v>
      </c>
      <c r="V1057" s="3">
        <v>81.165741</v>
      </c>
      <c r="W1057" s="3">
        <v>470.833296</v>
      </c>
      <c r="X1057" s="3">
        <v>0.320784</v>
      </c>
      <c r="Y1057" s="3">
        <v>0</v>
      </c>
      <c r="Z1057" s="3">
        <v>0</v>
      </c>
      <c r="AA1057" s="3">
        <v>0</v>
      </c>
      <c r="AB1057" s="3">
        <v>0</v>
      </c>
      <c r="AC1057" s="3">
        <v>3.205305</v>
      </c>
      <c r="AD1057" s="3">
        <v>9.991406</v>
      </c>
      <c r="AE1057" s="3">
        <v>45.932903</v>
      </c>
      <c r="AF1057">
        <v>1</v>
      </c>
      <c r="AG1057">
        <v>0</v>
      </c>
    </row>
    <row r="1058" spans="1:33" ht="12.75">
      <c r="A1058">
        <v>138406</v>
      </c>
      <c r="B1058">
        <v>2010</v>
      </c>
      <c r="C1058">
        <v>6</v>
      </c>
      <c r="D1058">
        <v>9</v>
      </c>
      <c r="E1058">
        <v>15</v>
      </c>
      <c r="F1058">
        <v>35</v>
      </c>
      <c r="G1058">
        <v>19</v>
      </c>
      <c r="H1058" s="3">
        <v>9.991406</v>
      </c>
      <c r="I1058" s="3">
        <v>599.484375</v>
      </c>
      <c r="J1058" s="3">
        <v>19.143842</v>
      </c>
      <c r="K1058" s="3">
        <v>0.246455</v>
      </c>
      <c r="L1058" s="3">
        <v>175.071244</v>
      </c>
      <c r="M1058" s="3">
        <v>15.930573</v>
      </c>
      <c r="N1058" s="3">
        <v>617.849191</v>
      </c>
      <c r="O1058" s="3">
        <v>18.877169</v>
      </c>
      <c r="P1058" s="3">
        <v>0.246455</v>
      </c>
      <c r="Q1058" s="3">
        <v>0.016667</v>
      </c>
      <c r="R1058" s="3">
        <v>175.071244</v>
      </c>
      <c r="S1058" s="3">
        <v>9.341667</v>
      </c>
      <c r="T1058" s="3">
        <v>13.265905</v>
      </c>
      <c r="U1058" s="3">
        <v>0.633073</v>
      </c>
      <c r="V1058" s="3">
        <v>80.976969</v>
      </c>
      <c r="W1058" s="3">
        <v>465.311656</v>
      </c>
      <c r="X1058" s="3">
        <v>0.266673</v>
      </c>
      <c r="Y1058" s="3">
        <v>0</v>
      </c>
      <c r="Z1058" s="3">
        <v>0</v>
      </c>
      <c r="AA1058" s="3">
        <v>0</v>
      </c>
      <c r="AB1058" s="3">
        <v>0</v>
      </c>
      <c r="AC1058" s="3">
        <v>2.664668</v>
      </c>
      <c r="AD1058" s="3">
        <v>9.991406</v>
      </c>
      <c r="AE1058" s="3">
        <v>45.930237</v>
      </c>
      <c r="AF1058">
        <v>1</v>
      </c>
      <c r="AG1058">
        <v>0</v>
      </c>
    </row>
    <row r="1059" spans="1:33" ht="12.75">
      <c r="A1059">
        <v>138407</v>
      </c>
      <c r="B1059">
        <v>2010</v>
      </c>
      <c r="C1059">
        <v>6</v>
      </c>
      <c r="D1059">
        <v>9</v>
      </c>
      <c r="E1059">
        <v>15</v>
      </c>
      <c r="F1059">
        <v>45</v>
      </c>
      <c r="G1059">
        <v>19</v>
      </c>
      <c r="H1059" s="3">
        <v>9.991667</v>
      </c>
      <c r="I1059" s="3">
        <v>599.5</v>
      </c>
      <c r="J1059" s="3">
        <v>23.613779</v>
      </c>
      <c r="K1059" s="3">
        <v>0.382927</v>
      </c>
      <c r="L1059" s="3">
        <v>203.444337</v>
      </c>
      <c r="M1059" s="3">
        <v>32.114081</v>
      </c>
      <c r="N1059" s="3">
        <v>627.584016</v>
      </c>
      <c r="O1059" s="3">
        <v>23.38678</v>
      </c>
      <c r="P1059" s="3">
        <v>0.382927</v>
      </c>
      <c r="Q1059" s="3">
        <v>0.016927</v>
      </c>
      <c r="R1059" s="3">
        <v>203.444337</v>
      </c>
      <c r="S1059" s="3">
        <v>8.716667</v>
      </c>
      <c r="T1059" s="3">
        <v>29.845795</v>
      </c>
      <c r="U1059" s="3">
        <v>1.258073</v>
      </c>
      <c r="V1059" s="3">
        <v>80.743101</v>
      </c>
      <c r="W1059" s="3">
        <v>460.570506</v>
      </c>
      <c r="X1059" s="3">
        <v>0.227</v>
      </c>
      <c r="Y1059" s="3">
        <v>0</v>
      </c>
      <c r="Z1059" s="3">
        <v>0</v>
      </c>
      <c r="AA1059" s="3">
        <v>0</v>
      </c>
      <c r="AB1059" s="3">
        <v>0</v>
      </c>
      <c r="AC1059" s="3">
        <v>2.268287</v>
      </c>
      <c r="AD1059" s="3">
        <v>9.991667</v>
      </c>
      <c r="AE1059" s="3">
        <v>45.927967</v>
      </c>
      <c r="AF1059">
        <v>1</v>
      </c>
      <c r="AG1059">
        <v>0</v>
      </c>
    </row>
    <row r="1060" spans="1:33" ht="12.75">
      <c r="A1060">
        <v>138408</v>
      </c>
      <c r="B1060">
        <v>2010</v>
      </c>
      <c r="C1060">
        <v>6</v>
      </c>
      <c r="D1060">
        <v>9</v>
      </c>
      <c r="E1060">
        <v>15</v>
      </c>
      <c r="F1060">
        <v>55</v>
      </c>
      <c r="G1060">
        <v>20</v>
      </c>
      <c r="H1060" s="3">
        <v>9.997422</v>
      </c>
      <c r="I1060" s="3">
        <v>599.845312</v>
      </c>
      <c r="J1060" s="3">
        <v>23.209347</v>
      </c>
      <c r="K1060" s="3">
        <v>0.392832</v>
      </c>
      <c r="L1060" s="3">
        <v>201.245413</v>
      </c>
      <c r="M1060" s="3">
        <v>30.405122</v>
      </c>
      <c r="N1060" s="3">
        <v>626.872345</v>
      </c>
      <c r="O1060" s="3">
        <v>23.013219</v>
      </c>
      <c r="P1060" s="3">
        <v>0.392832</v>
      </c>
      <c r="Q1060" s="3">
        <v>0.016667</v>
      </c>
      <c r="R1060" s="3">
        <v>201.245413</v>
      </c>
      <c r="S1060" s="3">
        <v>8.714153</v>
      </c>
      <c r="T1060" s="3">
        <v>28.444254</v>
      </c>
      <c r="U1060" s="3">
        <v>1.266602</v>
      </c>
      <c r="V1060" s="3">
        <v>80.512969</v>
      </c>
      <c r="W1060" s="3">
        <v>456.321519</v>
      </c>
      <c r="X1060" s="3">
        <v>0.196128</v>
      </c>
      <c r="Y1060" s="3">
        <v>0</v>
      </c>
      <c r="Z1060" s="3">
        <v>0</v>
      </c>
      <c r="AA1060" s="3">
        <v>0</v>
      </c>
      <c r="AB1060" s="3">
        <v>0</v>
      </c>
      <c r="AC1060" s="3">
        <v>1.960868</v>
      </c>
      <c r="AD1060" s="3">
        <v>9.997422</v>
      </c>
      <c r="AE1060" s="3">
        <v>45.926005</v>
      </c>
      <c r="AF1060">
        <v>1</v>
      </c>
      <c r="AG1060">
        <v>0</v>
      </c>
    </row>
    <row r="1061" spans="1:33" ht="12.75">
      <c r="A1061">
        <v>138409</v>
      </c>
      <c r="B1061">
        <v>2010</v>
      </c>
      <c r="C1061">
        <v>6</v>
      </c>
      <c r="D1061">
        <v>9</v>
      </c>
      <c r="E1061">
        <v>16</v>
      </c>
      <c r="F1061">
        <v>5</v>
      </c>
      <c r="G1061">
        <v>20</v>
      </c>
      <c r="H1061" s="3">
        <v>9.993903</v>
      </c>
      <c r="I1061" s="3">
        <v>599.634202</v>
      </c>
      <c r="J1061" s="3">
        <v>20.295348</v>
      </c>
      <c r="K1061" s="3">
        <v>0.362537</v>
      </c>
      <c r="L1061" s="3">
        <v>115.97052</v>
      </c>
      <c r="M1061" s="3">
        <v>86.52567</v>
      </c>
      <c r="N1061" s="3">
        <v>620.869234</v>
      </c>
      <c r="O1061" s="3">
        <v>20.121519</v>
      </c>
      <c r="P1061" s="3">
        <v>0.362537</v>
      </c>
      <c r="Q1061" s="3">
        <v>0.016413</v>
      </c>
      <c r="R1061" s="3">
        <v>115.97052</v>
      </c>
      <c r="S1061" s="3">
        <v>5.451937</v>
      </c>
      <c r="T1061" s="3">
        <v>84.788341</v>
      </c>
      <c r="U1061" s="3">
        <v>4.525554</v>
      </c>
      <c r="V1061" s="3">
        <v>80.311754</v>
      </c>
      <c r="W1061" s="3">
        <v>452.848117</v>
      </c>
      <c r="X1061" s="3">
        <v>0.173829</v>
      </c>
      <c r="Y1061" s="3">
        <v>0</v>
      </c>
      <c r="Z1061" s="3">
        <v>0</v>
      </c>
      <c r="AA1061" s="3">
        <v>0</v>
      </c>
      <c r="AB1061" s="3">
        <v>0</v>
      </c>
      <c r="AC1061" s="3">
        <v>1.737329</v>
      </c>
      <c r="AD1061" s="3">
        <v>9.993903</v>
      </c>
      <c r="AE1061" s="3">
        <v>45.924267</v>
      </c>
      <c r="AF1061">
        <v>1</v>
      </c>
      <c r="AG1061">
        <v>0</v>
      </c>
    </row>
    <row r="1062" spans="1:33" ht="12.75">
      <c r="A1062">
        <v>138410</v>
      </c>
      <c r="B1062">
        <v>2010</v>
      </c>
      <c r="C1062">
        <v>6</v>
      </c>
      <c r="D1062">
        <v>9</v>
      </c>
      <c r="E1062">
        <v>16</v>
      </c>
      <c r="F1062">
        <v>15</v>
      </c>
      <c r="G1062">
        <v>20</v>
      </c>
      <c r="H1062" s="3">
        <v>9.991967</v>
      </c>
      <c r="I1062" s="3">
        <v>599.517992</v>
      </c>
      <c r="J1062" s="3">
        <v>14.382136</v>
      </c>
      <c r="K1062" s="3">
        <v>0.277253</v>
      </c>
      <c r="L1062" s="3">
        <v>104.594804</v>
      </c>
      <c r="M1062" s="3">
        <v>38.855321</v>
      </c>
      <c r="N1062" s="3">
        <v>605.870457</v>
      </c>
      <c r="O1062" s="3">
        <v>14.22749</v>
      </c>
      <c r="P1062" s="3">
        <v>0.277253</v>
      </c>
      <c r="Q1062" s="3">
        <v>0.016668</v>
      </c>
      <c r="R1062" s="3">
        <v>104.594804</v>
      </c>
      <c r="S1062" s="3">
        <v>7.024993</v>
      </c>
      <c r="T1062" s="3">
        <v>37.310027</v>
      </c>
      <c r="U1062" s="3">
        <v>2.950306</v>
      </c>
      <c r="V1062" s="3">
        <v>80.169479</v>
      </c>
      <c r="W1062" s="3">
        <v>449.512656</v>
      </c>
      <c r="X1062" s="3">
        <v>0.154646</v>
      </c>
      <c r="Y1062" s="3">
        <v>0</v>
      </c>
      <c r="Z1062" s="3">
        <v>0</v>
      </c>
      <c r="AA1062" s="3">
        <v>0</v>
      </c>
      <c r="AB1062" s="3">
        <v>0</v>
      </c>
      <c r="AC1062" s="3">
        <v>1.545294</v>
      </c>
      <c r="AD1062" s="3">
        <v>9.991967</v>
      </c>
      <c r="AE1062" s="3">
        <v>45.922721</v>
      </c>
      <c r="AF1062">
        <v>1</v>
      </c>
      <c r="AG1062">
        <v>0</v>
      </c>
    </row>
    <row r="1063" spans="1:33" ht="12.75">
      <c r="A1063">
        <v>138411</v>
      </c>
      <c r="B1063">
        <v>2010</v>
      </c>
      <c r="C1063">
        <v>6</v>
      </c>
      <c r="D1063">
        <v>9</v>
      </c>
      <c r="E1063">
        <v>16</v>
      </c>
      <c r="F1063">
        <v>25</v>
      </c>
      <c r="G1063">
        <v>20</v>
      </c>
      <c r="H1063" s="3">
        <v>9.991691</v>
      </c>
      <c r="I1063" s="3">
        <v>599.501473</v>
      </c>
      <c r="J1063" s="3">
        <v>10.676685</v>
      </c>
      <c r="K1063" s="3">
        <v>0.186521</v>
      </c>
      <c r="L1063" s="3">
        <v>98.716279</v>
      </c>
      <c r="M1063" s="3">
        <v>7.783408</v>
      </c>
      <c r="N1063" s="3">
        <v>593.547651</v>
      </c>
      <c r="O1063" s="3">
        <v>10.537208</v>
      </c>
      <c r="P1063" s="3">
        <v>0.186521</v>
      </c>
      <c r="Q1063" s="3">
        <v>0.016406</v>
      </c>
      <c r="R1063" s="3">
        <v>98.716279</v>
      </c>
      <c r="S1063" s="3">
        <v>9.341951</v>
      </c>
      <c r="T1063" s="3">
        <v>6.389734</v>
      </c>
      <c r="U1063" s="3">
        <v>0.633334</v>
      </c>
      <c r="V1063" s="3">
        <v>80.064107</v>
      </c>
      <c r="W1063" s="3">
        <v>446.600542</v>
      </c>
      <c r="X1063" s="3">
        <v>0.139477</v>
      </c>
      <c r="Y1063" s="3">
        <v>0</v>
      </c>
      <c r="Z1063" s="3">
        <v>0</v>
      </c>
      <c r="AA1063" s="3">
        <v>0</v>
      </c>
      <c r="AB1063" s="3">
        <v>0</v>
      </c>
      <c r="AC1063" s="3">
        <v>1.393674</v>
      </c>
      <c r="AD1063" s="3">
        <v>9.991691</v>
      </c>
      <c r="AE1063" s="3">
        <v>45.921326</v>
      </c>
      <c r="AF1063">
        <v>1</v>
      </c>
      <c r="AG1063">
        <v>0</v>
      </c>
    </row>
    <row r="1064" spans="1:33" ht="12.75">
      <c r="A1064">
        <v>138412</v>
      </c>
      <c r="B1064">
        <v>2010</v>
      </c>
      <c r="C1064">
        <v>6</v>
      </c>
      <c r="D1064">
        <v>9</v>
      </c>
      <c r="E1064">
        <v>16</v>
      </c>
      <c r="F1064">
        <v>35</v>
      </c>
      <c r="G1064">
        <v>20</v>
      </c>
      <c r="H1064" s="3">
        <v>9.991667</v>
      </c>
      <c r="I1064" s="3">
        <v>599.5</v>
      </c>
      <c r="J1064" s="3">
        <v>8.38264</v>
      </c>
      <c r="K1064" s="3">
        <v>0.229304</v>
      </c>
      <c r="L1064" s="3">
        <v>49.177676</v>
      </c>
      <c r="M1064" s="3">
        <v>34.36052</v>
      </c>
      <c r="N1064" s="3">
        <v>583.537699</v>
      </c>
      <c r="O1064" s="3">
        <v>8.257434</v>
      </c>
      <c r="P1064" s="3">
        <v>0.229304</v>
      </c>
      <c r="Q1064" s="3">
        <v>0.02474</v>
      </c>
      <c r="R1064" s="3">
        <v>49.177676</v>
      </c>
      <c r="S1064" s="3">
        <v>5.541927</v>
      </c>
      <c r="T1064" s="3">
        <v>33.109388</v>
      </c>
      <c r="U1064" s="3">
        <v>4.425</v>
      </c>
      <c r="V1064" s="3">
        <v>79.981533</v>
      </c>
      <c r="W1064" s="3">
        <v>443.550371</v>
      </c>
      <c r="X1064" s="3">
        <v>0.125206</v>
      </c>
      <c r="Y1064" s="3">
        <v>0</v>
      </c>
      <c r="Z1064" s="3">
        <v>0</v>
      </c>
      <c r="AA1064" s="3">
        <v>0</v>
      </c>
      <c r="AB1064" s="3">
        <v>0</v>
      </c>
      <c r="AC1064" s="3">
        <v>1.251132</v>
      </c>
      <c r="AD1064" s="3">
        <v>9.991667</v>
      </c>
      <c r="AE1064" s="3">
        <v>45.920074</v>
      </c>
      <c r="AF1064">
        <v>1</v>
      </c>
      <c r="AG1064">
        <v>0</v>
      </c>
    </row>
    <row r="1065" spans="1:33" ht="12.75">
      <c r="A1065">
        <v>138413</v>
      </c>
      <c r="B1065">
        <v>2010</v>
      </c>
      <c r="C1065">
        <v>6</v>
      </c>
      <c r="D1065">
        <v>9</v>
      </c>
      <c r="E1065">
        <v>16</v>
      </c>
      <c r="F1065">
        <v>45</v>
      </c>
      <c r="G1065">
        <v>20</v>
      </c>
      <c r="H1065" s="3">
        <v>9.991667</v>
      </c>
      <c r="I1065" s="3">
        <v>599.5</v>
      </c>
      <c r="J1065" s="3">
        <v>6.058776</v>
      </c>
      <c r="K1065" s="3">
        <v>0.111945</v>
      </c>
      <c r="L1065" s="3">
        <v>50.603091</v>
      </c>
      <c r="M1065" s="3">
        <v>9.829403</v>
      </c>
      <c r="N1065" s="3">
        <v>570.732391</v>
      </c>
      <c r="O1065" s="3">
        <v>5.961691</v>
      </c>
      <c r="P1065" s="3">
        <v>0.111945</v>
      </c>
      <c r="Q1065" s="3">
        <v>0.016667</v>
      </c>
      <c r="R1065" s="3">
        <v>50.603091</v>
      </c>
      <c r="S1065" s="3">
        <v>8.317188</v>
      </c>
      <c r="T1065" s="3">
        <v>8.859216</v>
      </c>
      <c r="U1065" s="3">
        <v>1.657812</v>
      </c>
      <c r="V1065" s="3">
        <v>79.921916</v>
      </c>
      <c r="W1065" s="3">
        <v>436.41152</v>
      </c>
      <c r="X1065" s="3">
        <v>0.097085</v>
      </c>
      <c r="Y1065" s="3">
        <v>0</v>
      </c>
      <c r="Z1065" s="3">
        <v>0</v>
      </c>
      <c r="AA1065" s="3">
        <v>0</v>
      </c>
      <c r="AB1065" s="3">
        <v>0</v>
      </c>
      <c r="AC1065" s="3">
        <v>0.970188</v>
      </c>
      <c r="AD1065" s="3">
        <v>9.991667</v>
      </c>
      <c r="AE1065" s="3">
        <v>45.919103</v>
      </c>
      <c r="AF1065">
        <v>1</v>
      </c>
      <c r="AG1065">
        <v>0</v>
      </c>
    </row>
    <row r="1066" spans="1:33" ht="12.75">
      <c r="A1066">
        <v>138414</v>
      </c>
      <c r="B1066">
        <v>2010</v>
      </c>
      <c r="C1066">
        <v>6</v>
      </c>
      <c r="D1066">
        <v>9</v>
      </c>
      <c r="E1066">
        <v>16</v>
      </c>
      <c r="F1066">
        <v>55</v>
      </c>
      <c r="G1066">
        <v>20</v>
      </c>
      <c r="H1066" s="3">
        <v>9.991667</v>
      </c>
      <c r="I1066" s="3">
        <v>599.5</v>
      </c>
      <c r="J1066" s="3">
        <v>5.019925</v>
      </c>
      <c r="K1066" s="3">
        <v>0.088034</v>
      </c>
      <c r="L1066" s="3">
        <v>45.779923</v>
      </c>
      <c r="M1066" s="3">
        <v>4.288145</v>
      </c>
      <c r="N1066" s="3">
        <v>563.718074</v>
      </c>
      <c r="O1066" s="3">
        <v>4.955045</v>
      </c>
      <c r="P1066" s="3">
        <v>0.088034</v>
      </c>
      <c r="Q1066" s="3">
        <v>0.017188</v>
      </c>
      <c r="R1066" s="3">
        <v>45.779923</v>
      </c>
      <c r="S1066" s="3">
        <v>9.266406</v>
      </c>
      <c r="T1066" s="3">
        <v>3.639771</v>
      </c>
      <c r="U1066" s="3">
        <v>0.708073</v>
      </c>
      <c r="V1066" s="3">
        <v>79.872365</v>
      </c>
      <c r="W1066" s="3">
        <v>425.475154</v>
      </c>
      <c r="X1066" s="3">
        <v>0.06488</v>
      </c>
      <c r="Y1066" s="3">
        <v>0</v>
      </c>
      <c r="Z1066" s="3">
        <v>0</v>
      </c>
      <c r="AA1066" s="3">
        <v>0</v>
      </c>
      <c r="AB1066" s="3">
        <v>0</v>
      </c>
      <c r="AC1066" s="3">
        <v>0.648373</v>
      </c>
      <c r="AD1066" s="3">
        <v>9.991667</v>
      </c>
      <c r="AE1066" s="3">
        <v>45.918454</v>
      </c>
      <c r="AF1066">
        <v>1</v>
      </c>
      <c r="AG1066">
        <v>0</v>
      </c>
    </row>
    <row r="1067" spans="1:33" ht="12.75">
      <c r="A1067">
        <v>138415</v>
      </c>
      <c r="B1067">
        <v>2010</v>
      </c>
      <c r="C1067">
        <v>6</v>
      </c>
      <c r="D1067">
        <v>9</v>
      </c>
      <c r="E1067">
        <v>17</v>
      </c>
      <c r="F1067">
        <v>7</v>
      </c>
      <c r="G1067">
        <v>25</v>
      </c>
      <c r="H1067" s="3">
        <v>12.075</v>
      </c>
      <c r="I1067" s="3">
        <v>724.5</v>
      </c>
      <c r="J1067" s="3">
        <v>5.066567</v>
      </c>
      <c r="K1067" s="3">
        <v>0</v>
      </c>
      <c r="L1067" s="3">
        <v>0</v>
      </c>
      <c r="M1067" s="3">
        <v>61.185616</v>
      </c>
      <c r="N1067" s="3">
        <v>564.19343</v>
      </c>
      <c r="O1067" s="3">
        <v>5.026496</v>
      </c>
      <c r="P1067" s="3">
        <v>0</v>
      </c>
      <c r="Q1067" s="3">
        <v>0</v>
      </c>
      <c r="R1067" s="3">
        <v>0</v>
      </c>
      <c r="S1067" s="3">
        <v>0</v>
      </c>
      <c r="T1067" s="3">
        <v>60.701693</v>
      </c>
      <c r="U1067" s="3">
        <v>12.075</v>
      </c>
      <c r="V1067" s="3">
        <v>79.811629</v>
      </c>
      <c r="W1067" s="3">
        <v>412.875743</v>
      </c>
      <c r="X1067" s="3">
        <v>0.04007</v>
      </c>
      <c r="Y1067" s="3">
        <v>0</v>
      </c>
      <c r="Z1067" s="3">
        <v>0</v>
      </c>
      <c r="AA1067" s="3">
        <v>0</v>
      </c>
      <c r="AB1067" s="3">
        <v>0</v>
      </c>
      <c r="AC1067" s="3">
        <v>0.483923</v>
      </c>
      <c r="AD1067" s="3">
        <v>12.075</v>
      </c>
      <c r="AE1067" s="3">
        <v>45.91797</v>
      </c>
      <c r="AF1067">
        <v>1</v>
      </c>
      <c r="AG1067">
        <v>0</v>
      </c>
    </row>
    <row r="1068" spans="1:33" ht="12.75">
      <c r="A1068">
        <v>138416</v>
      </c>
      <c r="B1068">
        <v>2010</v>
      </c>
      <c r="C1068">
        <v>6</v>
      </c>
      <c r="D1068">
        <v>9</v>
      </c>
      <c r="E1068">
        <v>17</v>
      </c>
      <c r="F1068">
        <v>12</v>
      </c>
      <c r="G1068">
        <v>25</v>
      </c>
      <c r="H1068" s="3">
        <v>4.991667</v>
      </c>
      <c r="I1068" s="3">
        <v>299.5</v>
      </c>
      <c r="J1068" s="3">
        <v>3.962031</v>
      </c>
      <c r="K1068" s="3">
        <v>0</v>
      </c>
      <c r="L1068" s="3">
        <v>0</v>
      </c>
      <c r="M1068" s="3">
        <v>19.779779</v>
      </c>
      <c r="N1068" s="3">
        <v>554.962601</v>
      </c>
      <c r="O1068" s="3">
        <v>3.933881</v>
      </c>
      <c r="P1068" s="3">
        <v>0</v>
      </c>
      <c r="Q1068" s="3">
        <v>0</v>
      </c>
      <c r="R1068" s="3">
        <v>0</v>
      </c>
      <c r="S1068" s="3">
        <v>0</v>
      </c>
      <c r="T1068" s="3">
        <v>19.639245</v>
      </c>
      <c r="U1068" s="3">
        <v>4.991667</v>
      </c>
      <c r="V1068" s="3">
        <v>79.791959</v>
      </c>
      <c r="W1068" s="3">
        <v>404.170334</v>
      </c>
      <c r="X1068" s="3">
        <v>0.02815</v>
      </c>
      <c r="Y1068" s="3">
        <v>0</v>
      </c>
      <c r="Z1068" s="3">
        <v>0</v>
      </c>
      <c r="AA1068" s="3">
        <v>0</v>
      </c>
      <c r="AB1068" s="3">
        <v>0</v>
      </c>
      <c r="AC1068" s="3">
        <v>0.140535</v>
      </c>
      <c r="AD1068" s="3">
        <v>4.991667</v>
      </c>
      <c r="AE1068" s="3">
        <v>45.917829</v>
      </c>
      <c r="AF1068">
        <v>1</v>
      </c>
      <c r="AG1068">
        <v>0</v>
      </c>
    </row>
    <row r="1069" spans="1:33" ht="12.75">
      <c r="A1069">
        <v>138417</v>
      </c>
      <c r="B1069">
        <v>2010</v>
      </c>
      <c r="C1069">
        <v>6</v>
      </c>
      <c r="D1069">
        <v>9</v>
      </c>
      <c r="E1069">
        <v>17</v>
      </c>
      <c r="F1069">
        <v>18</v>
      </c>
      <c r="G1069">
        <v>10</v>
      </c>
      <c r="H1069" s="3">
        <v>5.741927</v>
      </c>
      <c r="I1069" s="3">
        <v>344.515625</v>
      </c>
      <c r="J1069" s="3">
        <v>3.253325</v>
      </c>
      <c r="K1069" s="3">
        <v>0</v>
      </c>
      <c r="L1069" s="3">
        <v>0</v>
      </c>
      <c r="M1069" s="3">
        <v>18.686858</v>
      </c>
      <c r="N1069" s="3">
        <v>547.635529</v>
      </c>
      <c r="O1069" s="3">
        <v>3.230735</v>
      </c>
      <c r="P1069" s="3">
        <v>0</v>
      </c>
      <c r="Q1069" s="3">
        <v>0</v>
      </c>
      <c r="R1069" s="3">
        <v>0</v>
      </c>
      <c r="S1069" s="3">
        <v>0</v>
      </c>
      <c r="T1069" s="3">
        <v>18.557127</v>
      </c>
      <c r="U1069" s="3">
        <v>5.741927</v>
      </c>
      <c r="V1069" s="3">
        <v>79.773382</v>
      </c>
      <c r="W1069" s="3">
        <v>398.722362</v>
      </c>
      <c r="X1069" s="3">
        <v>0.022591</v>
      </c>
      <c r="Y1069" s="3">
        <v>0</v>
      </c>
      <c r="Z1069" s="3">
        <v>0</v>
      </c>
      <c r="AA1069" s="3">
        <v>0</v>
      </c>
      <c r="AB1069" s="3">
        <v>0</v>
      </c>
      <c r="AC1069" s="3">
        <v>0.129731</v>
      </c>
      <c r="AD1069" s="3">
        <v>5.741927</v>
      </c>
      <c r="AE1069" s="3">
        <v>45.917699</v>
      </c>
      <c r="AF1069">
        <v>1</v>
      </c>
      <c r="AG1069">
        <v>0</v>
      </c>
    </row>
    <row r="1070" spans="1:33" ht="12.75">
      <c r="A1070">
        <v>138418</v>
      </c>
      <c r="B1070">
        <v>2010</v>
      </c>
      <c r="C1070">
        <v>6</v>
      </c>
      <c r="D1070">
        <v>9</v>
      </c>
      <c r="E1070">
        <v>17</v>
      </c>
      <c r="F1070">
        <v>26</v>
      </c>
      <c r="G1070">
        <v>35</v>
      </c>
      <c r="H1070" s="3">
        <v>8.408333</v>
      </c>
      <c r="I1070" s="3">
        <v>504.5</v>
      </c>
      <c r="J1070" s="3">
        <v>2.467413</v>
      </c>
      <c r="K1070" s="3">
        <v>0</v>
      </c>
      <c r="L1070" s="3">
        <v>0</v>
      </c>
      <c r="M1070" s="3">
        <v>20.750292</v>
      </c>
      <c r="N1070" s="3">
        <v>537.518198</v>
      </c>
      <c r="O1070" s="3">
        <v>2.449909</v>
      </c>
      <c r="P1070" s="3">
        <v>0</v>
      </c>
      <c r="Q1070" s="3">
        <v>0</v>
      </c>
      <c r="R1070" s="3">
        <v>0</v>
      </c>
      <c r="S1070" s="3">
        <v>0</v>
      </c>
      <c r="T1070" s="3">
        <v>20.603094</v>
      </c>
      <c r="U1070" s="3">
        <v>8.408333</v>
      </c>
      <c r="V1070" s="3">
        <v>79.752762</v>
      </c>
      <c r="W1070" s="3">
        <v>392.496779</v>
      </c>
      <c r="X1070" s="3">
        <v>0.017504</v>
      </c>
      <c r="Y1070" s="3">
        <v>0</v>
      </c>
      <c r="Z1070" s="3">
        <v>0</v>
      </c>
      <c r="AA1070" s="3">
        <v>0</v>
      </c>
      <c r="AB1070" s="3">
        <v>0</v>
      </c>
      <c r="AC1070" s="3">
        <v>0.147198</v>
      </c>
      <c r="AD1070" s="3">
        <v>8.408333</v>
      </c>
      <c r="AE1070" s="3">
        <v>45.917552</v>
      </c>
      <c r="AF1070">
        <v>1</v>
      </c>
      <c r="AG1070">
        <v>0</v>
      </c>
    </row>
    <row r="1071" spans="1:33" ht="12.75">
      <c r="A1071">
        <v>138419</v>
      </c>
      <c r="B1071">
        <v>2010</v>
      </c>
      <c r="C1071">
        <v>6</v>
      </c>
      <c r="D1071">
        <v>9</v>
      </c>
      <c r="E1071">
        <v>17</v>
      </c>
      <c r="F1071">
        <v>33</v>
      </c>
      <c r="G1071">
        <v>52</v>
      </c>
      <c r="H1071" s="3">
        <v>7.283333</v>
      </c>
      <c r="I1071" s="3">
        <v>437</v>
      </c>
      <c r="J1071" s="3">
        <v>1.815696</v>
      </c>
      <c r="K1071" s="3">
        <v>0</v>
      </c>
      <c r="L1071" s="3">
        <v>0</v>
      </c>
      <c r="M1071" s="3">
        <v>13.226498</v>
      </c>
      <c r="N1071" s="3">
        <v>526.700413</v>
      </c>
      <c r="O1071" s="3">
        <v>1.802185</v>
      </c>
      <c r="P1071" s="3">
        <v>0</v>
      </c>
      <c r="Q1071" s="3">
        <v>0</v>
      </c>
      <c r="R1071" s="3">
        <v>0</v>
      </c>
      <c r="S1071" s="3">
        <v>0</v>
      </c>
      <c r="T1071" s="3">
        <v>13.128071</v>
      </c>
      <c r="U1071" s="3">
        <v>7.283333</v>
      </c>
      <c r="V1071" s="3">
        <v>79.739621</v>
      </c>
      <c r="W1071" s="3">
        <v>386.347894</v>
      </c>
      <c r="X1071" s="3">
        <v>0.013512</v>
      </c>
      <c r="Y1071" s="3">
        <v>0</v>
      </c>
      <c r="Z1071" s="3">
        <v>0</v>
      </c>
      <c r="AA1071" s="3">
        <v>0</v>
      </c>
      <c r="AB1071" s="3">
        <v>0</v>
      </c>
      <c r="AC1071" s="3">
        <v>0.098427</v>
      </c>
      <c r="AD1071" s="3">
        <v>7.283333</v>
      </c>
      <c r="AE1071" s="3">
        <v>45.917453</v>
      </c>
      <c r="AF1071">
        <v>1</v>
      </c>
      <c r="AG1071">
        <v>0</v>
      </c>
    </row>
    <row r="1072" spans="1:33" ht="12.75">
      <c r="A1072">
        <v>138420</v>
      </c>
      <c r="B1072">
        <v>2010</v>
      </c>
      <c r="C1072">
        <v>6</v>
      </c>
      <c r="D1072">
        <v>9</v>
      </c>
      <c r="E1072">
        <v>17</v>
      </c>
      <c r="F1072">
        <v>43</v>
      </c>
      <c r="G1072">
        <v>30</v>
      </c>
      <c r="H1072" s="3">
        <v>9.616667</v>
      </c>
      <c r="I1072" s="3">
        <v>577</v>
      </c>
      <c r="J1072" s="3">
        <v>1.308681</v>
      </c>
      <c r="K1072" s="3">
        <v>0</v>
      </c>
      <c r="L1072" s="3">
        <v>0</v>
      </c>
      <c r="M1072" s="3">
        <v>12.587267</v>
      </c>
      <c r="N1072" s="3">
        <v>515.361426</v>
      </c>
      <c r="O1072" s="3">
        <v>1.298522</v>
      </c>
      <c r="P1072" s="3">
        <v>0</v>
      </c>
      <c r="Q1072" s="3">
        <v>0</v>
      </c>
      <c r="R1072" s="3">
        <v>0</v>
      </c>
      <c r="S1072" s="3">
        <v>0</v>
      </c>
      <c r="T1072" s="3">
        <v>12.489553</v>
      </c>
      <c r="U1072" s="3">
        <v>9.616667</v>
      </c>
      <c r="V1072" s="3">
        <v>79.727123</v>
      </c>
      <c r="W1072" s="3">
        <v>379.635731</v>
      </c>
      <c r="X1072" s="3">
        <v>0.010159</v>
      </c>
      <c r="Y1072" s="3">
        <v>0</v>
      </c>
      <c r="Z1072" s="3">
        <v>0</v>
      </c>
      <c r="AA1072" s="3">
        <v>0</v>
      </c>
      <c r="AB1072" s="3">
        <v>0</v>
      </c>
      <c r="AC1072" s="3">
        <v>0.097713</v>
      </c>
      <c r="AD1072" s="3">
        <v>9.616667</v>
      </c>
      <c r="AE1072" s="3">
        <v>45.917356</v>
      </c>
      <c r="AF1072">
        <v>1</v>
      </c>
      <c r="AG1072">
        <v>0</v>
      </c>
    </row>
    <row r="1073" spans="1:33" ht="12.75">
      <c r="A1073">
        <v>138421</v>
      </c>
      <c r="B1073">
        <v>2010</v>
      </c>
      <c r="C1073">
        <v>6</v>
      </c>
      <c r="D1073">
        <v>9</v>
      </c>
      <c r="E1073">
        <v>17</v>
      </c>
      <c r="F1073">
        <v>49</v>
      </c>
      <c r="G1073">
        <v>12</v>
      </c>
      <c r="H1073" s="3">
        <v>5.7</v>
      </c>
      <c r="I1073" s="3">
        <v>342</v>
      </c>
      <c r="J1073" s="3">
        <v>0.971384</v>
      </c>
      <c r="K1073" s="3">
        <v>0</v>
      </c>
      <c r="L1073" s="3">
        <v>0</v>
      </c>
      <c r="M1073" s="3">
        <v>5.537845</v>
      </c>
      <c r="N1073" s="3">
        <v>505.502573</v>
      </c>
      <c r="O1073" s="3">
        <v>0.963702</v>
      </c>
      <c r="P1073" s="3">
        <v>0</v>
      </c>
      <c r="Q1073" s="3">
        <v>0</v>
      </c>
      <c r="R1073" s="3">
        <v>0</v>
      </c>
      <c r="S1073" s="3">
        <v>0</v>
      </c>
      <c r="T1073" s="3">
        <v>5.494045</v>
      </c>
      <c r="U1073" s="3">
        <v>5.7</v>
      </c>
      <c r="V1073" s="3">
        <v>79.721622</v>
      </c>
      <c r="W1073" s="3">
        <v>373.283514</v>
      </c>
      <c r="X1073" s="3">
        <v>0.007682</v>
      </c>
      <c r="Y1073" s="3">
        <v>0</v>
      </c>
      <c r="Z1073" s="3">
        <v>0</v>
      </c>
      <c r="AA1073" s="3">
        <v>0</v>
      </c>
      <c r="AB1073" s="3">
        <v>0</v>
      </c>
      <c r="AC1073" s="3">
        <v>0.0438</v>
      </c>
      <c r="AD1073" s="3">
        <v>5.7</v>
      </c>
      <c r="AE1073" s="3">
        <v>45.917312</v>
      </c>
      <c r="AF1073">
        <v>1</v>
      </c>
      <c r="AG1073">
        <v>0</v>
      </c>
    </row>
    <row r="1074" spans="1:33" ht="12.75">
      <c r="A1074">
        <v>138422</v>
      </c>
      <c r="B1074">
        <v>2010</v>
      </c>
      <c r="C1074">
        <v>6</v>
      </c>
      <c r="D1074">
        <v>9</v>
      </c>
      <c r="E1074">
        <v>17</v>
      </c>
      <c r="F1074">
        <v>56</v>
      </c>
      <c r="G1074">
        <v>37</v>
      </c>
      <c r="H1074" s="3">
        <v>7.408333</v>
      </c>
      <c r="I1074" s="3">
        <v>444.5</v>
      </c>
      <c r="J1074" s="3">
        <v>0.737142</v>
      </c>
      <c r="K1074" s="3">
        <v>0</v>
      </c>
      <c r="L1074" s="3">
        <v>0</v>
      </c>
      <c r="M1074" s="3">
        <v>5.462144</v>
      </c>
      <c r="N1074" s="3">
        <v>496.417228</v>
      </c>
      <c r="O1074" s="3">
        <v>0.731637</v>
      </c>
      <c r="P1074" s="3">
        <v>0</v>
      </c>
      <c r="Q1074" s="3">
        <v>0</v>
      </c>
      <c r="R1074" s="3">
        <v>0</v>
      </c>
      <c r="S1074" s="3">
        <v>0</v>
      </c>
      <c r="T1074" s="3">
        <v>5.421349</v>
      </c>
      <c r="U1074" s="3">
        <v>7.408333</v>
      </c>
      <c r="V1074" s="3">
        <v>79.716196</v>
      </c>
      <c r="W1074" s="3">
        <v>365.722732</v>
      </c>
      <c r="X1074" s="3">
        <v>0.005505</v>
      </c>
      <c r="Y1074" s="3">
        <v>0</v>
      </c>
      <c r="Z1074" s="3">
        <v>0</v>
      </c>
      <c r="AA1074" s="3">
        <v>0</v>
      </c>
      <c r="AB1074" s="3">
        <v>0</v>
      </c>
      <c r="AC1074" s="3">
        <v>0.040795</v>
      </c>
      <c r="AD1074" s="3">
        <v>7.408333</v>
      </c>
      <c r="AE1074" s="3">
        <v>45.917271</v>
      </c>
      <c r="AF1074">
        <v>1</v>
      </c>
      <c r="AG1074">
        <v>0</v>
      </c>
    </row>
    <row r="1075" spans="1:33" ht="12.75">
      <c r="A1075">
        <v>138423</v>
      </c>
      <c r="B1075">
        <v>2010</v>
      </c>
      <c r="C1075">
        <v>6</v>
      </c>
      <c r="D1075">
        <v>9</v>
      </c>
      <c r="E1075">
        <v>18</v>
      </c>
      <c r="F1075">
        <v>3</v>
      </c>
      <c r="G1075">
        <v>7</v>
      </c>
      <c r="H1075" s="3">
        <v>6.491667</v>
      </c>
      <c r="I1075" s="3">
        <v>389.5</v>
      </c>
      <c r="J1075" s="3">
        <v>0.50097</v>
      </c>
      <c r="K1075" s="3">
        <v>0</v>
      </c>
      <c r="L1075" s="3">
        <v>0</v>
      </c>
      <c r="M1075" s="3">
        <v>3.252953</v>
      </c>
      <c r="N1075" s="3">
        <v>484.128822</v>
      </c>
      <c r="O1075" s="3">
        <v>0.497308</v>
      </c>
      <c r="P1075" s="3">
        <v>0</v>
      </c>
      <c r="Q1075" s="3">
        <v>0</v>
      </c>
      <c r="R1075" s="3">
        <v>0</v>
      </c>
      <c r="S1075" s="3">
        <v>0</v>
      </c>
      <c r="T1075" s="3">
        <v>3.229173</v>
      </c>
      <c r="U1075" s="3">
        <v>6.491667</v>
      </c>
      <c r="V1075" s="3">
        <v>79.712963</v>
      </c>
      <c r="W1075" s="3">
        <v>356.816994</v>
      </c>
      <c r="X1075" s="3">
        <v>0.003662</v>
      </c>
      <c r="Y1075" s="3">
        <v>0</v>
      </c>
      <c r="Z1075" s="3">
        <v>0</v>
      </c>
      <c r="AA1075" s="3">
        <v>0</v>
      </c>
      <c r="AB1075" s="3">
        <v>0</v>
      </c>
      <c r="AC1075" s="3">
        <v>0.02378</v>
      </c>
      <c r="AD1075" s="3">
        <v>6.491667</v>
      </c>
      <c r="AE1075" s="3">
        <v>45.917247</v>
      </c>
      <c r="AF1075">
        <v>1</v>
      </c>
      <c r="AG1075">
        <v>0</v>
      </c>
    </row>
    <row r="1076" spans="1:33" ht="12.75">
      <c r="A1076">
        <v>138424</v>
      </c>
      <c r="B1076">
        <v>2010</v>
      </c>
      <c r="C1076">
        <v>6</v>
      </c>
      <c r="D1076">
        <v>9</v>
      </c>
      <c r="E1076">
        <v>18</v>
      </c>
      <c r="F1076">
        <v>9</v>
      </c>
      <c r="G1076">
        <v>22</v>
      </c>
      <c r="H1076" s="3">
        <v>6.241667</v>
      </c>
      <c r="I1076" s="3">
        <v>374.5</v>
      </c>
      <c r="J1076" s="3">
        <v>0.33375</v>
      </c>
      <c r="K1076" s="3">
        <v>0</v>
      </c>
      <c r="L1076" s="3">
        <v>0</v>
      </c>
      <c r="M1076" s="3">
        <v>2.083689</v>
      </c>
      <c r="N1076" s="3">
        <v>471.667332</v>
      </c>
      <c r="O1076" s="3">
        <v>0.33136</v>
      </c>
      <c r="P1076" s="3">
        <v>0</v>
      </c>
      <c r="Q1076" s="3">
        <v>0</v>
      </c>
      <c r="R1076" s="3">
        <v>0</v>
      </c>
      <c r="S1076" s="3">
        <v>0</v>
      </c>
      <c r="T1076" s="3">
        <v>2.068769</v>
      </c>
      <c r="U1076" s="3">
        <v>6.241667</v>
      </c>
      <c r="V1076" s="3">
        <v>79.710892</v>
      </c>
      <c r="W1076" s="3">
        <v>347.756777</v>
      </c>
      <c r="X1076" s="3">
        <v>0.00239</v>
      </c>
      <c r="Y1076" s="3">
        <v>0</v>
      </c>
      <c r="Z1076" s="3">
        <v>0</v>
      </c>
      <c r="AA1076" s="3">
        <v>0</v>
      </c>
      <c r="AB1076" s="3">
        <v>0</v>
      </c>
      <c r="AC1076" s="3">
        <v>0.01492</v>
      </c>
      <c r="AD1076" s="3">
        <v>6.241667</v>
      </c>
      <c r="AE1076" s="3">
        <v>45.917232</v>
      </c>
      <c r="AF1076">
        <v>1</v>
      </c>
      <c r="AG1076">
        <v>0</v>
      </c>
    </row>
    <row r="1077" spans="1:33" ht="12.75">
      <c r="A1077">
        <v>138425</v>
      </c>
      <c r="B1077">
        <v>2010</v>
      </c>
      <c r="C1077">
        <v>6</v>
      </c>
      <c r="D1077">
        <v>9</v>
      </c>
      <c r="E1077">
        <v>18</v>
      </c>
      <c r="F1077">
        <v>18</v>
      </c>
      <c r="G1077">
        <v>0</v>
      </c>
      <c r="H1077" s="3">
        <v>8.616667</v>
      </c>
      <c r="I1077" s="3">
        <v>517</v>
      </c>
      <c r="J1077" s="3">
        <v>0.206074</v>
      </c>
      <c r="K1077" s="3">
        <v>0</v>
      </c>
      <c r="L1077" s="3">
        <v>0</v>
      </c>
      <c r="M1077" s="3">
        <v>1.776155</v>
      </c>
      <c r="N1077" s="3">
        <v>457.203082</v>
      </c>
      <c r="O1077" s="3">
        <v>0.204624</v>
      </c>
      <c r="P1077" s="3">
        <v>0</v>
      </c>
      <c r="Q1077" s="3">
        <v>0</v>
      </c>
      <c r="R1077" s="3">
        <v>0</v>
      </c>
      <c r="S1077" s="3">
        <v>0</v>
      </c>
      <c r="T1077" s="3">
        <v>1.76366</v>
      </c>
      <c r="U1077" s="3">
        <v>8.616667</v>
      </c>
      <c r="V1077" s="3">
        <v>79.709127</v>
      </c>
      <c r="W1077" s="3">
        <v>337.34681</v>
      </c>
      <c r="X1077" s="3">
        <v>0.00145</v>
      </c>
      <c r="Y1077" s="3">
        <v>0</v>
      </c>
      <c r="Z1077" s="3">
        <v>0</v>
      </c>
      <c r="AA1077" s="3">
        <v>0</v>
      </c>
      <c r="AB1077" s="3">
        <v>0</v>
      </c>
      <c r="AC1077" s="3">
        <v>0.012495</v>
      </c>
      <c r="AD1077" s="3">
        <v>8.616667</v>
      </c>
      <c r="AE1077" s="3">
        <v>45.91722</v>
      </c>
      <c r="AF1077">
        <v>1</v>
      </c>
      <c r="AG1077">
        <v>0</v>
      </c>
    </row>
    <row r="1078" spans="1:33" ht="12.75">
      <c r="A1078">
        <v>138426</v>
      </c>
      <c r="B1078">
        <v>2010</v>
      </c>
      <c r="C1078">
        <v>6</v>
      </c>
      <c r="D1078">
        <v>9</v>
      </c>
      <c r="E1078">
        <v>18</v>
      </c>
      <c r="F1078">
        <v>55</v>
      </c>
      <c r="G1078">
        <v>27</v>
      </c>
      <c r="H1078" s="3">
        <v>37.45</v>
      </c>
      <c r="I1078" s="3">
        <v>2247</v>
      </c>
      <c r="J1078" s="3">
        <v>0.056808</v>
      </c>
      <c r="K1078" s="3">
        <v>0</v>
      </c>
      <c r="L1078" s="3">
        <v>0</v>
      </c>
      <c r="M1078" s="3">
        <v>2.127792</v>
      </c>
      <c r="N1078" s="3">
        <v>416.483244</v>
      </c>
      <c r="O1078" s="3">
        <v>0.056415</v>
      </c>
      <c r="P1078" s="3">
        <v>0</v>
      </c>
      <c r="Q1078" s="3">
        <v>0</v>
      </c>
      <c r="R1078" s="3">
        <v>0</v>
      </c>
      <c r="S1078" s="3">
        <v>0</v>
      </c>
      <c r="T1078" s="3">
        <v>2.113069</v>
      </c>
      <c r="U1078" s="3">
        <v>37.45</v>
      </c>
      <c r="V1078" s="3">
        <v>79.707014</v>
      </c>
      <c r="W1078" s="3">
        <v>308.278446</v>
      </c>
      <c r="X1078" s="3">
        <v>0.000393</v>
      </c>
      <c r="Y1078" s="3">
        <v>0</v>
      </c>
      <c r="Z1078" s="3">
        <v>0</v>
      </c>
      <c r="AA1078" s="3">
        <v>0</v>
      </c>
      <c r="AB1078" s="3">
        <v>0</v>
      </c>
      <c r="AC1078" s="3">
        <v>0.014723</v>
      </c>
      <c r="AD1078" s="3">
        <v>37.45</v>
      </c>
      <c r="AE1078" s="3">
        <v>45.917205</v>
      </c>
      <c r="AF1078">
        <v>1</v>
      </c>
      <c r="AG1078">
        <v>0</v>
      </c>
    </row>
    <row r="1079" spans="1:33" ht="12.75">
      <c r="A1079">
        <v>138427</v>
      </c>
      <c r="B1079">
        <v>2010</v>
      </c>
      <c r="C1079">
        <v>6</v>
      </c>
      <c r="D1079">
        <v>9</v>
      </c>
      <c r="E1079">
        <v>19</v>
      </c>
      <c r="F1079">
        <v>6</v>
      </c>
      <c r="G1079">
        <v>42</v>
      </c>
      <c r="H1079" s="3">
        <v>11.241667</v>
      </c>
      <c r="I1079" s="3">
        <v>674.5</v>
      </c>
      <c r="J1079" s="3">
        <v>0.010233</v>
      </c>
      <c r="K1079" s="3">
        <v>0</v>
      </c>
      <c r="L1079" s="3">
        <v>0</v>
      </c>
      <c r="M1079" s="3">
        <v>0.115054</v>
      </c>
      <c r="N1079" s="3">
        <v>379.35188</v>
      </c>
      <c r="O1079" s="3">
        <v>0.010164</v>
      </c>
      <c r="P1079" s="3">
        <v>0</v>
      </c>
      <c r="Q1079" s="3">
        <v>0</v>
      </c>
      <c r="R1079" s="3">
        <v>0</v>
      </c>
      <c r="S1079" s="3">
        <v>0</v>
      </c>
      <c r="T1079" s="3">
        <v>0.114283</v>
      </c>
      <c r="U1079" s="3">
        <v>11.241667</v>
      </c>
      <c r="V1079" s="3">
        <v>79.7069</v>
      </c>
      <c r="W1079" s="3">
        <v>281.310126</v>
      </c>
      <c r="X1079" s="3">
        <v>6.9E-05</v>
      </c>
      <c r="Y1079" s="3">
        <v>0</v>
      </c>
      <c r="Z1079" s="3">
        <v>0</v>
      </c>
      <c r="AA1079" s="3">
        <v>0</v>
      </c>
      <c r="AB1079" s="3">
        <v>0</v>
      </c>
      <c r="AC1079" s="3">
        <v>0.000771</v>
      </c>
      <c r="AD1079" s="3">
        <v>11.241667</v>
      </c>
      <c r="AE1079" s="3">
        <v>45.917204</v>
      </c>
      <c r="AF1079">
        <v>1</v>
      </c>
      <c r="AG1079">
        <v>0</v>
      </c>
    </row>
    <row r="1080" spans="1:33" ht="12.75">
      <c r="A1080">
        <v>138428</v>
      </c>
      <c r="B1080">
        <v>2010</v>
      </c>
      <c r="C1080">
        <v>6</v>
      </c>
      <c r="D1080">
        <v>9</v>
      </c>
      <c r="E1080">
        <v>19</v>
      </c>
      <c r="F1080">
        <v>16</v>
      </c>
      <c r="G1080">
        <v>27</v>
      </c>
      <c r="H1080" s="3">
        <v>9.741667</v>
      </c>
      <c r="I1080" s="3">
        <v>584.5</v>
      </c>
      <c r="J1080" s="3">
        <v>0.005491</v>
      </c>
      <c r="K1080" s="3">
        <v>0</v>
      </c>
      <c r="L1080" s="3">
        <v>0</v>
      </c>
      <c r="M1080" s="3">
        <v>0.053504</v>
      </c>
      <c r="N1080" s="3">
        <v>365.380188</v>
      </c>
      <c r="O1080" s="3">
        <v>0.005454</v>
      </c>
      <c r="P1080" s="3">
        <v>0</v>
      </c>
      <c r="Q1080" s="3">
        <v>0</v>
      </c>
      <c r="R1080" s="3">
        <v>0</v>
      </c>
      <c r="S1080" s="3">
        <v>0</v>
      </c>
      <c r="T1080" s="3">
        <v>0.053146</v>
      </c>
      <c r="U1080" s="3">
        <v>9.741667</v>
      </c>
      <c r="V1080" s="3">
        <v>79.706847</v>
      </c>
      <c r="W1080" s="3">
        <v>271.229127</v>
      </c>
      <c r="X1080" s="3">
        <v>3.7E-05</v>
      </c>
      <c r="Y1080" s="3">
        <v>0</v>
      </c>
      <c r="Z1080" s="3">
        <v>0</v>
      </c>
      <c r="AA1080" s="3">
        <v>0</v>
      </c>
      <c r="AB1080" s="3">
        <v>0</v>
      </c>
      <c r="AC1080" s="3">
        <v>0.000358</v>
      </c>
      <c r="AD1080" s="3">
        <v>9.741667</v>
      </c>
      <c r="AE1080" s="3">
        <v>45.917204</v>
      </c>
      <c r="AF1080">
        <v>1</v>
      </c>
      <c r="AG1080">
        <v>0</v>
      </c>
    </row>
    <row r="1081" spans="1:33" ht="12.75">
      <c r="A1081">
        <v>138429</v>
      </c>
      <c r="B1081">
        <v>2010</v>
      </c>
      <c r="C1081">
        <v>6</v>
      </c>
      <c r="D1081">
        <v>9</v>
      </c>
      <c r="E1081">
        <v>20</v>
      </c>
      <c r="F1081">
        <v>57</v>
      </c>
      <c r="G1081">
        <v>55</v>
      </c>
      <c r="H1081" s="3">
        <v>101.45</v>
      </c>
      <c r="I1081" s="3">
        <v>6087</v>
      </c>
      <c r="J1081" s="3">
        <v>0.000719</v>
      </c>
      <c r="K1081" s="3">
        <v>0</v>
      </c>
      <c r="L1081" s="3">
        <v>0</v>
      </c>
      <c r="M1081" s="3">
        <v>0.072964</v>
      </c>
      <c r="N1081" s="3">
        <v>306.605138</v>
      </c>
      <c r="O1081" s="3">
        <v>0.000714</v>
      </c>
      <c r="P1081" s="3">
        <v>0</v>
      </c>
      <c r="Q1081" s="3">
        <v>0</v>
      </c>
      <c r="R1081" s="3">
        <v>0</v>
      </c>
      <c r="S1081" s="3">
        <v>0</v>
      </c>
      <c r="T1081" s="3">
        <v>0.072466</v>
      </c>
      <c r="U1081" s="3">
        <v>101.45</v>
      </c>
      <c r="V1081" s="3">
        <v>79.706774</v>
      </c>
      <c r="W1081" s="3">
        <v>228.659172</v>
      </c>
      <c r="X1081" s="3">
        <v>5E-06</v>
      </c>
      <c r="Y1081" s="3">
        <v>0</v>
      </c>
      <c r="Z1081" s="3">
        <v>0</v>
      </c>
      <c r="AA1081" s="3">
        <v>0</v>
      </c>
      <c r="AB1081" s="3">
        <v>0</v>
      </c>
      <c r="AC1081" s="3">
        <v>0.000498</v>
      </c>
      <c r="AD1081" s="3">
        <v>101.45</v>
      </c>
      <c r="AE1081" s="3">
        <v>45.917203</v>
      </c>
      <c r="AF1081">
        <v>1</v>
      </c>
      <c r="AG1081">
        <v>0</v>
      </c>
    </row>
    <row r="1082" spans="1:33" ht="12.75">
      <c r="A1082">
        <v>138430</v>
      </c>
      <c r="B1082">
        <v>2010</v>
      </c>
      <c r="C1082">
        <v>6</v>
      </c>
      <c r="D1082">
        <v>9</v>
      </c>
      <c r="E1082">
        <v>21</v>
      </c>
      <c r="F1082">
        <v>5</v>
      </c>
      <c r="G1082">
        <v>22</v>
      </c>
      <c r="H1082" s="3">
        <v>7.45</v>
      </c>
      <c r="I1082" s="3">
        <v>447</v>
      </c>
      <c r="J1082" s="3">
        <v>1.8E-05</v>
      </c>
      <c r="K1082" s="3">
        <v>0</v>
      </c>
      <c r="L1082" s="3">
        <v>0</v>
      </c>
      <c r="M1082" s="3">
        <v>0.000137</v>
      </c>
      <c r="N1082" s="3">
        <v>260.342807</v>
      </c>
      <c r="O1082" s="3">
        <v>1.8E-05</v>
      </c>
      <c r="P1082" s="3">
        <v>0</v>
      </c>
      <c r="Q1082" s="3">
        <v>0</v>
      </c>
      <c r="R1082" s="3">
        <v>0</v>
      </c>
      <c r="S1082" s="3">
        <v>0</v>
      </c>
      <c r="T1082" s="3">
        <v>0.000136</v>
      </c>
      <c r="U1082" s="3">
        <v>7.45</v>
      </c>
      <c r="V1082" s="3">
        <v>79.706774</v>
      </c>
      <c r="W1082" s="3">
        <v>194.929543</v>
      </c>
      <c r="X1082" s="3">
        <v>0</v>
      </c>
      <c r="Y1082" s="3">
        <v>0</v>
      </c>
      <c r="Z1082" s="3">
        <v>0</v>
      </c>
      <c r="AA1082" s="3">
        <v>0</v>
      </c>
      <c r="AB1082" s="3">
        <v>0</v>
      </c>
      <c r="AC1082" s="3">
        <v>1E-06</v>
      </c>
      <c r="AD1082" s="3">
        <v>7.45</v>
      </c>
      <c r="AE1082" s="3">
        <v>45.917203</v>
      </c>
      <c r="AF1082">
        <v>1</v>
      </c>
      <c r="AG1082">
        <v>0</v>
      </c>
    </row>
    <row r="1083" spans="1:33" ht="12.75">
      <c r="A1083">
        <v>138431</v>
      </c>
      <c r="B1083">
        <v>2010</v>
      </c>
      <c r="C1083">
        <v>6</v>
      </c>
      <c r="D1083">
        <v>9</v>
      </c>
      <c r="E1083">
        <v>21</v>
      </c>
      <c r="F1083">
        <v>13</v>
      </c>
      <c r="G1083">
        <v>7</v>
      </c>
      <c r="H1083" s="3">
        <v>7.741667</v>
      </c>
      <c r="I1083" s="3">
        <v>464.5</v>
      </c>
      <c r="J1083" s="3">
        <v>1.3E-05</v>
      </c>
      <c r="K1083" s="3">
        <v>0</v>
      </c>
      <c r="L1083" s="3">
        <v>0</v>
      </c>
      <c r="M1083" s="3">
        <v>0.0001</v>
      </c>
      <c r="N1083" s="3">
        <v>255.010332</v>
      </c>
      <c r="O1083" s="3">
        <v>1.3E-05</v>
      </c>
      <c r="P1083" s="3">
        <v>0</v>
      </c>
      <c r="Q1083" s="3">
        <v>0</v>
      </c>
      <c r="R1083" s="3">
        <v>0</v>
      </c>
      <c r="S1083" s="3">
        <v>0</v>
      </c>
      <c r="T1083" s="3">
        <v>0.0001</v>
      </c>
      <c r="U1083" s="3">
        <v>7.741667</v>
      </c>
      <c r="V1083" s="3">
        <v>79.706774</v>
      </c>
      <c r="W1083" s="3">
        <v>190.992693</v>
      </c>
      <c r="X1083" s="3">
        <v>0</v>
      </c>
      <c r="Y1083" s="3">
        <v>0</v>
      </c>
      <c r="Z1083" s="3">
        <v>0</v>
      </c>
      <c r="AA1083" s="3">
        <v>0</v>
      </c>
      <c r="AB1083" s="3">
        <v>0</v>
      </c>
      <c r="AC1083" s="3">
        <v>1E-06</v>
      </c>
      <c r="AD1083" s="3">
        <v>7.741667</v>
      </c>
      <c r="AE1083" s="3">
        <v>45.917203</v>
      </c>
      <c r="AF1083">
        <v>1</v>
      </c>
      <c r="AG1083">
        <v>0</v>
      </c>
    </row>
    <row r="1084" spans="1:33" ht="12.75">
      <c r="A1084">
        <v>138432</v>
      </c>
      <c r="B1084">
        <v>2010</v>
      </c>
      <c r="C1084">
        <v>6</v>
      </c>
      <c r="D1084">
        <v>9</v>
      </c>
      <c r="E1084">
        <v>21</v>
      </c>
      <c r="F1084">
        <v>19</v>
      </c>
      <c r="G1084">
        <v>27</v>
      </c>
      <c r="H1084" s="3">
        <v>6.32526</v>
      </c>
      <c r="I1084" s="3">
        <v>379.515625</v>
      </c>
      <c r="J1084" s="3">
        <v>9E-06</v>
      </c>
      <c r="K1084" s="3">
        <v>0</v>
      </c>
      <c r="L1084" s="3">
        <v>0</v>
      </c>
      <c r="M1084" s="3">
        <v>6E-05</v>
      </c>
      <c r="N1084" s="3">
        <v>250.262088</v>
      </c>
      <c r="O1084" s="3">
        <v>9E-06</v>
      </c>
      <c r="P1084" s="3">
        <v>0</v>
      </c>
      <c r="Q1084" s="3">
        <v>0</v>
      </c>
      <c r="R1084" s="3">
        <v>0</v>
      </c>
      <c r="S1084" s="3">
        <v>0</v>
      </c>
      <c r="T1084" s="3">
        <v>5.9E-05</v>
      </c>
      <c r="U1084" s="3">
        <v>6.32526</v>
      </c>
      <c r="V1084" s="3">
        <v>79.706774</v>
      </c>
      <c r="W1084" s="3">
        <v>187.458966</v>
      </c>
      <c r="X1084" s="3">
        <v>0</v>
      </c>
      <c r="Y1084" s="3">
        <v>0</v>
      </c>
      <c r="Z1084" s="3">
        <v>0</v>
      </c>
      <c r="AA1084" s="3">
        <v>0</v>
      </c>
      <c r="AB1084" s="3">
        <v>0</v>
      </c>
      <c r="AC1084" s="3">
        <v>0</v>
      </c>
      <c r="AD1084" s="3">
        <v>6.32526</v>
      </c>
      <c r="AE1084" s="3">
        <v>45.917203</v>
      </c>
      <c r="AF1084">
        <v>1</v>
      </c>
      <c r="AG1084">
        <v>0</v>
      </c>
    </row>
    <row r="1085" spans="1:39" ht="12.75">
      <c r="A1085">
        <v>138433</v>
      </c>
      <c r="B1085">
        <v>2010</v>
      </c>
      <c r="C1085">
        <v>6</v>
      </c>
      <c r="D1085">
        <v>9</v>
      </c>
      <c r="E1085">
        <v>21</v>
      </c>
      <c r="F1085">
        <v>27</v>
      </c>
      <c r="G1085">
        <v>2</v>
      </c>
      <c r="H1085" s="3">
        <v>7.575</v>
      </c>
      <c r="I1085" s="3">
        <v>454.5</v>
      </c>
      <c r="J1085" s="3">
        <v>7E-06</v>
      </c>
      <c r="K1085" s="3">
        <v>0</v>
      </c>
      <c r="L1085" s="3">
        <v>0</v>
      </c>
      <c r="M1085" s="3">
        <v>5.2E-05</v>
      </c>
      <c r="N1085" s="3">
        <v>245.683412</v>
      </c>
      <c r="O1085" s="3">
        <v>7E-06</v>
      </c>
      <c r="P1085" s="3">
        <v>0</v>
      </c>
      <c r="Q1085" s="3">
        <v>0</v>
      </c>
      <c r="R1085" s="3">
        <v>0</v>
      </c>
      <c r="S1085" s="3">
        <v>0</v>
      </c>
      <c r="T1085" s="3">
        <v>5.2E-05</v>
      </c>
      <c r="U1085" s="3">
        <v>7.575</v>
      </c>
      <c r="V1085" s="3">
        <v>79.706774</v>
      </c>
      <c r="W1085" s="3">
        <v>184.159903</v>
      </c>
      <c r="X1085" s="3">
        <v>0</v>
      </c>
      <c r="Y1085" s="3">
        <v>0</v>
      </c>
      <c r="Z1085" s="3">
        <v>0</v>
      </c>
      <c r="AA1085" s="3">
        <v>0</v>
      </c>
      <c r="AB1085" s="3">
        <v>0</v>
      </c>
      <c r="AC1085" s="3">
        <v>0</v>
      </c>
      <c r="AD1085" s="3">
        <v>7.575</v>
      </c>
      <c r="AE1085" s="3">
        <v>45.917203</v>
      </c>
      <c r="AF1085">
        <v>1</v>
      </c>
      <c r="AG1085">
        <v>0</v>
      </c>
      <c r="AH1085" s="7" t="s">
        <v>26</v>
      </c>
      <c r="AI1085" s="7" t="s">
        <v>27</v>
      </c>
      <c r="AJ1085" s="4"/>
      <c r="AK1085" s="4"/>
      <c r="AL1085" s="4"/>
      <c r="AM1085" s="3"/>
    </row>
    <row r="1086" spans="1:39" ht="12.75">
      <c r="A1086">
        <v>138434</v>
      </c>
      <c r="B1086">
        <v>2010</v>
      </c>
      <c r="C1086">
        <v>6</v>
      </c>
      <c r="D1086">
        <v>9</v>
      </c>
      <c r="E1086">
        <v>21</v>
      </c>
      <c r="F1086">
        <v>32</v>
      </c>
      <c r="G1086">
        <v>25</v>
      </c>
      <c r="H1086" s="3">
        <v>5.366667</v>
      </c>
      <c r="I1086" s="3">
        <v>322</v>
      </c>
      <c r="J1086" s="3">
        <v>5E-06</v>
      </c>
      <c r="K1086" s="3">
        <v>0</v>
      </c>
      <c r="L1086" s="3">
        <v>0</v>
      </c>
      <c r="M1086" s="3">
        <v>2.8E-05</v>
      </c>
      <c r="N1086" s="3">
        <v>241.64144</v>
      </c>
      <c r="O1086" s="3">
        <v>5E-06</v>
      </c>
      <c r="P1086" s="3">
        <v>0</v>
      </c>
      <c r="Q1086" s="3">
        <v>0</v>
      </c>
      <c r="R1086" s="3">
        <v>0</v>
      </c>
      <c r="S1086" s="3">
        <v>0</v>
      </c>
      <c r="T1086" s="3">
        <v>2.8E-05</v>
      </c>
      <c r="U1086" s="3">
        <v>5.366667</v>
      </c>
      <c r="V1086" s="3">
        <v>79.706774</v>
      </c>
      <c r="W1086" s="3">
        <v>181.140948</v>
      </c>
      <c r="X1086" s="3">
        <v>0</v>
      </c>
      <c r="Y1086" s="3">
        <v>0</v>
      </c>
      <c r="Z1086" s="3">
        <v>0</v>
      </c>
      <c r="AA1086" s="3">
        <v>0</v>
      </c>
      <c r="AB1086" s="3">
        <v>0</v>
      </c>
      <c r="AC1086" s="3">
        <v>0</v>
      </c>
      <c r="AD1086" s="3">
        <v>5.366667</v>
      </c>
      <c r="AE1086" s="3">
        <v>45.917203</v>
      </c>
      <c r="AF1086">
        <v>1</v>
      </c>
      <c r="AG1086">
        <v>0</v>
      </c>
      <c r="AH1086" s="5">
        <f>SUM(R1017:R1089)</f>
        <v>3164.002541</v>
      </c>
      <c r="AI1086" s="5">
        <f>SUM(AA1017:AA1089)</f>
        <v>141.949931</v>
      </c>
      <c r="AJ1086" s="4"/>
      <c r="AK1086" s="4"/>
      <c r="AL1086" s="4"/>
      <c r="AM1086" s="3"/>
    </row>
    <row r="1087" spans="1:39" ht="12.75">
      <c r="A1087">
        <v>138435</v>
      </c>
      <c r="B1087">
        <v>2010</v>
      </c>
      <c r="C1087">
        <v>6</v>
      </c>
      <c r="D1087">
        <v>9</v>
      </c>
      <c r="E1087">
        <v>21</v>
      </c>
      <c r="F1087">
        <v>40</v>
      </c>
      <c r="G1087">
        <v>5</v>
      </c>
      <c r="H1087" s="3">
        <v>7.658333</v>
      </c>
      <c r="I1087" s="3">
        <v>459.5</v>
      </c>
      <c r="J1087" s="3">
        <v>4E-06</v>
      </c>
      <c r="K1087" s="3">
        <v>0</v>
      </c>
      <c r="L1087" s="3">
        <v>0</v>
      </c>
      <c r="M1087" s="3">
        <v>3E-05</v>
      </c>
      <c r="N1087" s="3">
        <v>237.617779</v>
      </c>
      <c r="O1087" s="3">
        <v>4E-06</v>
      </c>
      <c r="P1087" s="3">
        <v>0</v>
      </c>
      <c r="Q1087" s="3">
        <v>0</v>
      </c>
      <c r="R1087" s="3">
        <v>0</v>
      </c>
      <c r="S1087" s="3">
        <v>0</v>
      </c>
      <c r="T1087" s="3">
        <v>3E-05</v>
      </c>
      <c r="U1087" s="3">
        <v>7.658333</v>
      </c>
      <c r="V1087" s="3">
        <v>79.706774</v>
      </c>
      <c r="W1087" s="3">
        <v>178.630954</v>
      </c>
      <c r="X1087" s="3">
        <v>0</v>
      </c>
      <c r="Y1087" s="3">
        <v>0</v>
      </c>
      <c r="Z1087" s="3">
        <v>0</v>
      </c>
      <c r="AA1087" s="3">
        <v>0</v>
      </c>
      <c r="AB1087" s="3">
        <v>0</v>
      </c>
      <c r="AC1087" s="3">
        <v>0</v>
      </c>
      <c r="AD1087" s="3">
        <v>7.658333</v>
      </c>
      <c r="AE1087" s="3">
        <v>45.917203</v>
      </c>
      <c r="AF1087">
        <v>1</v>
      </c>
      <c r="AG1087">
        <v>0</v>
      </c>
      <c r="AH1087" s="4"/>
      <c r="AI1087" s="4"/>
      <c r="AJ1087" s="4"/>
      <c r="AK1087" s="4"/>
      <c r="AL1087" s="4"/>
      <c r="AM1087" s="2" t="s">
        <v>28</v>
      </c>
    </row>
    <row r="1088" spans="1:39" ht="12.75">
      <c r="A1088">
        <v>138436</v>
      </c>
      <c r="B1088">
        <v>2010</v>
      </c>
      <c r="C1088">
        <v>6</v>
      </c>
      <c r="D1088">
        <v>9</v>
      </c>
      <c r="E1088">
        <v>21</v>
      </c>
      <c r="F1088">
        <v>45</v>
      </c>
      <c r="G1088">
        <v>47</v>
      </c>
      <c r="H1088" s="3">
        <v>5.7</v>
      </c>
      <c r="I1088" s="3">
        <v>342</v>
      </c>
      <c r="J1088" s="3">
        <v>3E-06</v>
      </c>
      <c r="K1088" s="3">
        <v>0</v>
      </c>
      <c r="L1088" s="3">
        <v>0</v>
      </c>
      <c r="M1088" s="3">
        <v>1.7E-05</v>
      </c>
      <c r="N1088" s="3">
        <v>233.50326</v>
      </c>
      <c r="O1088" s="3">
        <v>3E-06</v>
      </c>
      <c r="P1088" s="3">
        <v>0</v>
      </c>
      <c r="Q1088" s="3">
        <v>0</v>
      </c>
      <c r="R1088" s="3">
        <v>0</v>
      </c>
      <c r="S1088" s="3">
        <v>0</v>
      </c>
      <c r="T1088" s="3">
        <v>1.7E-05</v>
      </c>
      <c r="U1088" s="3">
        <v>5.7</v>
      </c>
      <c r="V1088" s="3">
        <v>79.706774</v>
      </c>
      <c r="W1088" s="3">
        <v>178.05963</v>
      </c>
      <c r="X1088" s="3">
        <v>0</v>
      </c>
      <c r="Y1088" s="3">
        <v>0</v>
      </c>
      <c r="Z1088" s="3">
        <v>0</v>
      </c>
      <c r="AA1088" s="3">
        <v>0</v>
      </c>
      <c r="AB1088" s="3">
        <v>0</v>
      </c>
      <c r="AC1088" s="3">
        <v>0</v>
      </c>
      <c r="AD1088" s="3">
        <v>5.7</v>
      </c>
      <c r="AE1088" s="3">
        <v>45.917203</v>
      </c>
      <c r="AF1088">
        <v>1</v>
      </c>
      <c r="AG1088">
        <v>0</v>
      </c>
      <c r="AH1088" s="7" t="s">
        <v>29</v>
      </c>
      <c r="AI1088" s="7" t="s">
        <v>30</v>
      </c>
      <c r="AJ1088" s="7" t="s">
        <v>31</v>
      </c>
      <c r="AK1088" s="7" t="s">
        <v>32</v>
      </c>
      <c r="AL1088" s="7"/>
      <c r="AM1088" s="2" t="s">
        <v>33</v>
      </c>
    </row>
    <row r="1089" spans="1:39" ht="12.75">
      <c r="A1089">
        <v>999999</v>
      </c>
      <c r="B1089">
        <v>2010</v>
      </c>
      <c r="C1089">
        <v>6</v>
      </c>
      <c r="D1089">
        <v>10</v>
      </c>
      <c r="E1089">
        <v>2</v>
      </c>
      <c r="F1089">
        <v>26</v>
      </c>
      <c r="G1089">
        <v>2</v>
      </c>
      <c r="H1089" s="3">
        <v>280.236401</v>
      </c>
      <c r="I1089" s="3">
        <v>16814.184055</v>
      </c>
      <c r="J1089" s="3">
        <v>0</v>
      </c>
      <c r="K1089" s="3">
        <v>0</v>
      </c>
      <c r="L1089" s="3">
        <v>0</v>
      </c>
      <c r="M1089" s="3">
        <v>7E-05</v>
      </c>
      <c r="N1089" s="3">
        <v>186.765953</v>
      </c>
      <c r="O1089" s="3">
        <v>0</v>
      </c>
      <c r="P1089" s="3">
        <v>0</v>
      </c>
      <c r="Q1089" s="3">
        <v>0</v>
      </c>
      <c r="R1089" s="3">
        <v>0</v>
      </c>
      <c r="S1089" s="3">
        <v>0</v>
      </c>
      <c r="T1089" s="3">
        <v>6.8E-05</v>
      </c>
      <c r="U1089" s="3">
        <v>280.236401</v>
      </c>
      <c r="V1089" s="3">
        <v>79.706774</v>
      </c>
      <c r="W1089" s="3">
        <v>141.707299</v>
      </c>
      <c r="X1089" s="3">
        <v>0</v>
      </c>
      <c r="Y1089" s="3">
        <v>0</v>
      </c>
      <c r="Z1089" s="3">
        <v>0</v>
      </c>
      <c r="AA1089" s="3">
        <v>0</v>
      </c>
      <c r="AB1089" s="3">
        <v>0</v>
      </c>
      <c r="AC1089" s="3">
        <v>3E-06</v>
      </c>
      <c r="AD1089" s="3">
        <v>280.236401</v>
      </c>
      <c r="AE1089" s="3">
        <v>45.917203</v>
      </c>
      <c r="AF1089">
        <v>1</v>
      </c>
      <c r="AG1089">
        <v>0</v>
      </c>
      <c r="AH1089" s="5">
        <f>SUM(P1017:P1089)</f>
        <v>6.751291</v>
      </c>
      <c r="AI1089" s="5">
        <f>SUM(Y1017:Y1089)</f>
        <v>704.7366020000001</v>
      </c>
      <c r="AJ1089" s="5">
        <f>AH1089+AI1089</f>
        <v>711.4878930000001</v>
      </c>
      <c r="AK1089" s="5">
        <f>AJ1089+AH1086+AI1086</f>
        <v>4017.440365</v>
      </c>
      <c r="AL1089" s="4"/>
      <c r="AM1089" s="6">
        <f>SUM(AK1:AK1089)/1000</f>
        <v>181.5848022823531</v>
      </c>
    </row>
    <row r="1090" spans="1:39" ht="12.75">
      <c r="A1090" s="1" t="s">
        <v>0</v>
      </c>
      <c r="B1090" s="1" t="s">
        <v>1</v>
      </c>
      <c r="C1090" s="1" t="s">
        <v>2</v>
      </c>
      <c r="D1090" s="1" t="s">
        <v>3</v>
      </c>
      <c r="E1090" s="1" t="s">
        <v>4</v>
      </c>
      <c r="F1090" s="1" t="s">
        <v>5</v>
      </c>
      <c r="G1090" s="1" t="s">
        <v>6</v>
      </c>
      <c r="H1090" s="2" t="s">
        <v>7</v>
      </c>
      <c r="I1090" s="2" t="s">
        <v>8</v>
      </c>
      <c r="J1090" s="2" t="s">
        <v>9</v>
      </c>
      <c r="K1090" s="2" t="s">
        <v>10</v>
      </c>
      <c r="L1090" s="2" t="s">
        <v>11</v>
      </c>
      <c r="M1090" s="2" t="s">
        <v>12</v>
      </c>
      <c r="N1090" s="2" t="s">
        <v>13</v>
      </c>
      <c r="O1090" s="2" t="s">
        <v>14</v>
      </c>
      <c r="P1090" s="2" t="s">
        <v>15</v>
      </c>
      <c r="Q1090" s="2" t="s">
        <v>16</v>
      </c>
      <c r="R1090" s="2" t="s">
        <v>17</v>
      </c>
      <c r="S1090" s="2" t="s">
        <v>16</v>
      </c>
      <c r="T1090" s="2" t="s">
        <v>18</v>
      </c>
      <c r="U1090" s="2" t="s">
        <v>16</v>
      </c>
      <c r="V1090" s="2" t="s">
        <v>19</v>
      </c>
      <c r="W1090" s="2" t="s">
        <v>20</v>
      </c>
      <c r="X1090" s="2" t="s">
        <v>21</v>
      </c>
      <c r="Y1090" s="2" t="s">
        <v>22</v>
      </c>
      <c r="Z1090" s="2" t="s">
        <v>16</v>
      </c>
      <c r="AA1090" s="2" t="s">
        <v>23</v>
      </c>
      <c r="AB1090" s="2" t="s">
        <v>16</v>
      </c>
      <c r="AC1090" s="2" t="s">
        <v>24</v>
      </c>
      <c r="AD1090" s="2" t="s">
        <v>16</v>
      </c>
      <c r="AE1090" s="2" t="s">
        <v>25</v>
      </c>
      <c r="AF1090" s="1" t="s">
        <v>43</v>
      </c>
      <c r="AG1090" s="1" t="s">
        <v>44</v>
      </c>
      <c r="AH1090" s="5"/>
      <c r="AI1090" s="5"/>
      <c r="AJ1090" s="5"/>
      <c r="AK1090" s="5"/>
      <c r="AL1090" s="4"/>
      <c r="AM1090" s="6"/>
    </row>
    <row r="1091" spans="1:33" ht="12.75">
      <c r="A1091">
        <v>999999</v>
      </c>
      <c r="B1091">
        <v>2010</v>
      </c>
      <c r="C1091">
        <v>6</v>
      </c>
      <c r="D1091">
        <v>10</v>
      </c>
      <c r="E1091">
        <v>18</v>
      </c>
      <c r="F1091">
        <v>53</v>
      </c>
      <c r="G1091">
        <v>12</v>
      </c>
      <c r="H1091" s="3">
        <v>55984253.20159</v>
      </c>
      <c r="I1091" s="3">
        <v>3359055192.0954</v>
      </c>
      <c r="J1091" s="3">
        <v>0.271016</v>
      </c>
      <c r="K1091" s="3">
        <v>0</v>
      </c>
      <c r="L1091" s="3">
        <v>0</v>
      </c>
      <c r="M1091" s="3">
        <v>197.87891</v>
      </c>
      <c r="N1091" s="3">
        <v>259.396334</v>
      </c>
      <c r="O1091" s="3">
        <v>0.098263</v>
      </c>
      <c r="P1091" s="3">
        <v>0</v>
      </c>
      <c r="Q1091" s="3">
        <v>5.824479</v>
      </c>
      <c r="R1091" s="3">
        <v>0</v>
      </c>
      <c r="S1091" s="3">
        <v>23.492448</v>
      </c>
      <c r="T1091" s="3">
        <v>71.745278</v>
      </c>
      <c r="U1091" s="3">
        <v>55984223.88466</v>
      </c>
      <c r="V1091" s="3">
        <v>79.63503</v>
      </c>
      <c r="W1091" s="3">
        <v>253.468001</v>
      </c>
      <c r="X1091" s="3">
        <v>0.172753</v>
      </c>
      <c r="Y1091" s="3">
        <v>0</v>
      </c>
      <c r="Z1091" s="3">
        <v>0</v>
      </c>
      <c r="AA1091" s="3">
        <v>0</v>
      </c>
      <c r="AB1091" s="3">
        <v>0</v>
      </c>
      <c r="AC1091" s="3">
        <v>126.133632</v>
      </c>
      <c r="AD1091" s="3">
        <v>55984253.20159</v>
      </c>
      <c r="AE1091" s="3">
        <v>45.791072</v>
      </c>
      <c r="AF1091">
        <v>1</v>
      </c>
      <c r="AG1091">
        <v>0</v>
      </c>
    </row>
    <row r="1092" spans="1:39" ht="12.75">
      <c r="A1092" s="1" t="s">
        <v>0</v>
      </c>
      <c r="B1092" s="1" t="s">
        <v>1</v>
      </c>
      <c r="C1092" s="1" t="s">
        <v>2</v>
      </c>
      <c r="D1092" s="1" t="s">
        <v>3</v>
      </c>
      <c r="E1092" s="1" t="s">
        <v>4</v>
      </c>
      <c r="F1092" s="1" t="s">
        <v>5</v>
      </c>
      <c r="G1092" s="1" t="s">
        <v>6</v>
      </c>
      <c r="H1092" s="2" t="s">
        <v>7</v>
      </c>
      <c r="I1092" s="2" t="s">
        <v>8</v>
      </c>
      <c r="J1092" s="2" t="s">
        <v>9</v>
      </c>
      <c r="K1092" s="2" t="s">
        <v>10</v>
      </c>
      <c r="L1092" s="2" t="s">
        <v>11</v>
      </c>
      <c r="M1092" s="2" t="s">
        <v>12</v>
      </c>
      <c r="N1092" s="2" t="s">
        <v>13</v>
      </c>
      <c r="O1092" s="2" t="s">
        <v>14</v>
      </c>
      <c r="P1092" s="2" t="s">
        <v>15</v>
      </c>
      <c r="Q1092" s="2" t="s">
        <v>16</v>
      </c>
      <c r="R1092" s="2" t="s">
        <v>17</v>
      </c>
      <c r="S1092" s="2" t="s">
        <v>16</v>
      </c>
      <c r="T1092" s="2" t="s">
        <v>18</v>
      </c>
      <c r="U1092" s="2" t="s">
        <v>16</v>
      </c>
      <c r="V1092" s="2" t="s">
        <v>19</v>
      </c>
      <c r="W1092" s="2" t="s">
        <v>20</v>
      </c>
      <c r="X1092" s="2" t="s">
        <v>21</v>
      </c>
      <c r="Y1092" s="2" t="s">
        <v>22</v>
      </c>
      <c r="Z1092" s="2" t="s">
        <v>16</v>
      </c>
      <c r="AA1092" s="2" t="s">
        <v>23</v>
      </c>
      <c r="AB1092" s="2" t="s">
        <v>16</v>
      </c>
      <c r="AC1092" s="2" t="s">
        <v>24</v>
      </c>
      <c r="AD1092" s="2" t="s">
        <v>16</v>
      </c>
      <c r="AE1092" s="2" t="s">
        <v>25</v>
      </c>
      <c r="AF1092" s="1" t="s">
        <v>43</v>
      </c>
      <c r="AG1092" s="1" t="s">
        <v>44</v>
      </c>
      <c r="AH1092" s="5"/>
      <c r="AI1092" s="5"/>
      <c r="AJ1092" s="5"/>
      <c r="AK1092" s="5"/>
      <c r="AL1092" s="4"/>
      <c r="AM1092" s="6"/>
    </row>
    <row r="1093" spans="1:33" ht="12.75">
      <c r="A1093">
        <v>138438</v>
      </c>
      <c r="B1093">
        <v>2010</v>
      </c>
      <c r="C1093">
        <v>6</v>
      </c>
      <c r="D1093">
        <v>11</v>
      </c>
      <c r="E1093">
        <v>14</v>
      </c>
      <c r="F1093">
        <v>26</v>
      </c>
      <c r="G1093">
        <v>8</v>
      </c>
      <c r="H1093" s="3">
        <v>55985426.130339</v>
      </c>
      <c r="I1093" s="3">
        <v>3359125567.82034</v>
      </c>
      <c r="J1093" s="3">
        <v>0</v>
      </c>
      <c r="K1093" s="3">
        <v>0</v>
      </c>
      <c r="L1093" s="3">
        <v>0</v>
      </c>
      <c r="M1093" s="3">
        <v>0</v>
      </c>
      <c r="N1093" s="3">
        <v>31.131477</v>
      </c>
      <c r="O1093" s="3">
        <v>0</v>
      </c>
      <c r="P1093" s="3">
        <v>0</v>
      </c>
      <c r="Q1093" s="3">
        <v>0</v>
      </c>
      <c r="R1093" s="3">
        <v>0</v>
      </c>
      <c r="S1093" s="3">
        <v>0</v>
      </c>
      <c r="T1093" s="3">
        <v>0</v>
      </c>
      <c r="U1093" s="3">
        <v>55985426.130339</v>
      </c>
      <c r="V1093" s="3">
        <v>79.63503</v>
      </c>
      <c r="W1093" s="3">
        <v>23.264237</v>
      </c>
      <c r="X1093" s="3">
        <v>0</v>
      </c>
      <c r="Y1093" s="3">
        <v>0</v>
      </c>
      <c r="Z1093" s="3">
        <v>0</v>
      </c>
      <c r="AA1093" s="3">
        <v>0</v>
      </c>
      <c r="AB1093" s="3">
        <v>0</v>
      </c>
      <c r="AC1093" s="3">
        <v>0</v>
      </c>
      <c r="AD1093" s="3">
        <v>55985426.130339</v>
      </c>
      <c r="AE1093" s="3">
        <v>45.791072</v>
      </c>
      <c r="AF1093">
        <v>1</v>
      </c>
      <c r="AG1093">
        <v>0</v>
      </c>
    </row>
    <row r="1094" spans="1:33" ht="12.75">
      <c r="A1094">
        <v>138439</v>
      </c>
      <c r="B1094">
        <v>2010</v>
      </c>
      <c r="C1094">
        <v>6</v>
      </c>
      <c r="D1094">
        <v>11</v>
      </c>
      <c r="E1094">
        <v>15</v>
      </c>
      <c r="F1094">
        <v>0</v>
      </c>
      <c r="G1094">
        <v>40</v>
      </c>
      <c r="H1094" s="3">
        <v>34.533333</v>
      </c>
      <c r="I1094" s="3">
        <v>2072</v>
      </c>
      <c r="J1094" s="3">
        <v>0.000191</v>
      </c>
      <c r="K1094" s="3">
        <v>0</v>
      </c>
      <c r="L1094" s="3">
        <v>0</v>
      </c>
      <c r="M1094" s="3">
        <v>0.00649</v>
      </c>
      <c r="N1094" s="3">
        <v>90.944826</v>
      </c>
      <c r="O1094" s="3">
        <v>1E-06</v>
      </c>
      <c r="P1094" s="3">
        <v>0</v>
      </c>
      <c r="Q1094" s="3">
        <v>0</v>
      </c>
      <c r="R1094" s="3">
        <v>0</v>
      </c>
      <c r="S1094" s="3">
        <v>0</v>
      </c>
      <c r="T1094" s="3">
        <v>3.6E-05</v>
      </c>
      <c r="U1094" s="3">
        <v>34.533333</v>
      </c>
      <c r="V1094" s="3">
        <v>79.63503</v>
      </c>
      <c r="W1094" s="3">
        <v>97.787943</v>
      </c>
      <c r="X1094" s="3">
        <v>0.00019</v>
      </c>
      <c r="Y1094" s="3">
        <v>0</v>
      </c>
      <c r="Z1094" s="3">
        <v>0</v>
      </c>
      <c r="AA1094" s="3">
        <v>0</v>
      </c>
      <c r="AB1094" s="3">
        <v>0</v>
      </c>
      <c r="AC1094" s="3">
        <v>0.006454</v>
      </c>
      <c r="AD1094" s="3">
        <v>34.533333</v>
      </c>
      <c r="AE1094" s="3">
        <v>45.791066</v>
      </c>
      <c r="AF1094">
        <v>1</v>
      </c>
      <c r="AG1094">
        <v>0</v>
      </c>
    </row>
    <row r="1095" spans="1:33" ht="12.75">
      <c r="A1095">
        <v>138440</v>
      </c>
      <c r="B1095">
        <v>2010</v>
      </c>
      <c r="C1095">
        <v>6</v>
      </c>
      <c r="D1095">
        <v>11</v>
      </c>
      <c r="E1095">
        <v>15</v>
      </c>
      <c r="F1095">
        <v>10</v>
      </c>
      <c r="G1095">
        <v>40</v>
      </c>
      <c r="H1095" s="3">
        <v>9.991667</v>
      </c>
      <c r="I1095" s="3">
        <v>599.5</v>
      </c>
      <c r="J1095" s="3">
        <v>3.365304</v>
      </c>
      <c r="K1095" s="3">
        <v>0</v>
      </c>
      <c r="L1095" s="3">
        <v>0</v>
      </c>
      <c r="M1095" s="3">
        <v>33.553471</v>
      </c>
      <c r="N1095" s="3">
        <v>421.12567</v>
      </c>
      <c r="O1095" s="3">
        <v>0.390286</v>
      </c>
      <c r="P1095" s="3">
        <v>0</v>
      </c>
      <c r="Q1095" s="3">
        <v>0</v>
      </c>
      <c r="R1095" s="3">
        <v>0</v>
      </c>
      <c r="S1095" s="3">
        <v>0</v>
      </c>
      <c r="T1095" s="3">
        <v>3.883653</v>
      </c>
      <c r="U1095" s="3">
        <v>9.991667</v>
      </c>
      <c r="V1095" s="3">
        <v>79.631127</v>
      </c>
      <c r="W1095" s="3">
        <v>514.601815</v>
      </c>
      <c r="X1095" s="3">
        <v>2.975019</v>
      </c>
      <c r="Y1095" s="3">
        <v>0</v>
      </c>
      <c r="Z1095" s="3">
        <v>0</v>
      </c>
      <c r="AA1095" s="3">
        <v>0</v>
      </c>
      <c r="AB1095" s="3">
        <v>0</v>
      </c>
      <c r="AC1095" s="3">
        <v>29.669818</v>
      </c>
      <c r="AD1095" s="3">
        <v>9.991667</v>
      </c>
      <c r="AE1095" s="3">
        <v>45.761315</v>
      </c>
      <c r="AF1095">
        <v>1</v>
      </c>
      <c r="AG1095">
        <v>0</v>
      </c>
    </row>
    <row r="1096" spans="1:33" ht="12.75">
      <c r="A1096">
        <v>138441</v>
      </c>
      <c r="B1096">
        <v>2010</v>
      </c>
      <c r="C1096">
        <v>6</v>
      </c>
      <c r="D1096">
        <v>11</v>
      </c>
      <c r="E1096">
        <v>15</v>
      </c>
      <c r="F1096">
        <v>25</v>
      </c>
      <c r="G1096">
        <v>18</v>
      </c>
      <c r="H1096" s="3">
        <v>14.616667</v>
      </c>
      <c r="I1096" s="3">
        <v>877</v>
      </c>
      <c r="J1096" s="3">
        <v>28.702429</v>
      </c>
      <c r="K1096" s="3">
        <v>73.181319</v>
      </c>
      <c r="L1096" s="3">
        <v>25.117195</v>
      </c>
      <c r="M1096" s="3">
        <v>321.181069</v>
      </c>
      <c r="N1096" s="3">
        <v>595.658035</v>
      </c>
      <c r="O1096" s="3">
        <v>12.468077</v>
      </c>
      <c r="P1096" s="3">
        <v>26.89629</v>
      </c>
      <c r="Q1096" s="3">
        <v>2.85</v>
      </c>
      <c r="R1096" s="3">
        <v>8.044245</v>
      </c>
      <c r="S1096" s="3">
        <v>0.875</v>
      </c>
      <c r="T1096" s="3">
        <v>147.253752</v>
      </c>
      <c r="U1096" s="3">
        <v>10.891667</v>
      </c>
      <c r="V1096" s="3">
        <v>79.448781</v>
      </c>
      <c r="W1096" s="3">
        <v>611.214649</v>
      </c>
      <c r="X1096" s="3">
        <v>16.234352</v>
      </c>
      <c r="Y1096" s="3">
        <v>46.285028</v>
      </c>
      <c r="Z1096" s="3">
        <v>2.858333</v>
      </c>
      <c r="AA1096" s="3">
        <v>17.072949</v>
      </c>
      <c r="AB1096" s="3">
        <v>1.1</v>
      </c>
      <c r="AC1096" s="3">
        <v>173.927317</v>
      </c>
      <c r="AD1096" s="3">
        <v>10.658333</v>
      </c>
      <c r="AE1096" s="3">
        <v>45.523888</v>
      </c>
      <c r="AF1096">
        <v>1</v>
      </c>
      <c r="AG1096">
        <v>0</v>
      </c>
    </row>
    <row r="1097" spans="1:33" ht="12.75">
      <c r="A1097">
        <v>138442</v>
      </c>
      <c r="B1097">
        <v>2010</v>
      </c>
      <c r="C1097">
        <v>6</v>
      </c>
      <c r="D1097">
        <v>11</v>
      </c>
      <c r="E1097">
        <v>15</v>
      </c>
      <c r="F1097">
        <v>35</v>
      </c>
      <c r="G1097">
        <v>18</v>
      </c>
      <c r="H1097" s="3">
        <v>9.991927</v>
      </c>
      <c r="I1097" s="3">
        <v>599.515625</v>
      </c>
      <c r="J1097" s="3">
        <v>31.474357</v>
      </c>
      <c r="K1097" s="3">
        <v>74.804765</v>
      </c>
      <c r="L1097" s="3">
        <v>29.715108</v>
      </c>
      <c r="M1097" s="3">
        <v>210.001355</v>
      </c>
      <c r="N1097" s="3">
        <v>613.0402</v>
      </c>
      <c r="O1097" s="3">
        <v>16.767945</v>
      </c>
      <c r="P1097" s="3">
        <v>39.131078</v>
      </c>
      <c r="Q1097" s="3">
        <v>2.225</v>
      </c>
      <c r="R1097" s="3">
        <v>15.547612</v>
      </c>
      <c r="S1097" s="3">
        <v>0.883333</v>
      </c>
      <c r="T1097" s="3">
        <v>112.88122</v>
      </c>
      <c r="U1097" s="3">
        <v>6.883594</v>
      </c>
      <c r="V1097" s="3">
        <v>79.281102</v>
      </c>
      <c r="W1097" s="3">
        <v>607.371609</v>
      </c>
      <c r="X1097" s="3">
        <v>14.706412</v>
      </c>
      <c r="Y1097" s="3">
        <v>35.673687</v>
      </c>
      <c r="Z1097" s="3">
        <v>2.233333</v>
      </c>
      <c r="AA1097" s="3">
        <v>14.167497</v>
      </c>
      <c r="AB1097" s="3">
        <v>0.866667</v>
      </c>
      <c r="AC1097" s="3">
        <v>97.120135</v>
      </c>
      <c r="AD1097" s="3">
        <v>6.891927</v>
      </c>
      <c r="AE1097" s="3">
        <v>45.376824</v>
      </c>
      <c r="AF1097">
        <v>1</v>
      </c>
      <c r="AG1097">
        <v>0</v>
      </c>
    </row>
    <row r="1098" spans="1:33" ht="12.75">
      <c r="A1098">
        <v>138443</v>
      </c>
      <c r="B1098">
        <v>2010</v>
      </c>
      <c r="C1098">
        <v>6</v>
      </c>
      <c r="D1098">
        <v>11</v>
      </c>
      <c r="E1098">
        <v>15</v>
      </c>
      <c r="F1098">
        <v>45</v>
      </c>
      <c r="G1098">
        <v>18</v>
      </c>
      <c r="H1098" s="3">
        <v>9.991927</v>
      </c>
      <c r="I1098" s="3">
        <v>599.515625</v>
      </c>
      <c r="J1098" s="3">
        <v>23.862661</v>
      </c>
      <c r="K1098" s="3">
        <v>72.155243</v>
      </c>
      <c r="L1098" s="3">
        <v>28.306921</v>
      </c>
      <c r="M1098" s="3">
        <v>138.007345</v>
      </c>
      <c r="N1098" s="3">
        <v>601.745739</v>
      </c>
      <c r="O1098" s="3">
        <v>12.877618</v>
      </c>
      <c r="P1098" s="3">
        <v>39.057923</v>
      </c>
      <c r="Q1098" s="3">
        <v>2.791667</v>
      </c>
      <c r="R1098" s="3">
        <v>15.225575</v>
      </c>
      <c r="S1098" s="3">
        <v>1.075</v>
      </c>
      <c r="T1098" s="3">
        <v>74.408964</v>
      </c>
      <c r="U1098" s="3">
        <v>6.12526</v>
      </c>
      <c r="V1098" s="3">
        <v>79.152325</v>
      </c>
      <c r="W1098" s="3">
        <v>595.15521</v>
      </c>
      <c r="X1098" s="3">
        <v>10.985043</v>
      </c>
      <c r="Y1098" s="3">
        <v>33.097321</v>
      </c>
      <c r="Z1098" s="3">
        <v>2.808073</v>
      </c>
      <c r="AA1098" s="3">
        <v>13.081346</v>
      </c>
      <c r="AB1098" s="3">
        <v>1.058594</v>
      </c>
      <c r="AC1098" s="3">
        <v>63.598381</v>
      </c>
      <c r="AD1098" s="3">
        <v>6.12526</v>
      </c>
      <c r="AE1098" s="3">
        <v>45.266974</v>
      </c>
      <c r="AF1098">
        <v>1</v>
      </c>
      <c r="AG1098">
        <v>0</v>
      </c>
    </row>
    <row r="1099" spans="1:33" ht="12.75">
      <c r="A1099">
        <v>138444</v>
      </c>
      <c r="B1099">
        <v>2010</v>
      </c>
      <c r="C1099">
        <v>6</v>
      </c>
      <c r="D1099">
        <v>11</v>
      </c>
      <c r="E1099">
        <v>15</v>
      </c>
      <c r="F1099">
        <v>55</v>
      </c>
      <c r="G1099">
        <v>18</v>
      </c>
      <c r="H1099" s="3">
        <v>9.991927</v>
      </c>
      <c r="I1099" s="3">
        <v>599.515625</v>
      </c>
      <c r="J1099" s="3">
        <v>16.902229</v>
      </c>
      <c r="K1099" s="3">
        <v>85.058561</v>
      </c>
      <c r="L1099" s="3">
        <v>15.380923</v>
      </c>
      <c r="M1099" s="3">
        <v>68.463376</v>
      </c>
      <c r="N1099" s="3">
        <v>586.787258</v>
      </c>
      <c r="O1099" s="3">
        <v>8.946501</v>
      </c>
      <c r="P1099" s="3">
        <v>45.340062</v>
      </c>
      <c r="Q1099" s="3">
        <v>4.8</v>
      </c>
      <c r="R1099" s="3">
        <v>8.084627</v>
      </c>
      <c r="S1099" s="3">
        <v>0.833594</v>
      </c>
      <c r="T1099" s="3">
        <v>35.978429</v>
      </c>
      <c r="U1099" s="3">
        <v>4.358333</v>
      </c>
      <c r="V1099" s="3">
        <v>79.06286</v>
      </c>
      <c r="W1099" s="3">
        <v>582.125916</v>
      </c>
      <c r="X1099" s="3">
        <v>7.955728</v>
      </c>
      <c r="Y1099" s="3">
        <v>39.7185</v>
      </c>
      <c r="Z1099" s="3">
        <v>4.808333</v>
      </c>
      <c r="AA1099" s="3">
        <v>7.296296</v>
      </c>
      <c r="AB1099" s="3">
        <v>0.841927</v>
      </c>
      <c r="AC1099" s="3">
        <v>32.484947</v>
      </c>
      <c r="AD1099" s="3">
        <v>4.341667</v>
      </c>
      <c r="AE1099" s="3">
        <v>45.187416</v>
      </c>
      <c r="AF1099">
        <v>1</v>
      </c>
      <c r="AG1099">
        <v>0</v>
      </c>
    </row>
    <row r="1100" spans="1:33" ht="12.75">
      <c r="A1100">
        <v>138445</v>
      </c>
      <c r="B1100">
        <v>2010</v>
      </c>
      <c r="C1100">
        <v>6</v>
      </c>
      <c r="D1100">
        <v>11</v>
      </c>
      <c r="E1100">
        <v>16</v>
      </c>
      <c r="F1100">
        <v>5</v>
      </c>
      <c r="G1100">
        <v>18</v>
      </c>
      <c r="H1100" s="3">
        <v>9.991927</v>
      </c>
      <c r="I1100" s="3">
        <v>599.515625</v>
      </c>
      <c r="J1100" s="3">
        <v>13.432419</v>
      </c>
      <c r="K1100" s="3">
        <v>89.680884</v>
      </c>
      <c r="L1100" s="3">
        <v>12.773113</v>
      </c>
      <c r="M1100" s="3">
        <v>31.77381</v>
      </c>
      <c r="N1100" s="3">
        <v>576.837273</v>
      </c>
      <c r="O1100" s="3">
        <v>6.965933</v>
      </c>
      <c r="P1100" s="3">
        <v>46.74436</v>
      </c>
      <c r="Q1100" s="3">
        <v>6.516667</v>
      </c>
      <c r="R1100" s="3">
        <v>6.611651</v>
      </c>
      <c r="S1100" s="3">
        <v>0.916667</v>
      </c>
      <c r="T1100" s="3">
        <v>16.255318</v>
      </c>
      <c r="U1100" s="3">
        <v>2.558594</v>
      </c>
      <c r="V1100" s="3">
        <v>78.993201</v>
      </c>
      <c r="W1100" s="3">
        <v>573.964414</v>
      </c>
      <c r="X1100" s="3">
        <v>6.466486</v>
      </c>
      <c r="Y1100" s="3">
        <v>42.936524</v>
      </c>
      <c r="Z1100" s="3">
        <v>6.541667</v>
      </c>
      <c r="AA1100" s="3">
        <v>6.161462</v>
      </c>
      <c r="AB1100" s="3">
        <v>0.90026</v>
      </c>
      <c r="AC1100" s="3">
        <v>15.518492</v>
      </c>
      <c r="AD1100" s="3">
        <v>2.55</v>
      </c>
      <c r="AE1100" s="3">
        <v>45.122751</v>
      </c>
      <c r="AF1100">
        <v>1</v>
      </c>
      <c r="AG1100">
        <v>0</v>
      </c>
    </row>
    <row r="1101" spans="1:33" ht="12.75">
      <c r="A1101">
        <v>138446</v>
      </c>
      <c r="B1101">
        <v>2010</v>
      </c>
      <c r="C1101">
        <v>6</v>
      </c>
      <c r="D1101">
        <v>11</v>
      </c>
      <c r="E1101">
        <v>16</v>
      </c>
      <c r="F1101">
        <v>15</v>
      </c>
      <c r="G1101">
        <v>18</v>
      </c>
      <c r="H1101" s="3">
        <v>9.991667</v>
      </c>
      <c r="I1101" s="3">
        <v>599.5</v>
      </c>
      <c r="J1101" s="3">
        <v>10.80534</v>
      </c>
      <c r="K1101" s="3">
        <v>90.277116</v>
      </c>
      <c r="L1101" s="3">
        <v>9.711976</v>
      </c>
      <c r="M1101" s="3">
        <v>7.980943</v>
      </c>
      <c r="N1101" s="3">
        <v>566.666993</v>
      </c>
      <c r="O1101" s="3">
        <v>5.359123</v>
      </c>
      <c r="P1101" s="3">
        <v>44.88561</v>
      </c>
      <c r="Q1101" s="3">
        <v>8.358333</v>
      </c>
      <c r="R1101" s="3">
        <v>4.776135</v>
      </c>
      <c r="S1101" s="3">
        <v>0.866667</v>
      </c>
      <c r="T1101" s="3">
        <v>3.890124</v>
      </c>
      <c r="U1101" s="3">
        <v>0.766667</v>
      </c>
      <c r="V1101" s="3">
        <v>78.93961</v>
      </c>
      <c r="W1101" s="3">
        <v>567.324282</v>
      </c>
      <c r="X1101" s="3">
        <v>5.446217</v>
      </c>
      <c r="Y1101" s="3">
        <v>45.391506</v>
      </c>
      <c r="Z1101" s="3">
        <v>8.358333</v>
      </c>
      <c r="AA1101" s="3">
        <v>4.935841</v>
      </c>
      <c r="AB1101" s="3">
        <v>0.866667</v>
      </c>
      <c r="AC1101" s="3">
        <v>4.090819</v>
      </c>
      <c r="AD1101" s="3">
        <v>0.766667</v>
      </c>
      <c r="AE1101" s="3">
        <v>45.068289</v>
      </c>
      <c r="AF1101">
        <v>1</v>
      </c>
      <c r="AG1101">
        <v>0</v>
      </c>
    </row>
    <row r="1102" spans="1:39" ht="12.75">
      <c r="A1102">
        <v>138447</v>
      </c>
      <c r="B1102">
        <v>2010</v>
      </c>
      <c r="C1102">
        <v>6</v>
      </c>
      <c r="D1102">
        <v>11</v>
      </c>
      <c r="E1102">
        <v>16</v>
      </c>
      <c r="F1102">
        <v>27</v>
      </c>
      <c r="G1102">
        <v>48</v>
      </c>
      <c r="H1102" s="3">
        <v>12.491927</v>
      </c>
      <c r="I1102" s="3">
        <v>749.515625</v>
      </c>
      <c r="J1102" s="3">
        <v>10.026264</v>
      </c>
      <c r="K1102" s="3">
        <v>88.905755</v>
      </c>
      <c r="L1102" s="3">
        <v>11.185137</v>
      </c>
      <c r="M1102" s="3">
        <v>25.149152</v>
      </c>
      <c r="N1102" s="3">
        <v>562.335701</v>
      </c>
      <c r="O1102" s="3">
        <v>4.781181</v>
      </c>
      <c r="P1102" s="3">
        <v>42.382154</v>
      </c>
      <c r="Q1102" s="3">
        <v>9.05</v>
      </c>
      <c r="R1102" s="3">
        <v>5.349866</v>
      </c>
      <c r="S1102" s="3">
        <v>1.10026</v>
      </c>
      <c r="T1102" s="3">
        <v>11.990214</v>
      </c>
      <c r="U1102" s="3">
        <v>2.341667</v>
      </c>
      <c r="V1102" s="3">
        <v>78.879845</v>
      </c>
      <c r="W1102" s="3">
        <v>565.87664</v>
      </c>
      <c r="X1102" s="3">
        <v>5.245083</v>
      </c>
      <c r="Y1102" s="3">
        <v>46.523601</v>
      </c>
      <c r="Z1102" s="3">
        <v>9.05</v>
      </c>
      <c r="AA1102" s="3">
        <v>5.835271</v>
      </c>
      <c r="AB1102" s="3">
        <v>1.10026</v>
      </c>
      <c r="AC1102" s="3">
        <v>13.158939</v>
      </c>
      <c r="AD1102" s="3">
        <v>2.341667</v>
      </c>
      <c r="AE1102" s="3">
        <v>45.002726</v>
      </c>
      <c r="AF1102">
        <v>1</v>
      </c>
      <c r="AG1102">
        <v>0</v>
      </c>
      <c r="AH1102" s="7" t="s">
        <v>26</v>
      </c>
      <c r="AI1102" s="7" t="s">
        <v>27</v>
      </c>
      <c r="AJ1102" s="4"/>
      <c r="AK1102" s="4"/>
      <c r="AL1102" s="4"/>
      <c r="AM1102" s="3"/>
    </row>
    <row r="1103" spans="1:39" ht="12.75">
      <c r="A1103">
        <v>138448</v>
      </c>
      <c r="B1103">
        <v>2010</v>
      </c>
      <c r="C1103">
        <v>6</v>
      </c>
      <c r="D1103">
        <v>11</v>
      </c>
      <c r="E1103">
        <v>16</v>
      </c>
      <c r="F1103">
        <v>37</v>
      </c>
      <c r="G1103">
        <v>48</v>
      </c>
      <c r="H1103" s="3">
        <v>9.991927</v>
      </c>
      <c r="I1103" s="3">
        <v>599.515625</v>
      </c>
      <c r="J1103" s="3">
        <v>11.367228</v>
      </c>
      <c r="K1103" s="3">
        <v>93.829727</v>
      </c>
      <c r="L1103" s="3">
        <v>12.445003</v>
      </c>
      <c r="M1103" s="3">
        <v>7.300828</v>
      </c>
      <c r="N1103" s="3">
        <v>568.620842</v>
      </c>
      <c r="O1103" s="3">
        <v>5.63136</v>
      </c>
      <c r="P1103" s="3">
        <v>46.379072</v>
      </c>
      <c r="Q1103" s="3">
        <v>8.267188</v>
      </c>
      <c r="R1103" s="3">
        <v>6.136767</v>
      </c>
      <c r="S1103" s="3">
        <v>1.09974</v>
      </c>
      <c r="T1103" s="3">
        <v>3.745864</v>
      </c>
      <c r="U1103" s="3">
        <v>0.625</v>
      </c>
      <c r="V1103" s="3">
        <v>78.823532</v>
      </c>
      <c r="W1103" s="3">
        <v>569.356392</v>
      </c>
      <c r="X1103" s="3">
        <v>5.735868</v>
      </c>
      <c r="Y1103" s="3">
        <v>47.450655</v>
      </c>
      <c r="Z1103" s="3">
        <v>8.275</v>
      </c>
      <c r="AA1103" s="3">
        <v>6.308236</v>
      </c>
      <c r="AB1103" s="3">
        <v>1.091927</v>
      </c>
      <c r="AC1103" s="3">
        <v>3.554964</v>
      </c>
      <c r="AD1103" s="3">
        <v>0.625</v>
      </c>
      <c r="AE1103" s="3">
        <v>44.945367</v>
      </c>
      <c r="AF1103">
        <v>1</v>
      </c>
      <c r="AG1103">
        <v>0</v>
      </c>
      <c r="AH1103" s="5">
        <f>SUM(R1093:R1106)</f>
        <v>91.684709</v>
      </c>
      <c r="AI1103" s="5">
        <f>SUM(AA1093:AA1106)</f>
        <v>85.362753</v>
      </c>
      <c r="AJ1103" s="4"/>
      <c r="AK1103" s="4"/>
      <c r="AL1103" s="4"/>
      <c r="AM1103" s="3"/>
    </row>
    <row r="1104" spans="1:39" ht="12.75">
      <c r="A1104">
        <v>138449</v>
      </c>
      <c r="B1104">
        <v>2010</v>
      </c>
      <c r="C1104">
        <v>6</v>
      </c>
      <c r="D1104">
        <v>11</v>
      </c>
      <c r="E1104">
        <v>16</v>
      </c>
      <c r="F1104">
        <v>47</v>
      </c>
      <c r="G1104">
        <v>48</v>
      </c>
      <c r="H1104" s="3">
        <v>9.991927</v>
      </c>
      <c r="I1104" s="3">
        <v>599.515625</v>
      </c>
      <c r="J1104" s="3">
        <v>15.289301</v>
      </c>
      <c r="K1104" s="3">
        <v>126.825095</v>
      </c>
      <c r="L1104" s="3">
        <v>13.173867</v>
      </c>
      <c r="M1104" s="3">
        <v>12.741076</v>
      </c>
      <c r="N1104" s="3">
        <v>589.896425</v>
      </c>
      <c r="O1104" s="3">
        <v>9.888407</v>
      </c>
      <c r="P1104" s="3">
        <v>82.945582</v>
      </c>
      <c r="Q1104" s="3">
        <v>8.491667</v>
      </c>
      <c r="R1104" s="3">
        <v>8.379486</v>
      </c>
      <c r="S1104" s="3">
        <v>0.883854</v>
      </c>
      <c r="T1104" s="3">
        <v>7.447717</v>
      </c>
      <c r="U1104" s="3">
        <v>0.616406</v>
      </c>
      <c r="V1104" s="3">
        <v>78.724647</v>
      </c>
      <c r="W1104" s="3">
        <v>567.023127</v>
      </c>
      <c r="X1104" s="3">
        <v>5.400894</v>
      </c>
      <c r="Y1104" s="3">
        <v>43.879513</v>
      </c>
      <c r="Z1104" s="3">
        <v>8.12526</v>
      </c>
      <c r="AA1104" s="3">
        <v>4.794381</v>
      </c>
      <c r="AB1104" s="3">
        <v>0.866406</v>
      </c>
      <c r="AC1104" s="3">
        <v>5.293358</v>
      </c>
      <c r="AD1104" s="3">
        <v>1.00026</v>
      </c>
      <c r="AE1104" s="3">
        <v>44.891358</v>
      </c>
      <c r="AF1104">
        <v>1</v>
      </c>
      <c r="AG1104">
        <v>0</v>
      </c>
      <c r="AH1104" s="4"/>
      <c r="AI1104" s="4"/>
      <c r="AJ1104" s="4"/>
      <c r="AK1104" s="4"/>
      <c r="AL1104" s="4"/>
      <c r="AM1104" s="2" t="s">
        <v>28</v>
      </c>
    </row>
    <row r="1105" spans="1:39" ht="12.75">
      <c r="A1105">
        <v>138450</v>
      </c>
      <c r="B1105">
        <v>2010</v>
      </c>
      <c r="C1105">
        <v>6</v>
      </c>
      <c r="D1105">
        <v>11</v>
      </c>
      <c r="E1105">
        <v>16</v>
      </c>
      <c r="F1105">
        <v>57</v>
      </c>
      <c r="G1105">
        <v>48</v>
      </c>
      <c r="H1105" s="3">
        <v>9.991667</v>
      </c>
      <c r="I1105" s="3">
        <v>599.5</v>
      </c>
      <c r="J1105" s="3">
        <v>18.484167</v>
      </c>
      <c r="K1105" s="3">
        <v>5.210258</v>
      </c>
      <c r="L1105" s="3">
        <v>19.238219</v>
      </c>
      <c r="M1105" s="3">
        <v>160.253236</v>
      </c>
      <c r="N1105" s="3">
        <v>604.488538</v>
      </c>
      <c r="O1105" s="3">
        <v>13.701555</v>
      </c>
      <c r="P1105" s="3">
        <v>4.220805</v>
      </c>
      <c r="Q1105" s="3">
        <v>0.308333</v>
      </c>
      <c r="R1105" s="3">
        <v>13.528745</v>
      </c>
      <c r="S1105" s="3">
        <v>1.00026</v>
      </c>
      <c r="T1105" s="3">
        <v>119.161346</v>
      </c>
      <c r="U1105" s="3">
        <v>8.683073</v>
      </c>
      <c r="V1105" s="3">
        <v>78.587632</v>
      </c>
      <c r="W1105" s="3">
        <v>562.313365</v>
      </c>
      <c r="X1105" s="3">
        <v>4.782612</v>
      </c>
      <c r="Y1105" s="3">
        <v>0.989453</v>
      </c>
      <c r="Z1105" s="3">
        <v>0.191667</v>
      </c>
      <c r="AA1105" s="3">
        <v>5.709474</v>
      </c>
      <c r="AB1105" s="3">
        <v>1.091927</v>
      </c>
      <c r="AC1105" s="3">
        <v>41.091891</v>
      </c>
      <c r="AD1105" s="3">
        <v>8.708073</v>
      </c>
      <c r="AE1105" s="3">
        <v>44.843532</v>
      </c>
      <c r="AF1105">
        <v>1</v>
      </c>
      <c r="AG1105">
        <v>0</v>
      </c>
      <c r="AH1105" s="7" t="s">
        <v>29</v>
      </c>
      <c r="AI1105" s="7" t="s">
        <v>30</v>
      </c>
      <c r="AJ1105" s="7" t="s">
        <v>31</v>
      </c>
      <c r="AK1105" s="7" t="s">
        <v>32</v>
      </c>
      <c r="AL1105" s="7"/>
      <c r="AM1105" s="2" t="s">
        <v>33</v>
      </c>
    </row>
    <row r="1106" spans="1:39" ht="12.75">
      <c r="A1106">
        <v>999999</v>
      </c>
      <c r="B1106">
        <v>2010</v>
      </c>
      <c r="C1106">
        <v>6</v>
      </c>
      <c r="D1106">
        <v>12</v>
      </c>
      <c r="E1106">
        <v>3</v>
      </c>
      <c r="F1106">
        <v>55</v>
      </c>
      <c r="G1106">
        <v>18</v>
      </c>
      <c r="H1106" s="3">
        <v>657.491927</v>
      </c>
      <c r="I1106" s="3">
        <v>39449.515625</v>
      </c>
      <c r="J1106" s="3">
        <v>0.697278</v>
      </c>
      <c r="K1106" s="3">
        <v>0</v>
      </c>
      <c r="L1106" s="3">
        <v>0</v>
      </c>
      <c r="M1106" s="3">
        <v>458.464201</v>
      </c>
      <c r="N1106" s="3">
        <v>308.899226</v>
      </c>
      <c r="O1106" s="3">
        <v>0.508692</v>
      </c>
      <c r="P1106" s="3">
        <v>0</v>
      </c>
      <c r="Q1106" s="3">
        <v>0</v>
      </c>
      <c r="R1106" s="3">
        <v>0</v>
      </c>
      <c r="S1106" s="3">
        <v>0</v>
      </c>
      <c r="T1106" s="3">
        <v>334.467977</v>
      </c>
      <c r="U1106" s="3">
        <v>657.491927</v>
      </c>
      <c r="V1106" s="3">
        <v>78.253167</v>
      </c>
      <c r="W1106" s="3">
        <v>284.085012</v>
      </c>
      <c r="X1106" s="3">
        <v>0.188586</v>
      </c>
      <c r="Y1106" s="3">
        <v>0</v>
      </c>
      <c r="Z1106" s="3">
        <v>0</v>
      </c>
      <c r="AA1106" s="3">
        <v>0</v>
      </c>
      <c r="AB1106" s="3">
        <v>0</v>
      </c>
      <c r="AC1106" s="3">
        <v>123.996224</v>
      </c>
      <c r="AD1106" s="3">
        <v>657.491927</v>
      </c>
      <c r="AE1106" s="3">
        <v>44.719537</v>
      </c>
      <c r="AF1106">
        <v>1</v>
      </c>
      <c r="AG1106">
        <v>0</v>
      </c>
      <c r="AH1106" s="5">
        <f>SUM(P1093:P1106)</f>
        <v>417.982936</v>
      </c>
      <c r="AI1106" s="5">
        <f>SUM(Y1093:Y1106)</f>
        <v>381.945788</v>
      </c>
      <c r="AJ1106" s="5">
        <f>AH1106+AI1106</f>
        <v>799.928724</v>
      </c>
      <c r="AK1106" s="5">
        <f>AJ1106+AH1103+AI1103</f>
        <v>976.976186</v>
      </c>
      <c r="AL1106" s="4"/>
      <c r="AM1106" s="6">
        <f>SUM(AK1:AK1106)/1000</f>
        <v>182.5617784683531</v>
      </c>
    </row>
    <row r="1107" spans="1:39" ht="12.75">
      <c r="A1107" s="1" t="s">
        <v>0</v>
      </c>
      <c r="B1107" s="1" t="s">
        <v>1</v>
      </c>
      <c r="C1107" s="1" t="s">
        <v>2</v>
      </c>
      <c r="D1107" s="1" t="s">
        <v>3</v>
      </c>
      <c r="E1107" s="1" t="s">
        <v>4</v>
      </c>
      <c r="F1107" s="1" t="s">
        <v>5</v>
      </c>
      <c r="G1107" s="1" t="s">
        <v>6</v>
      </c>
      <c r="H1107" s="2" t="s">
        <v>7</v>
      </c>
      <c r="I1107" s="2" t="s">
        <v>8</v>
      </c>
      <c r="J1107" s="2" t="s">
        <v>9</v>
      </c>
      <c r="K1107" s="2" t="s">
        <v>10</v>
      </c>
      <c r="L1107" s="2" t="s">
        <v>11</v>
      </c>
      <c r="M1107" s="2" t="s">
        <v>12</v>
      </c>
      <c r="N1107" s="2" t="s">
        <v>13</v>
      </c>
      <c r="O1107" s="2" t="s">
        <v>14</v>
      </c>
      <c r="P1107" s="2" t="s">
        <v>15</v>
      </c>
      <c r="Q1107" s="2" t="s">
        <v>16</v>
      </c>
      <c r="R1107" s="2" t="s">
        <v>17</v>
      </c>
      <c r="S1107" s="2" t="s">
        <v>16</v>
      </c>
      <c r="T1107" s="2" t="s">
        <v>18</v>
      </c>
      <c r="U1107" s="2" t="s">
        <v>16</v>
      </c>
      <c r="V1107" s="2" t="s">
        <v>19</v>
      </c>
      <c r="W1107" s="2" t="s">
        <v>20</v>
      </c>
      <c r="X1107" s="2" t="s">
        <v>21</v>
      </c>
      <c r="Y1107" s="2" t="s">
        <v>22</v>
      </c>
      <c r="Z1107" s="2" t="s">
        <v>16</v>
      </c>
      <c r="AA1107" s="2" t="s">
        <v>23</v>
      </c>
      <c r="AB1107" s="2" t="s">
        <v>16</v>
      </c>
      <c r="AC1107" s="2" t="s">
        <v>24</v>
      </c>
      <c r="AD1107" s="2" t="s">
        <v>16</v>
      </c>
      <c r="AE1107" s="2" t="s">
        <v>25</v>
      </c>
      <c r="AF1107" s="1" t="s">
        <v>43</v>
      </c>
      <c r="AG1107" s="1" t="s">
        <v>44</v>
      </c>
      <c r="AH1107" s="5"/>
      <c r="AI1107" s="5"/>
      <c r="AJ1107" s="5"/>
      <c r="AK1107" s="5"/>
      <c r="AL1107" s="4"/>
      <c r="AM1107" s="6"/>
    </row>
    <row r="1108" spans="1:33" ht="12.75">
      <c r="A1108">
        <v>138452</v>
      </c>
      <c r="B1108">
        <v>2010</v>
      </c>
      <c r="C1108">
        <v>6</v>
      </c>
      <c r="D1108">
        <v>14</v>
      </c>
      <c r="E1108">
        <v>7</v>
      </c>
      <c r="F1108">
        <v>58</v>
      </c>
      <c r="G1108">
        <v>14</v>
      </c>
      <c r="H1108" s="3">
        <v>55989358.240265</v>
      </c>
      <c r="I1108" s="3">
        <v>3359361494.41591</v>
      </c>
      <c r="J1108" s="3">
        <v>1E-06</v>
      </c>
      <c r="K1108" s="3">
        <v>0</v>
      </c>
      <c r="L1108" s="3">
        <v>0</v>
      </c>
      <c r="M1108" s="3">
        <v>2E-05</v>
      </c>
      <c r="N1108" s="3">
        <v>64.471822</v>
      </c>
      <c r="O1108" s="3">
        <v>0</v>
      </c>
      <c r="P1108" s="3">
        <v>0</v>
      </c>
      <c r="Q1108" s="3">
        <v>0</v>
      </c>
      <c r="R1108" s="3">
        <v>0</v>
      </c>
      <c r="S1108" s="3">
        <v>0</v>
      </c>
      <c r="T1108" s="3">
        <v>1E-06</v>
      </c>
      <c r="U1108" s="3">
        <v>55989358.240265</v>
      </c>
      <c r="V1108" s="3">
        <v>78.253167</v>
      </c>
      <c r="W1108" s="3">
        <v>63.629958</v>
      </c>
      <c r="X1108" s="3">
        <v>1E-06</v>
      </c>
      <c r="Y1108" s="3">
        <v>0</v>
      </c>
      <c r="Z1108" s="3">
        <v>0</v>
      </c>
      <c r="AA1108" s="3">
        <v>0</v>
      </c>
      <c r="AB1108" s="3">
        <v>0</v>
      </c>
      <c r="AC1108" s="3">
        <v>1.9E-05</v>
      </c>
      <c r="AD1108" s="3">
        <v>55989358.240265</v>
      </c>
      <c r="AE1108" s="3">
        <v>44.719537</v>
      </c>
      <c r="AF1108">
        <v>1</v>
      </c>
      <c r="AG1108">
        <v>0</v>
      </c>
    </row>
    <row r="1109" spans="1:33" ht="12.75">
      <c r="A1109">
        <v>138453</v>
      </c>
      <c r="B1109">
        <v>2010</v>
      </c>
      <c r="C1109">
        <v>6</v>
      </c>
      <c r="D1109">
        <v>14</v>
      </c>
      <c r="E1109">
        <v>8</v>
      </c>
      <c r="F1109">
        <v>8</v>
      </c>
      <c r="G1109">
        <v>17</v>
      </c>
      <c r="H1109" s="3">
        <v>10.033333</v>
      </c>
      <c r="I1109" s="3">
        <v>602</v>
      </c>
      <c r="J1109" s="3">
        <v>1.341508</v>
      </c>
      <c r="K1109" s="3">
        <v>0</v>
      </c>
      <c r="L1109" s="3">
        <v>0</v>
      </c>
      <c r="M1109" s="3">
        <v>13.412171</v>
      </c>
      <c r="N1109" s="3">
        <v>386.086193</v>
      </c>
      <c r="O1109" s="3">
        <v>0.178715</v>
      </c>
      <c r="P1109" s="3">
        <v>0</v>
      </c>
      <c r="Q1109" s="3">
        <v>0</v>
      </c>
      <c r="R1109" s="3">
        <v>0</v>
      </c>
      <c r="S1109" s="3">
        <v>0</v>
      </c>
      <c r="T1109" s="3">
        <v>1.78412</v>
      </c>
      <c r="U1109" s="3">
        <v>10.033333</v>
      </c>
      <c r="V1109" s="3">
        <v>78.251372</v>
      </c>
      <c r="W1109" s="3">
        <v>449.832475</v>
      </c>
      <c r="X1109" s="3">
        <v>1.162792</v>
      </c>
      <c r="Y1109" s="3">
        <v>0</v>
      </c>
      <c r="Z1109" s="3">
        <v>0</v>
      </c>
      <c r="AA1109" s="3">
        <v>0</v>
      </c>
      <c r="AB1109" s="3">
        <v>0</v>
      </c>
      <c r="AC1109" s="3">
        <v>11.628052</v>
      </c>
      <c r="AD1109" s="3">
        <v>10.033333</v>
      </c>
      <c r="AE1109" s="3">
        <v>44.70786</v>
      </c>
      <c r="AF1109">
        <v>1</v>
      </c>
      <c r="AG1109">
        <v>0</v>
      </c>
    </row>
    <row r="1110" spans="1:33" ht="12.75">
      <c r="A1110">
        <v>138454</v>
      </c>
      <c r="B1110">
        <v>2010</v>
      </c>
      <c r="C1110">
        <v>6</v>
      </c>
      <c r="D1110">
        <v>14</v>
      </c>
      <c r="E1110">
        <v>8</v>
      </c>
      <c r="F1110">
        <v>18</v>
      </c>
      <c r="G1110">
        <v>17</v>
      </c>
      <c r="H1110" s="3">
        <v>9.991667</v>
      </c>
      <c r="I1110" s="3">
        <v>599.5</v>
      </c>
      <c r="J1110" s="3">
        <v>20.120672</v>
      </c>
      <c r="K1110" s="3">
        <v>0</v>
      </c>
      <c r="L1110" s="3">
        <v>0</v>
      </c>
      <c r="M1110" s="3">
        <v>200.966222</v>
      </c>
      <c r="N1110" s="3">
        <v>569.042575</v>
      </c>
      <c r="O1110" s="3">
        <v>6.623386</v>
      </c>
      <c r="P1110" s="3">
        <v>0</v>
      </c>
      <c r="Q1110" s="3">
        <v>0</v>
      </c>
      <c r="R1110" s="3">
        <v>0</v>
      </c>
      <c r="S1110" s="3">
        <v>0</v>
      </c>
      <c r="T1110" s="3">
        <v>66.137402</v>
      </c>
      <c r="U1110" s="3">
        <v>9.991667</v>
      </c>
      <c r="V1110" s="3">
        <v>78.185139</v>
      </c>
      <c r="W1110" s="3">
        <v>602.244528</v>
      </c>
      <c r="X1110" s="3">
        <v>13.497286</v>
      </c>
      <c r="Y1110" s="3">
        <v>0</v>
      </c>
      <c r="Z1110" s="3">
        <v>0</v>
      </c>
      <c r="AA1110" s="3">
        <v>0</v>
      </c>
      <c r="AB1110" s="3">
        <v>0</v>
      </c>
      <c r="AC1110" s="3">
        <v>134.82882</v>
      </c>
      <c r="AD1110" s="3">
        <v>9.991667</v>
      </c>
      <c r="AE1110" s="3">
        <v>44.572887</v>
      </c>
      <c r="AF1110">
        <v>1</v>
      </c>
      <c r="AG1110">
        <v>0</v>
      </c>
    </row>
    <row r="1111" spans="1:33" ht="12.75">
      <c r="A1111">
        <v>138455</v>
      </c>
      <c r="B1111">
        <v>2010</v>
      </c>
      <c r="C1111">
        <v>6</v>
      </c>
      <c r="D1111">
        <v>14</v>
      </c>
      <c r="E1111">
        <v>8</v>
      </c>
      <c r="F1111">
        <v>30</v>
      </c>
      <c r="G1111">
        <v>19</v>
      </c>
      <c r="H1111" s="3">
        <v>12.033073</v>
      </c>
      <c r="I1111" s="3">
        <v>721.984375</v>
      </c>
      <c r="J1111" s="3">
        <v>28.384796</v>
      </c>
      <c r="K1111" s="3">
        <v>84.705219</v>
      </c>
      <c r="L1111" s="3">
        <v>30.942762</v>
      </c>
      <c r="M1111" s="3">
        <v>225.937309</v>
      </c>
      <c r="N1111" s="3">
        <v>601.65939</v>
      </c>
      <c r="O1111" s="3">
        <v>12.810653</v>
      </c>
      <c r="P1111" s="3">
        <v>37.168491</v>
      </c>
      <c r="Q1111" s="3">
        <v>2.841667</v>
      </c>
      <c r="R1111" s="3">
        <v>13.467649</v>
      </c>
      <c r="S1111" s="3">
        <v>1.041667</v>
      </c>
      <c r="T1111" s="3">
        <v>103.522622</v>
      </c>
      <c r="U1111" s="3">
        <v>8.14974</v>
      </c>
      <c r="V1111" s="3">
        <v>78.030877</v>
      </c>
      <c r="W1111" s="3">
        <v>609.761237</v>
      </c>
      <c r="X1111" s="3">
        <v>15.574143</v>
      </c>
      <c r="Y1111" s="3">
        <v>47.536729</v>
      </c>
      <c r="Z1111" s="3">
        <v>2.841667</v>
      </c>
      <c r="AA1111" s="3">
        <v>17.475113</v>
      </c>
      <c r="AB1111" s="3">
        <v>1.041667</v>
      </c>
      <c r="AC1111" s="3">
        <v>122.414687</v>
      </c>
      <c r="AD1111" s="3">
        <v>8.14974</v>
      </c>
      <c r="AE1111" s="3">
        <v>44.385349</v>
      </c>
      <c r="AF1111">
        <v>1</v>
      </c>
      <c r="AG1111">
        <v>0</v>
      </c>
    </row>
    <row r="1112" spans="1:33" ht="12.75">
      <c r="A1112">
        <v>138456</v>
      </c>
      <c r="B1112">
        <v>2010</v>
      </c>
      <c r="C1112">
        <v>6</v>
      </c>
      <c r="D1112">
        <v>14</v>
      </c>
      <c r="E1112">
        <v>8</v>
      </c>
      <c r="F1112">
        <v>40</v>
      </c>
      <c r="G1112">
        <v>19</v>
      </c>
      <c r="H1112" s="3">
        <v>9.991406</v>
      </c>
      <c r="I1112" s="3">
        <v>599.484375</v>
      </c>
      <c r="J1112" s="3">
        <v>21.425423</v>
      </c>
      <c r="K1112" s="3">
        <v>62.867583</v>
      </c>
      <c r="L1112" s="3">
        <v>23.163351</v>
      </c>
      <c r="M1112" s="3">
        <v>128.066805</v>
      </c>
      <c r="N1112" s="3">
        <v>593.799742</v>
      </c>
      <c r="O1112" s="3">
        <v>10.615694</v>
      </c>
      <c r="P1112" s="3">
        <v>30.897005</v>
      </c>
      <c r="Q1112" s="3">
        <v>2.791667</v>
      </c>
      <c r="R1112" s="3">
        <v>11.454279</v>
      </c>
      <c r="S1112" s="3">
        <v>1.025</v>
      </c>
      <c r="T1112" s="3">
        <v>63.726767</v>
      </c>
      <c r="U1112" s="3">
        <v>6.17474</v>
      </c>
      <c r="V1112" s="3">
        <v>77.92472</v>
      </c>
      <c r="W1112" s="3">
        <v>594.445252</v>
      </c>
      <c r="X1112" s="3">
        <v>10.809729</v>
      </c>
      <c r="Y1112" s="3">
        <v>31.970578</v>
      </c>
      <c r="Z1112" s="3">
        <v>2.8</v>
      </c>
      <c r="AA1112" s="3">
        <v>11.709072</v>
      </c>
      <c r="AB1112" s="3">
        <v>1.016667</v>
      </c>
      <c r="AC1112" s="3">
        <v>64.340038</v>
      </c>
      <c r="AD1112" s="3">
        <v>6.17474</v>
      </c>
      <c r="AE1112" s="3">
        <v>44.277252</v>
      </c>
      <c r="AF1112">
        <v>1</v>
      </c>
      <c r="AG1112">
        <v>0</v>
      </c>
    </row>
    <row r="1113" spans="1:33" ht="12.75">
      <c r="A1113">
        <v>138457</v>
      </c>
      <c r="B1113">
        <v>2010</v>
      </c>
      <c r="C1113">
        <v>6</v>
      </c>
      <c r="D1113">
        <v>14</v>
      </c>
      <c r="E1113">
        <v>8</v>
      </c>
      <c r="F1113">
        <v>50</v>
      </c>
      <c r="G1113">
        <v>19</v>
      </c>
      <c r="H1113" s="3">
        <v>9.991406</v>
      </c>
      <c r="I1113" s="3">
        <v>599.484375</v>
      </c>
      <c r="J1113" s="3">
        <v>15.274711</v>
      </c>
      <c r="K1113" s="3">
        <v>31.668246</v>
      </c>
      <c r="L1113" s="3">
        <v>18.513472</v>
      </c>
      <c r="M1113" s="3">
        <v>102.452984</v>
      </c>
      <c r="N1113" s="3">
        <v>580.914305</v>
      </c>
      <c r="O1113" s="3">
        <v>7.725197</v>
      </c>
      <c r="P1113" s="3">
        <v>15.857386</v>
      </c>
      <c r="Q1113" s="3">
        <v>1.858333</v>
      </c>
      <c r="R1113" s="3">
        <v>9.238606</v>
      </c>
      <c r="S1113" s="3">
        <v>1.066667</v>
      </c>
      <c r="T1113" s="3">
        <v>52.097947</v>
      </c>
      <c r="U1113" s="3">
        <v>7.066406</v>
      </c>
      <c r="V1113" s="3">
        <v>77.847468</v>
      </c>
      <c r="W1113" s="3">
        <v>579.941485</v>
      </c>
      <c r="X1113" s="3">
        <v>7.549514</v>
      </c>
      <c r="Y1113" s="3">
        <v>15.81086</v>
      </c>
      <c r="Z1113" s="3">
        <v>1.875</v>
      </c>
      <c r="AA1113" s="3">
        <v>9.274866</v>
      </c>
      <c r="AB1113" s="3">
        <v>1.066927</v>
      </c>
      <c r="AC1113" s="3">
        <v>50.355037</v>
      </c>
      <c r="AD1113" s="3">
        <v>7.049479</v>
      </c>
      <c r="AE1113" s="3">
        <v>44.201756</v>
      </c>
      <c r="AF1113">
        <v>1</v>
      </c>
      <c r="AG1113">
        <v>0</v>
      </c>
    </row>
    <row r="1114" spans="1:33" ht="12.75">
      <c r="A1114">
        <v>138458</v>
      </c>
      <c r="B1114">
        <v>2010</v>
      </c>
      <c r="C1114">
        <v>6</v>
      </c>
      <c r="D1114">
        <v>14</v>
      </c>
      <c r="E1114">
        <v>9</v>
      </c>
      <c r="F1114">
        <v>0</v>
      </c>
      <c r="G1114">
        <v>19</v>
      </c>
      <c r="H1114" s="3">
        <v>9.991406</v>
      </c>
      <c r="I1114" s="3">
        <v>599.484375</v>
      </c>
      <c r="J1114" s="3">
        <v>11.272364</v>
      </c>
      <c r="K1114" s="3">
        <v>37.687228</v>
      </c>
      <c r="L1114" s="3">
        <v>12.438568</v>
      </c>
      <c r="M1114" s="3">
        <v>62.510993</v>
      </c>
      <c r="N1114" s="3">
        <v>569.588234</v>
      </c>
      <c r="O1114" s="3">
        <v>5.787331</v>
      </c>
      <c r="P1114" s="3">
        <v>19.407628</v>
      </c>
      <c r="Q1114" s="3">
        <v>3.108333</v>
      </c>
      <c r="R1114" s="3">
        <v>6.271916</v>
      </c>
      <c r="S1114" s="3">
        <v>1</v>
      </c>
      <c r="T1114" s="3">
        <v>32.149811</v>
      </c>
      <c r="U1114" s="3">
        <v>5.883073</v>
      </c>
      <c r="V1114" s="3">
        <v>77.789595</v>
      </c>
      <c r="W1114" s="3">
        <v>567.51775</v>
      </c>
      <c r="X1114" s="3">
        <v>5.485032</v>
      </c>
      <c r="Y1114" s="3">
        <v>18.279599</v>
      </c>
      <c r="Z1114" s="3">
        <v>3.108333</v>
      </c>
      <c r="AA1114" s="3">
        <v>6.166652</v>
      </c>
      <c r="AB1114" s="3">
        <v>1.016667</v>
      </c>
      <c r="AC1114" s="3">
        <v>30.361182</v>
      </c>
      <c r="AD1114" s="3">
        <v>5.866406</v>
      </c>
      <c r="AE1114" s="3">
        <v>44.146906</v>
      </c>
      <c r="AF1114">
        <v>1</v>
      </c>
      <c r="AG1114">
        <v>0</v>
      </c>
    </row>
    <row r="1115" spans="1:33" ht="12.75">
      <c r="A1115">
        <v>138459</v>
      </c>
      <c r="B1115">
        <v>2010</v>
      </c>
      <c r="C1115">
        <v>6</v>
      </c>
      <c r="D1115">
        <v>14</v>
      </c>
      <c r="E1115">
        <v>9</v>
      </c>
      <c r="F1115">
        <v>10</v>
      </c>
      <c r="G1115">
        <v>19</v>
      </c>
      <c r="H1115" s="3">
        <v>9.991406</v>
      </c>
      <c r="I1115" s="3">
        <v>599.484375</v>
      </c>
      <c r="J1115" s="3">
        <v>9.781217</v>
      </c>
      <c r="K1115" s="3">
        <v>51.199486</v>
      </c>
      <c r="L1115" s="3">
        <v>10.685475</v>
      </c>
      <c r="M1115" s="3">
        <v>35.848316</v>
      </c>
      <c r="N1115" s="3">
        <v>563.932151</v>
      </c>
      <c r="O1115" s="3">
        <v>4.984437</v>
      </c>
      <c r="P1115" s="3">
        <v>26.244162</v>
      </c>
      <c r="Q1115" s="3">
        <v>5.15</v>
      </c>
      <c r="R1115" s="3">
        <v>5.457368</v>
      </c>
      <c r="S1115" s="3">
        <v>1.066667</v>
      </c>
      <c r="T1115" s="3">
        <v>18.102918</v>
      </c>
      <c r="U1115" s="3">
        <v>3.77474</v>
      </c>
      <c r="V1115" s="3">
        <v>77.73975</v>
      </c>
      <c r="W1115" s="3">
        <v>562.483204</v>
      </c>
      <c r="X1115" s="3">
        <v>4.796781</v>
      </c>
      <c r="Y1115" s="3">
        <v>24.955325</v>
      </c>
      <c r="Z1115" s="3">
        <v>5.166667</v>
      </c>
      <c r="AA1115" s="3">
        <v>5.228107</v>
      </c>
      <c r="AB1115" s="3">
        <v>1.058594</v>
      </c>
      <c r="AC1115" s="3">
        <v>17.745398</v>
      </c>
      <c r="AD1115" s="3">
        <v>3.766146</v>
      </c>
      <c r="AE1115" s="3">
        <v>44.098938</v>
      </c>
      <c r="AF1115">
        <v>1</v>
      </c>
      <c r="AG1115">
        <v>0</v>
      </c>
    </row>
    <row r="1116" spans="1:33" ht="12.75">
      <c r="A1116">
        <v>138460</v>
      </c>
      <c r="B1116">
        <v>2010</v>
      </c>
      <c r="C1116">
        <v>6</v>
      </c>
      <c r="D1116">
        <v>14</v>
      </c>
      <c r="E1116">
        <v>9</v>
      </c>
      <c r="F1116">
        <v>20</v>
      </c>
      <c r="G1116">
        <v>19</v>
      </c>
      <c r="H1116" s="3">
        <v>9.991406</v>
      </c>
      <c r="I1116" s="3">
        <v>599.484375</v>
      </c>
      <c r="J1116" s="3">
        <v>8.4298</v>
      </c>
      <c r="K1116" s="3">
        <v>40.434774</v>
      </c>
      <c r="L1116" s="3">
        <v>9.501948</v>
      </c>
      <c r="M1116" s="3">
        <v>34.29553</v>
      </c>
      <c r="N1116" s="3">
        <v>558.310895</v>
      </c>
      <c r="O1116" s="3">
        <v>4.302681</v>
      </c>
      <c r="P1116" s="3">
        <v>20.696292</v>
      </c>
      <c r="Q1116" s="3">
        <v>4.625</v>
      </c>
      <c r="R1116" s="3">
        <v>4.789286</v>
      </c>
      <c r="S1116" s="3">
        <v>1.066667</v>
      </c>
      <c r="T1116" s="3">
        <v>17.507981</v>
      </c>
      <c r="U1116" s="3">
        <v>4.29974</v>
      </c>
      <c r="V1116" s="3">
        <v>77.696724</v>
      </c>
      <c r="W1116" s="3">
        <v>556.739756</v>
      </c>
      <c r="X1116" s="3">
        <v>4.127119</v>
      </c>
      <c r="Y1116" s="3">
        <v>19.738481</v>
      </c>
      <c r="Z1116" s="3">
        <v>4.625</v>
      </c>
      <c r="AA1116" s="3">
        <v>4.712662</v>
      </c>
      <c r="AB1116" s="3">
        <v>1.066667</v>
      </c>
      <c r="AC1116" s="3">
        <v>16.787549</v>
      </c>
      <c r="AD1116" s="3">
        <v>4.29974</v>
      </c>
      <c r="AE1116" s="3">
        <v>44.057667</v>
      </c>
      <c r="AF1116">
        <v>1</v>
      </c>
      <c r="AG1116">
        <v>0</v>
      </c>
    </row>
    <row r="1117" spans="1:33" ht="12.75">
      <c r="A1117">
        <v>138461</v>
      </c>
      <c r="B1117">
        <v>2010</v>
      </c>
      <c r="C1117">
        <v>6</v>
      </c>
      <c r="D1117">
        <v>14</v>
      </c>
      <c r="E1117">
        <v>9</v>
      </c>
      <c r="F1117">
        <v>30</v>
      </c>
      <c r="G1117">
        <v>19</v>
      </c>
      <c r="H1117" s="3">
        <v>9.991406</v>
      </c>
      <c r="I1117" s="3">
        <v>599.484375</v>
      </c>
      <c r="J1117" s="3">
        <v>7.410602</v>
      </c>
      <c r="K1117" s="3">
        <v>42.074131</v>
      </c>
      <c r="L1117" s="3">
        <v>7.81013</v>
      </c>
      <c r="M1117" s="3">
        <v>24.158624</v>
      </c>
      <c r="N1117" s="3">
        <v>553.343812</v>
      </c>
      <c r="O1117" s="3">
        <v>3.763252</v>
      </c>
      <c r="P1117" s="3">
        <v>21.491868</v>
      </c>
      <c r="Q1117" s="3">
        <v>5.675</v>
      </c>
      <c r="R1117" s="3">
        <v>3.968014</v>
      </c>
      <c r="S1117" s="3">
        <v>1.042187</v>
      </c>
      <c r="T1117" s="3">
        <v>12.140858</v>
      </c>
      <c r="U1117" s="3">
        <v>3.274219</v>
      </c>
      <c r="V1117" s="3">
        <v>77.659091</v>
      </c>
      <c r="W1117" s="3">
        <v>552.180044</v>
      </c>
      <c r="X1117" s="3">
        <v>3.64735</v>
      </c>
      <c r="Y1117" s="3">
        <v>20.582263</v>
      </c>
      <c r="Z1117" s="3">
        <v>5.683073</v>
      </c>
      <c r="AA1117" s="3">
        <v>3.842116</v>
      </c>
      <c r="AB1117" s="3">
        <v>1.025521</v>
      </c>
      <c r="AC1117" s="3">
        <v>12.017767</v>
      </c>
      <c r="AD1117" s="3">
        <v>3.282813</v>
      </c>
      <c r="AE1117" s="3">
        <v>44.021194</v>
      </c>
      <c r="AF1117">
        <v>1</v>
      </c>
      <c r="AG1117">
        <v>0</v>
      </c>
    </row>
    <row r="1118" spans="1:33" ht="12.75">
      <c r="A1118">
        <v>138462</v>
      </c>
      <c r="B1118">
        <v>2010</v>
      </c>
      <c r="C1118">
        <v>6</v>
      </c>
      <c r="D1118">
        <v>14</v>
      </c>
      <c r="E1118">
        <v>9</v>
      </c>
      <c r="F1118">
        <v>40</v>
      </c>
      <c r="G1118">
        <v>19</v>
      </c>
      <c r="H1118" s="3">
        <v>9.991406</v>
      </c>
      <c r="I1118" s="3">
        <v>599.484375</v>
      </c>
      <c r="J1118" s="3">
        <v>7.233422</v>
      </c>
      <c r="K1118" s="3">
        <v>43.502921</v>
      </c>
      <c r="L1118" s="3">
        <v>13.182536</v>
      </c>
      <c r="M1118" s="3">
        <v>15.590344</v>
      </c>
      <c r="N1118" s="3">
        <v>552.068795</v>
      </c>
      <c r="O1118" s="3">
        <v>3.63732</v>
      </c>
      <c r="P1118" s="3">
        <v>21.92876</v>
      </c>
      <c r="Q1118" s="3">
        <v>5.933333</v>
      </c>
      <c r="R1118" s="3">
        <v>6.578912</v>
      </c>
      <c r="S1118" s="3">
        <v>1.816667</v>
      </c>
      <c r="T1118" s="3">
        <v>7.836183</v>
      </c>
      <c r="U1118" s="3">
        <v>2.241406</v>
      </c>
      <c r="V1118" s="3">
        <v>77.622718</v>
      </c>
      <c r="W1118" s="3">
        <v>551.645372</v>
      </c>
      <c r="X1118" s="3">
        <v>3.596101</v>
      </c>
      <c r="Y1118" s="3">
        <v>21.574161</v>
      </c>
      <c r="Z1118" s="3">
        <v>5.933073</v>
      </c>
      <c r="AA1118" s="3">
        <v>6.603624</v>
      </c>
      <c r="AB1118" s="3">
        <v>1.816927</v>
      </c>
      <c r="AC1118" s="3">
        <v>7.754161</v>
      </c>
      <c r="AD1118" s="3">
        <v>2.241406</v>
      </c>
      <c r="AE1118" s="3">
        <v>43.985233</v>
      </c>
      <c r="AF1118">
        <v>1</v>
      </c>
      <c r="AG1118">
        <v>0</v>
      </c>
    </row>
    <row r="1119" spans="1:33" ht="12.75">
      <c r="A1119">
        <v>138463</v>
      </c>
      <c r="B1119">
        <v>2010</v>
      </c>
      <c r="C1119">
        <v>6</v>
      </c>
      <c r="D1119">
        <v>14</v>
      </c>
      <c r="E1119">
        <v>9</v>
      </c>
      <c r="F1119">
        <v>45</v>
      </c>
      <c r="G1119">
        <v>19</v>
      </c>
      <c r="H1119" s="3">
        <v>4.991406</v>
      </c>
      <c r="I1119" s="3">
        <v>299.484375</v>
      </c>
      <c r="J1119" s="3">
        <v>6.481133</v>
      </c>
      <c r="K1119" s="3">
        <v>0</v>
      </c>
      <c r="L1119" s="3">
        <v>0</v>
      </c>
      <c r="M1119" s="3">
        <v>32.353482</v>
      </c>
      <c r="N1119" s="3">
        <v>548.070329</v>
      </c>
      <c r="O1119" s="3">
        <v>3.264434</v>
      </c>
      <c r="P1119" s="3">
        <v>0</v>
      </c>
      <c r="Q1119" s="3">
        <v>0</v>
      </c>
      <c r="R1119" s="3">
        <v>0</v>
      </c>
      <c r="S1119" s="3">
        <v>0</v>
      </c>
      <c r="T1119" s="3">
        <v>16.295823</v>
      </c>
      <c r="U1119" s="3">
        <v>4.991406</v>
      </c>
      <c r="V1119" s="3">
        <v>77.606396</v>
      </c>
      <c r="W1119" s="3">
        <v>547.525702</v>
      </c>
      <c r="X1119" s="3">
        <v>3.216698</v>
      </c>
      <c r="Y1119" s="3">
        <v>0</v>
      </c>
      <c r="Z1119" s="3">
        <v>0</v>
      </c>
      <c r="AA1119" s="3">
        <v>0</v>
      </c>
      <c r="AB1119" s="3">
        <v>0</v>
      </c>
      <c r="AC1119" s="3">
        <v>16.057658</v>
      </c>
      <c r="AD1119" s="3">
        <v>4.991406</v>
      </c>
      <c r="AE1119" s="3">
        <v>43.969149</v>
      </c>
      <c r="AF1119">
        <v>1</v>
      </c>
      <c r="AG1119">
        <v>0</v>
      </c>
    </row>
    <row r="1120" spans="1:33" ht="12.75">
      <c r="A1120">
        <v>138464</v>
      </c>
      <c r="B1120">
        <v>2010</v>
      </c>
      <c r="C1120">
        <v>6</v>
      </c>
      <c r="D1120">
        <v>14</v>
      </c>
      <c r="E1120">
        <v>9</v>
      </c>
      <c r="F1120">
        <v>55</v>
      </c>
      <c r="G1120">
        <v>19</v>
      </c>
      <c r="H1120" s="3">
        <v>9.991406</v>
      </c>
      <c r="I1120" s="3">
        <v>599.484375</v>
      </c>
      <c r="J1120" s="3">
        <v>5.905919</v>
      </c>
      <c r="K1120" s="3">
        <v>43.525827</v>
      </c>
      <c r="L1120" s="3">
        <v>6.927944</v>
      </c>
      <c r="M1120" s="3">
        <v>8.554107</v>
      </c>
      <c r="N1120" s="3">
        <v>544.88642</v>
      </c>
      <c r="O1120" s="3">
        <v>2.9917</v>
      </c>
      <c r="P1120" s="3">
        <v>22.110797</v>
      </c>
      <c r="Q1120" s="3">
        <v>7.416927</v>
      </c>
      <c r="R1120" s="3">
        <v>3.443902</v>
      </c>
      <c r="S1120" s="3">
        <v>1.133333</v>
      </c>
      <c r="T1120" s="3">
        <v>4.337158</v>
      </c>
      <c r="U1120" s="3">
        <v>1.441146</v>
      </c>
      <c r="V1120" s="3">
        <v>77.576479</v>
      </c>
      <c r="W1120" s="3">
        <v>543.926631</v>
      </c>
      <c r="X1120" s="3">
        <v>2.914218</v>
      </c>
      <c r="Y1120" s="3">
        <v>21.41503</v>
      </c>
      <c r="Z1120" s="3">
        <v>7.416927</v>
      </c>
      <c r="AA1120" s="3">
        <v>3.484042</v>
      </c>
      <c r="AB1120" s="3">
        <v>1.158594</v>
      </c>
      <c r="AC1120" s="3">
        <v>4.216949</v>
      </c>
      <c r="AD1120" s="3">
        <v>1.415885</v>
      </c>
      <c r="AE1120" s="3">
        <v>43.940007</v>
      </c>
      <c r="AF1120">
        <v>1</v>
      </c>
      <c r="AG1120">
        <v>0</v>
      </c>
    </row>
    <row r="1121" spans="1:33" ht="12.75">
      <c r="A1121">
        <v>138465</v>
      </c>
      <c r="B1121">
        <v>2010</v>
      </c>
      <c r="C1121">
        <v>6</v>
      </c>
      <c r="D1121">
        <v>14</v>
      </c>
      <c r="E1121">
        <v>10</v>
      </c>
      <c r="F1121">
        <v>5</v>
      </c>
      <c r="G1121">
        <v>19</v>
      </c>
      <c r="H1121" s="3">
        <v>9.991406</v>
      </c>
      <c r="I1121" s="3">
        <v>599.484375</v>
      </c>
      <c r="J1121" s="3">
        <v>6.005044</v>
      </c>
      <c r="K1121" s="3">
        <v>44.004557</v>
      </c>
      <c r="L1121" s="3">
        <v>6.385089</v>
      </c>
      <c r="M1121" s="3">
        <v>9.609658</v>
      </c>
      <c r="N1121" s="3">
        <v>544.66737</v>
      </c>
      <c r="O1121" s="3">
        <v>2.973569</v>
      </c>
      <c r="P1121" s="3">
        <v>21.813494</v>
      </c>
      <c r="Q1121" s="3">
        <v>7.333333</v>
      </c>
      <c r="R1121" s="3">
        <v>3.129684</v>
      </c>
      <c r="S1121" s="3">
        <v>1.05</v>
      </c>
      <c r="T1121" s="3">
        <v>4.767346</v>
      </c>
      <c r="U1121" s="3">
        <v>1.608073</v>
      </c>
      <c r="V1121" s="3">
        <v>77.546743</v>
      </c>
      <c r="W1121" s="3">
        <v>545.371645</v>
      </c>
      <c r="X1121" s="3">
        <v>3.031475</v>
      </c>
      <c r="Y1121" s="3">
        <v>22.191063</v>
      </c>
      <c r="Z1121" s="3">
        <v>7.333333</v>
      </c>
      <c r="AA1121" s="3">
        <v>3.255406</v>
      </c>
      <c r="AB1121" s="3">
        <v>1.058333</v>
      </c>
      <c r="AC1121" s="3">
        <v>4.842311</v>
      </c>
      <c r="AD1121" s="3">
        <v>1.59974</v>
      </c>
      <c r="AE1121" s="3">
        <v>43.909692</v>
      </c>
      <c r="AF1121">
        <v>1</v>
      </c>
      <c r="AG1121">
        <v>0</v>
      </c>
    </row>
    <row r="1122" spans="1:33" ht="12.75">
      <c r="A1122">
        <v>138466</v>
      </c>
      <c r="B1122">
        <v>2010</v>
      </c>
      <c r="C1122">
        <v>6</v>
      </c>
      <c r="D1122">
        <v>14</v>
      </c>
      <c r="E1122">
        <v>10</v>
      </c>
      <c r="F1122">
        <v>15</v>
      </c>
      <c r="G1122">
        <v>19</v>
      </c>
      <c r="H1122" s="3">
        <v>9.991406</v>
      </c>
      <c r="I1122" s="3">
        <v>599.484375</v>
      </c>
      <c r="J1122" s="3">
        <v>5.519817</v>
      </c>
      <c r="K1122" s="3">
        <v>45.062692</v>
      </c>
      <c r="L1122" s="3">
        <v>6.398537</v>
      </c>
      <c r="M1122" s="3">
        <v>3.69372</v>
      </c>
      <c r="N1122" s="3">
        <v>541.818029</v>
      </c>
      <c r="O1122" s="3">
        <v>2.751458</v>
      </c>
      <c r="P1122" s="3">
        <v>22.47122</v>
      </c>
      <c r="Q1122" s="3">
        <v>8.166667</v>
      </c>
      <c r="R1122" s="3">
        <v>3.18443</v>
      </c>
      <c r="S1122" s="3">
        <v>1.117187</v>
      </c>
      <c r="T1122" s="3">
        <v>1.837518</v>
      </c>
      <c r="U1122" s="3">
        <v>0.707552</v>
      </c>
      <c r="V1122" s="3">
        <v>77.519228</v>
      </c>
      <c r="W1122" s="3">
        <v>542.023278</v>
      </c>
      <c r="X1122" s="3">
        <v>2.768358</v>
      </c>
      <c r="Y1122" s="3">
        <v>22.591472</v>
      </c>
      <c r="Z1122" s="3">
        <v>8.17526</v>
      </c>
      <c r="AA1122" s="3">
        <v>3.214108</v>
      </c>
      <c r="AB1122" s="3">
        <v>1.108594</v>
      </c>
      <c r="AC1122" s="3">
        <v>1.856202</v>
      </c>
      <c r="AD1122" s="3">
        <v>0.707552</v>
      </c>
      <c r="AE1122" s="3">
        <v>43.882009</v>
      </c>
      <c r="AF1122">
        <v>1</v>
      </c>
      <c r="AG1122">
        <v>0</v>
      </c>
    </row>
    <row r="1123" spans="1:33" ht="12.75">
      <c r="A1123">
        <v>138467</v>
      </c>
      <c r="B1123">
        <v>2010</v>
      </c>
      <c r="C1123">
        <v>6</v>
      </c>
      <c r="D1123">
        <v>14</v>
      </c>
      <c r="E1123">
        <v>10</v>
      </c>
      <c r="F1123">
        <v>25</v>
      </c>
      <c r="G1123">
        <v>19</v>
      </c>
      <c r="H1123" s="3">
        <v>9.991406</v>
      </c>
      <c r="I1123" s="3">
        <v>599.484375</v>
      </c>
      <c r="J1123" s="3">
        <v>4.937756</v>
      </c>
      <c r="K1123" s="3">
        <v>40.725639</v>
      </c>
      <c r="L1123" s="3">
        <v>5.448449</v>
      </c>
      <c r="M1123" s="3">
        <v>3.16113</v>
      </c>
      <c r="N1123" s="3">
        <v>537.990332</v>
      </c>
      <c r="O1123" s="3">
        <v>2.472379</v>
      </c>
      <c r="P1123" s="3">
        <v>20.423886</v>
      </c>
      <c r="Q1123" s="3">
        <v>8.283333</v>
      </c>
      <c r="R1123" s="3">
        <v>2.695656</v>
      </c>
      <c r="S1123" s="3">
        <v>1.066927</v>
      </c>
      <c r="T1123" s="3">
        <v>1.583368</v>
      </c>
      <c r="U1123" s="3">
        <v>0.641146</v>
      </c>
      <c r="V1123" s="3">
        <v>77.494505</v>
      </c>
      <c r="W1123" s="3">
        <v>537.886667</v>
      </c>
      <c r="X1123" s="3">
        <v>2.465377</v>
      </c>
      <c r="Y1123" s="3">
        <v>20.301753</v>
      </c>
      <c r="Z1123" s="3">
        <v>8.283333</v>
      </c>
      <c r="AA1123" s="3">
        <v>2.752793</v>
      </c>
      <c r="AB1123" s="3">
        <v>1.083854</v>
      </c>
      <c r="AC1123" s="3">
        <v>1.577762</v>
      </c>
      <c r="AD1123" s="3">
        <v>0.624219</v>
      </c>
      <c r="AE1123" s="3">
        <v>43.857355</v>
      </c>
      <c r="AF1123">
        <v>1</v>
      </c>
      <c r="AG1123">
        <v>0</v>
      </c>
    </row>
    <row r="1124" spans="1:33" ht="12.75">
      <c r="A1124">
        <v>138468</v>
      </c>
      <c r="B1124">
        <v>2010</v>
      </c>
      <c r="C1124">
        <v>6</v>
      </c>
      <c r="D1124">
        <v>14</v>
      </c>
      <c r="E1124">
        <v>10</v>
      </c>
      <c r="F1124">
        <v>35</v>
      </c>
      <c r="G1124">
        <v>19</v>
      </c>
      <c r="H1124" s="3">
        <v>9.991406</v>
      </c>
      <c r="I1124" s="3">
        <v>599.484375</v>
      </c>
      <c r="J1124" s="3">
        <v>5.0856</v>
      </c>
      <c r="K1124" s="3">
        <v>42.244254</v>
      </c>
      <c r="L1124" s="3">
        <v>5.243021</v>
      </c>
      <c r="M1124" s="3">
        <v>3.323819</v>
      </c>
      <c r="N1124" s="3">
        <v>538.451537</v>
      </c>
      <c r="O1124" s="3">
        <v>2.504511</v>
      </c>
      <c r="P1124" s="3">
        <v>20.834467</v>
      </c>
      <c r="Q1124" s="3">
        <v>8.32474</v>
      </c>
      <c r="R1124" s="3">
        <v>2.560371</v>
      </c>
      <c r="S1124" s="3">
        <v>1.025521</v>
      </c>
      <c r="T1124" s="3">
        <v>1.62849</v>
      </c>
      <c r="U1124" s="3">
        <v>0.641146</v>
      </c>
      <c r="V1124" s="3">
        <v>77.46946</v>
      </c>
      <c r="W1124" s="3">
        <v>539.530297</v>
      </c>
      <c r="X1124" s="3">
        <v>2.581089</v>
      </c>
      <c r="Y1124" s="3">
        <v>21.409787</v>
      </c>
      <c r="Z1124" s="3">
        <v>8.325</v>
      </c>
      <c r="AA1124" s="3">
        <v>2.68265</v>
      </c>
      <c r="AB1124" s="3">
        <v>1.033594</v>
      </c>
      <c r="AC1124" s="3">
        <v>1.695329</v>
      </c>
      <c r="AD1124" s="3">
        <v>0.632813</v>
      </c>
      <c r="AE1124" s="3">
        <v>43.831544</v>
      </c>
      <c r="AF1124">
        <v>1</v>
      </c>
      <c r="AG1124">
        <v>0</v>
      </c>
    </row>
    <row r="1125" spans="1:33" ht="12.75">
      <c r="A1125">
        <v>138469</v>
      </c>
      <c r="B1125">
        <v>2010</v>
      </c>
      <c r="C1125">
        <v>6</v>
      </c>
      <c r="D1125">
        <v>14</v>
      </c>
      <c r="E1125">
        <v>10</v>
      </c>
      <c r="F1125">
        <v>45</v>
      </c>
      <c r="G1125">
        <v>19</v>
      </c>
      <c r="H1125" s="3">
        <v>9.991406</v>
      </c>
      <c r="I1125" s="3">
        <v>599.484375</v>
      </c>
      <c r="J1125" s="3">
        <v>5.40614</v>
      </c>
      <c r="K1125" s="3">
        <v>44.806131</v>
      </c>
      <c r="L1125" s="3">
        <v>5.789179</v>
      </c>
      <c r="M1125" s="3">
        <v>3.418742</v>
      </c>
      <c r="N1125" s="3">
        <v>540.698403</v>
      </c>
      <c r="O1125" s="3">
        <v>2.665988</v>
      </c>
      <c r="P1125" s="3">
        <v>22.112189</v>
      </c>
      <c r="Q1125" s="3">
        <v>8.3</v>
      </c>
      <c r="R1125" s="3">
        <v>2.829027</v>
      </c>
      <c r="S1125" s="3">
        <v>1.067187</v>
      </c>
      <c r="T1125" s="3">
        <v>1.695443</v>
      </c>
      <c r="U1125" s="3">
        <v>0.624219</v>
      </c>
      <c r="V1125" s="3">
        <v>77.4428</v>
      </c>
      <c r="W1125" s="3">
        <v>541.694995</v>
      </c>
      <c r="X1125" s="3">
        <v>2.740152</v>
      </c>
      <c r="Y1125" s="3">
        <v>22.693941</v>
      </c>
      <c r="Z1125" s="3">
        <v>8.3</v>
      </c>
      <c r="AA1125" s="3">
        <v>2.960152</v>
      </c>
      <c r="AB1125" s="3">
        <v>1.075521</v>
      </c>
      <c r="AC1125" s="3">
        <v>1.723299</v>
      </c>
      <c r="AD1125" s="3">
        <v>0.615885</v>
      </c>
      <c r="AE1125" s="3">
        <v>43.804142</v>
      </c>
      <c r="AF1125">
        <v>1</v>
      </c>
      <c r="AG1125">
        <v>0</v>
      </c>
    </row>
    <row r="1126" spans="1:33" ht="12.75">
      <c r="A1126">
        <v>138470</v>
      </c>
      <c r="B1126">
        <v>2010</v>
      </c>
      <c r="C1126">
        <v>6</v>
      </c>
      <c r="D1126">
        <v>14</v>
      </c>
      <c r="E1126">
        <v>10</v>
      </c>
      <c r="F1126">
        <v>55</v>
      </c>
      <c r="G1126">
        <v>19</v>
      </c>
      <c r="H1126" s="3">
        <v>9.991406</v>
      </c>
      <c r="I1126" s="3">
        <v>599.484375</v>
      </c>
      <c r="J1126" s="3">
        <v>5.633403</v>
      </c>
      <c r="K1126" s="3">
        <v>46.271228</v>
      </c>
      <c r="L1126" s="3">
        <v>6.237428</v>
      </c>
      <c r="M1126" s="3">
        <v>3.774707</v>
      </c>
      <c r="N1126" s="3">
        <v>542.530819</v>
      </c>
      <c r="O1126" s="3">
        <v>2.804414</v>
      </c>
      <c r="P1126" s="3">
        <v>23.05007</v>
      </c>
      <c r="Q1126" s="3">
        <v>8.25026</v>
      </c>
      <c r="R1126" s="3">
        <v>3.085506</v>
      </c>
      <c r="S1126" s="3">
        <v>1.091406</v>
      </c>
      <c r="T1126" s="3">
        <v>1.883615</v>
      </c>
      <c r="U1126" s="3">
        <v>0.64974</v>
      </c>
      <c r="V1126" s="3">
        <v>77.414756</v>
      </c>
      <c r="W1126" s="3">
        <v>542.848417</v>
      </c>
      <c r="X1126" s="3">
        <v>2.828988</v>
      </c>
      <c r="Y1126" s="3">
        <v>23.221158</v>
      </c>
      <c r="Z1126" s="3">
        <v>8.258333</v>
      </c>
      <c r="AA1126" s="3">
        <v>3.151922</v>
      </c>
      <c r="AB1126" s="3">
        <v>1.091927</v>
      </c>
      <c r="AC1126" s="3">
        <v>1.891093</v>
      </c>
      <c r="AD1126" s="3">
        <v>0.641146</v>
      </c>
      <c r="AE1126" s="3">
        <v>43.775852</v>
      </c>
      <c r="AF1126">
        <v>1</v>
      </c>
      <c r="AG1126">
        <v>0</v>
      </c>
    </row>
    <row r="1127" spans="1:33" ht="12.75">
      <c r="A1127">
        <v>138471</v>
      </c>
      <c r="B1127">
        <v>2010</v>
      </c>
      <c r="C1127">
        <v>6</v>
      </c>
      <c r="D1127">
        <v>14</v>
      </c>
      <c r="E1127">
        <v>11</v>
      </c>
      <c r="F1127">
        <v>5</v>
      </c>
      <c r="G1127">
        <v>19</v>
      </c>
      <c r="H1127" s="3">
        <v>9.991406</v>
      </c>
      <c r="I1127" s="3">
        <v>599.484375</v>
      </c>
      <c r="J1127" s="3">
        <v>7.184156</v>
      </c>
      <c r="K1127" s="3">
        <v>59.69079</v>
      </c>
      <c r="L1127" s="3">
        <v>7.15966</v>
      </c>
      <c r="M1127" s="3">
        <v>4.921671</v>
      </c>
      <c r="N1127" s="3">
        <v>550.633052</v>
      </c>
      <c r="O1127" s="3">
        <v>3.513749</v>
      </c>
      <c r="P1127" s="3">
        <v>29.209763</v>
      </c>
      <c r="Q1127" s="3">
        <v>8.3</v>
      </c>
      <c r="R1127" s="3">
        <v>3.509103</v>
      </c>
      <c r="S1127" s="3">
        <v>1.058854</v>
      </c>
      <c r="T1127" s="3">
        <v>2.38497</v>
      </c>
      <c r="U1127" s="3">
        <v>0.632552</v>
      </c>
      <c r="V1127" s="3">
        <v>77.379618</v>
      </c>
      <c r="W1127" s="3">
        <v>552.214364</v>
      </c>
      <c r="X1127" s="3">
        <v>3.670407</v>
      </c>
      <c r="Y1127" s="3">
        <v>30.481027</v>
      </c>
      <c r="Z1127" s="3">
        <v>8.291667</v>
      </c>
      <c r="AA1127" s="3">
        <v>3.650558</v>
      </c>
      <c r="AB1127" s="3">
        <v>1.067187</v>
      </c>
      <c r="AC1127" s="3">
        <v>2.536701</v>
      </c>
      <c r="AD1127" s="3">
        <v>0.632552</v>
      </c>
      <c r="AE1127" s="3">
        <v>43.739148</v>
      </c>
      <c r="AF1127">
        <v>1</v>
      </c>
      <c r="AG1127">
        <v>0</v>
      </c>
    </row>
    <row r="1128" spans="1:33" ht="12.75">
      <c r="A1128">
        <v>138472</v>
      </c>
      <c r="B1128">
        <v>2010</v>
      </c>
      <c r="C1128">
        <v>6</v>
      </c>
      <c r="D1128">
        <v>14</v>
      </c>
      <c r="E1128">
        <v>11</v>
      </c>
      <c r="F1128">
        <v>15</v>
      </c>
      <c r="G1128">
        <v>19</v>
      </c>
      <c r="H1128" s="3">
        <v>9.991406</v>
      </c>
      <c r="I1128" s="3">
        <v>599.484375</v>
      </c>
      <c r="J1128" s="3">
        <v>8.619311</v>
      </c>
      <c r="K1128" s="3">
        <v>70.898445</v>
      </c>
      <c r="L1128" s="3">
        <v>9.515323</v>
      </c>
      <c r="M1128" s="3">
        <v>5.700896</v>
      </c>
      <c r="N1128" s="3">
        <v>558.15351</v>
      </c>
      <c r="O1128" s="3">
        <v>4.2824</v>
      </c>
      <c r="P1128" s="3">
        <v>35.217613</v>
      </c>
      <c r="Q1128" s="3">
        <v>8.25</v>
      </c>
      <c r="R1128" s="3">
        <v>4.715593</v>
      </c>
      <c r="S1128" s="3">
        <v>1.108854</v>
      </c>
      <c r="T1128" s="3">
        <v>2.851424</v>
      </c>
      <c r="U1128" s="3">
        <v>0.632552</v>
      </c>
      <c r="V1128" s="3">
        <v>77.336794</v>
      </c>
      <c r="W1128" s="3">
        <v>558.658159</v>
      </c>
      <c r="X1128" s="3">
        <v>4.33691</v>
      </c>
      <c r="Y1128" s="3">
        <v>35.680833</v>
      </c>
      <c r="Z1128" s="3">
        <v>8.258333</v>
      </c>
      <c r="AA1128" s="3">
        <v>4.799729</v>
      </c>
      <c r="AB1128" s="3">
        <v>1.100521</v>
      </c>
      <c r="AC1128" s="3">
        <v>2.849472</v>
      </c>
      <c r="AD1128" s="3">
        <v>0.632552</v>
      </c>
      <c r="AE1128" s="3">
        <v>43.695779</v>
      </c>
      <c r="AF1128">
        <v>1</v>
      </c>
      <c r="AG1128">
        <v>0</v>
      </c>
    </row>
    <row r="1129" spans="1:33" ht="12.75">
      <c r="A1129">
        <v>138473</v>
      </c>
      <c r="B1129">
        <v>2010</v>
      </c>
      <c r="C1129">
        <v>6</v>
      </c>
      <c r="D1129">
        <v>14</v>
      </c>
      <c r="E1129">
        <v>11</v>
      </c>
      <c r="F1129">
        <v>25</v>
      </c>
      <c r="G1129">
        <v>19</v>
      </c>
      <c r="H1129" s="3">
        <v>9.991406</v>
      </c>
      <c r="I1129" s="3">
        <v>599.484375</v>
      </c>
      <c r="J1129" s="3">
        <v>9.511962</v>
      </c>
      <c r="K1129" s="3">
        <v>78.746608</v>
      </c>
      <c r="L1129" s="3">
        <v>10.159296</v>
      </c>
      <c r="M1129" s="3">
        <v>6.129536</v>
      </c>
      <c r="N1129" s="3">
        <v>563.1570380000001</v>
      </c>
      <c r="O1129" s="3">
        <v>4.882671</v>
      </c>
      <c r="P1129" s="3">
        <v>40.475467</v>
      </c>
      <c r="Q1129" s="3">
        <v>8.291667</v>
      </c>
      <c r="R1129" s="3">
        <v>5.137115</v>
      </c>
      <c r="S1129" s="3">
        <v>1.058594</v>
      </c>
      <c r="T1129" s="3">
        <v>3.171113</v>
      </c>
      <c r="U1129" s="3">
        <v>0.641146</v>
      </c>
      <c r="V1129" s="3">
        <v>77.287967</v>
      </c>
      <c r="W1129" s="3">
        <v>561.13619</v>
      </c>
      <c r="X1129" s="3">
        <v>4.629292</v>
      </c>
      <c r="Y1129" s="3">
        <v>38.271141</v>
      </c>
      <c r="Z1129" s="3">
        <v>8.291667</v>
      </c>
      <c r="AA1129" s="3">
        <v>5.022181</v>
      </c>
      <c r="AB1129" s="3">
        <v>1.075521</v>
      </c>
      <c r="AC1129" s="3">
        <v>2.958423</v>
      </c>
      <c r="AD1129" s="3">
        <v>0.624219</v>
      </c>
      <c r="AE1129" s="3">
        <v>43.649486</v>
      </c>
      <c r="AF1129">
        <v>1</v>
      </c>
      <c r="AG1129">
        <v>0</v>
      </c>
    </row>
    <row r="1130" spans="1:33" ht="12.75">
      <c r="A1130">
        <v>138474</v>
      </c>
      <c r="B1130">
        <v>2010</v>
      </c>
      <c r="C1130">
        <v>6</v>
      </c>
      <c r="D1130">
        <v>14</v>
      </c>
      <c r="E1130">
        <v>11</v>
      </c>
      <c r="F1130">
        <v>35</v>
      </c>
      <c r="G1130">
        <v>19</v>
      </c>
      <c r="H1130" s="3">
        <v>9.991406</v>
      </c>
      <c r="I1130" s="3">
        <v>599.484375</v>
      </c>
      <c r="J1130" s="3">
        <v>13.647491</v>
      </c>
      <c r="K1130" s="3">
        <v>110.324456</v>
      </c>
      <c r="L1130" s="3">
        <v>14.225473</v>
      </c>
      <c r="M1130" s="3">
        <v>11.751781</v>
      </c>
      <c r="N1130" s="3">
        <v>575.827952</v>
      </c>
      <c r="O1130" s="3">
        <v>6.984565</v>
      </c>
      <c r="P1130" s="3">
        <v>56.444371</v>
      </c>
      <c r="Q1130" s="3">
        <v>8.283073</v>
      </c>
      <c r="R1130" s="3">
        <v>7.373896</v>
      </c>
      <c r="S1130" s="3">
        <v>1.075521</v>
      </c>
      <c r="T1130" s="3">
        <v>5.940233</v>
      </c>
      <c r="U1130" s="3">
        <v>0.632813</v>
      </c>
      <c r="V1130" s="3">
        <v>77.218122</v>
      </c>
      <c r="W1130" s="3">
        <v>573.641104</v>
      </c>
      <c r="X1130" s="3">
        <v>6.662926</v>
      </c>
      <c r="Y1130" s="3">
        <v>53.880085</v>
      </c>
      <c r="Z1130" s="3">
        <v>8.283333</v>
      </c>
      <c r="AA1130" s="3">
        <v>6.851577</v>
      </c>
      <c r="AB1130" s="3">
        <v>1.07526</v>
      </c>
      <c r="AC1130" s="3">
        <v>5.811549</v>
      </c>
      <c r="AD1130" s="3">
        <v>0.632813</v>
      </c>
      <c r="AE1130" s="3">
        <v>43.582857</v>
      </c>
      <c r="AF1130">
        <v>1</v>
      </c>
      <c r="AG1130">
        <v>0</v>
      </c>
    </row>
    <row r="1131" spans="1:33" ht="12.75">
      <c r="A1131">
        <v>138475</v>
      </c>
      <c r="B1131">
        <v>2010</v>
      </c>
      <c r="C1131">
        <v>6</v>
      </c>
      <c r="D1131">
        <v>14</v>
      </c>
      <c r="E1131">
        <v>11</v>
      </c>
      <c r="F1131">
        <v>45</v>
      </c>
      <c r="G1131">
        <v>19</v>
      </c>
      <c r="H1131" s="3">
        <v>9.991406</v>
      </c>
      <c r="I1131" s="3">
        <v>599.484375</v>
      </c>
      <c r="J1131" s="3">
        <v>20.919969</v>
      </c>
      <c r="K1131" s="3">
        <v>154.150358</v>
      </c>
      <c r="L1131" s="3">
        <v>19.449454</v>
      </c>
      <c r="M1131" s="3">
        <v>35.414903</v>
      </c>
      <c r="N1131" s="3">
        <v>594.506583</v>
      </c>
      <c r="O1131" s="3">
        <v>10.776499</v>
      </c>
      <c r="P1131" s="3">
        <v>79.824096</v>
      </c>
      <c r="Q1131" s="3">
        <v>7.366667</v>
      </c>
      <c r="R1131" s="3">
        <v>9.827181</v>
      </c>
      <c r="S1131" s="3">
        <v>0.916667</v>
      </c>
      <c r="T1131" s="3">
        <v>18.019259</v>
      </c>
      <c r="U1131" s="3">
        <v>1.708073</v>
      </c>
      <c r="V1131" s="3">
        <v>77.110357</v>
      </c>
      <c r="W1131" s="3">
        <v>592.034073</v>
      </c>
      <c r="X1131" s="3">
        <v>10.14347</v>
      </c>
      <c r="Y1131" s="3">
        <v>74.326262</v>
      </c>
      <c r="Z1131" s="3">
        <v>7.358333</v>
      </c>
      <c r="AA1131" s="3">
        <v>9.622273</v>
      </c>
      <c r="AB1131" s="3">
        <v>0.941927</v>
      </c>
      <c r="AC1131" s="3">
        <v>17.395644</v>
      </c>
      <c r="AD1131" s="3">
        <v>1.691146</v>
      </c>
      <c r="AE1131" s="3">
        <v>43.481422</v>
      </c>
      <c r="AF1131">
        <v>1</v>
      </c>
      <c r="AG1131">
        <v>0</v>
      </c>
    </row>
    <row r="1132" spans="1:33" ht="12.75">
      <c r="A1132">
        <v>138476</v>
      </c>
      <c r="B1132">
        <v>2010</v>
      </c>
      <c r="C1132">
        <v>6</v>
      </c>
      <c r="D1132">
        <v>14</v>
      </c>
      <c r="E1132">
        <v>11</v>
      </c>
      <c r="F1132">
        <v>55</v>
      </c>
      <c r="G1132">
        <v>19</v>
      </c>
      <c r="H1132" s="3">
        <v>9.991406</v>
      </c>
      <c r="I1132" s="3">
        <v>599.484375</v>
      </c>
      <c r="J1132" s="3">
        <v>22.200094</v>
      </c>
      <c r="K1132" s="3">
        <v>183.509622</v>
      </c>
      <c r="L1132" s="3">
        <v>24.082987</v>
      </c>
      <c r="M1132" s="3">
        <v>14.209216</v>
      </c>
      <c r="N1132" s="3">
        <v>596.592319</v>
      </c>
      <c r="O1132" s="3">
        <v>11.335646</v>
      </c>
      <c r="P1132" s="3">
        <v>93.737363</v>
      </c>
      <c r="Q1132" s="3">
        <v>8.3</v>
      </c>
      <c r="R1132" s="3">
        <v>12.320127</v>
      </c>
      <c r="S1132" s="3">
        <v>1.075521</v>
      </c>
      <c r="T1132" s="3">
        <v>7.198593</v>
      </c>
      <c r="U1132" s="3">
        <v>0.615885</v>
      </c>
      <c r="V1132" s="3">
        <v>76.997</v>
      </c>
      <c r="W1132" s="3">
        <v>594.833833</v>
      </c>
      <c r="X1132" s="3">
        <v>10.864448</v>
      </c>
      <c r="Y1132" s="3">
        <v>89.772259</v>
      </c>
      <c r="Z1132" s="3">
        <v>8.3</v>
      </c>
      <c r="AA1132" s="3">
        <v>11.76286</v>
      </c>
      <c r="AB1132" s="3">
        <v>1.075521</v>
      </c>
      <c r="AC1132" s="3">
        <v>7.010623</v>
      </c>
      <c r="AD1132" s="3">
        <v>0.615885</v>
      </c>
      <c r="AE1132" s="3">
        <v>43.372778</v>
      </c>
      <c r="AF1132">
        <v>1</v>
      </c>
      <c r="AG1132">
        <v>0</v>
      </c>
    </row>
    <row r="1133" spans="1:33" ht="12.75">
      <c r="A1133">
        <v>138477</v>
      </c>
      <c r="B1133">
        <v>2010</v>
      </c>
      <c r="C1133">
        <v>6</v>
      </c>
      <c r="D1133">
        <v>14</v>
      </c>
      <c r="E1133">
        <v>12</v>
      </c>
      <c r="F1133">
        <v>5</v>
      </c>
      <c r="G1133">
        <v>19</v>
      </c>
      <c r="H1133" s="3">
        <v>9.991406</v>
      </c>
      <c r="I1133" s="3">
        <v>599.484375</v>
      </c>
      <c r="J1133" s="3">
        <v>23.32856</v>
      </c>
      <c r="K1133" s="3">
        <v>193.000928</v>
      </c>
      <c r="L1133" s="3">
        <v>25.621793</v>
      </c>
      <c r="M1133" s="3">
        <v>14.467428</v>
      </c>
      <c r="N1133" s="3">
        <v>598.52447</v>
      </c>
      <c r="O1133" s="3">
        <v>11.874864</v>
      </c>
      <c r="P1133" s="3">
        <v>98.315232</v>
      </c>
      <c r="Q1133" s="3">
        <v>8.27526</v>
      </c>
      <c r="R1133" s="3">
        <v>12.987299</v>
      </c>
      <c r="S1133" s="3">
        <v>1.091927</v>
      </c>
      <c r="T1133" s="3">
        <v>7.346842</v>
      </c>
      <c r="U1133" s="3">
        <v>0.624219</v>
      </c>
      <c r="V1133" s="3">
        <v>76.878252</v>
      </c>
      <c r="W1133" s="3">
        <v>597.028234</v>
      </c>
      <c r="X1133" s="3">
        <v>11.453696</v>
      </c>
      <c r="Y1133" s="3">
        <v>94.685696</v>
      </c>
      <c r="Z1133" s="3">
        <v>8.283594</v>
      </c>
      <c r="AA1133" s="3">
        <v>12.634494</v>
      </c>
      <c r="AB1133" s="3">
        <v>1.083594</v>
      </c>
      <c r="AC1133" s="3">
        <v>7.120587</v>
      </c>
      <c r="AD1133" s="3">
        <v>0.624219</v>
      </c>
      <c r="AE1133" s="3">
        <v>43.258241</v>
      </c>
      <c r="AF1133">
        <v>1</v>
      </c>
      <c r="AG1133">
        <v>0</v>
      </c>
    </row>
    <row r="1134" spans="1:33" ht="12.75">
      <c r="A1134">
        <v>138478</v>
      </c>
      <c r="B1134">
        <v>2010</v>
      </c>
      <c r="C1134">
        <v>6</v>
      </c>
      <c r="D1134">
        <v>14</v>
      </c>
      <c r="E1134">
        <v>12</v>
      </c>
      <c r="F1134">
        <v>15</v>
      </c>
      <c r="G1134">
        <v>19</v>
      </c>
      <c r="H1134" s="3">
        <v>9.991406</v>
      </c>
      <c r="I1134" s="3">
        <v>599.484375</v>
      </c>
      <c r="J1134" s="3">
        <v>22.285424</v>
      </c>
      <c r="K1134" s="3">
        <v>183.425254</v>
      </c>
      <c r="L1134" s="3">
        <v>25.178936</v>
      </c>
      <c r="M1134" s="3">
        <v>14.062083</v>
      </c>
      <c r="N1134" s="3">
        <v>596.795782</v>
      </c>
      <c r="O1134" s="3">
        <v>11.390115</v>
      </c>
      <c r="P1134" s="3">
        <v>93.856422</v>
      </c>
      <c r="Q1134" s="3">
        <v>8.25</v>
      </c>
      <c r="R1134" s="3">
        <v>12.640492</v>
      </c>
      <c r="S1134" s="3">
        <v>1.091927</v>
      </c>
      <c r="T1134" s="3">
        <v>7.30843</v>
      </c>
      <c r="U1134" s="3">
        <v>0.649479</v>
      </c>
      <c r="V1134" s="3">
        <v>76.76435</v>
      </c>
      <c r="W1134" s="3">
        <v>594.960776</v>
      </c>
      <c r="X1134" s="3">
        <v>10.895309</v>
      </c>
      <c r="Y1134" s="3">
        <v>89.568832</v>
      </c>
      <c r="Z1134" s="3">
        <v>8.25</v>
      </c>
      <c r="AA1134" s="3">
        <v>12.538444</v>
      </c>
      <c r="AB1134" s="3">
        <v>1.117187</v>
      </c>
      <c r="AC1134" s="3">
        <v>6.753652</v>
      </c>
      <c r="AD1134" s="3">
        <v>0.624219</v>
      </c>
      <c r="AE1134" s="3">
        <v>43.149288</v>
      </c>
      <c r="AF1134">
        <v>1</v>
      </c>
      <c r="AG1134">
        <v>0</v>
      </c>
    </row>
    <row r="1135" spans="1:33" ht="12.75">
      <c r="A1135">
        <v>138479</v>
      </c>
      <c r="B1135">
        <v>2010</v>
      </c>
      <c r="C1135">
        <v>6</v>
      </c>
      <c r="D1135">
        <v>14</v>
      </c>
      <c r="E1135">
        <v>12</v>
      </c>
      <c r="F1135">
        <v>25</v>
      </c>
      <c r="G1135">
        <v>19</v>
      </c>
      <c r="H1135" s="3">
        <v>9.991406</v>
      </c>
      <c r="I1135" s="3">
        <v>599.484375</v>
      </c>
      <c r="J1135" s="3">
        <v>21.313824</v>
      </c>
      <c r="K1135" s="3">
        <v>176.311447</v>
      </c>
      <c r="L1135" s="3">
        <v>23.194866</v>
      </c>
      <c r="M1135" s="3">
        <v>13.448938</v>
      </c>
      <c r="N1135" s="3">
        <v>595.073435</v>
      </c>
      <c r="O1135" s="3">
        <v>10.924016</v>
      </c>
      <c r="P1135" s="3">
        <v>90.453447</v>
      </c>
      <c r="Q1135" s="3">
        <v>8.316406</v>
      </c>
      <c r="R1135" s="3">
        <v>11.786763</v>
      </c>
      <c r="S1135" s="3">
        <v>1.050781</v>
      </c>
      <c r="T1135" s="3">
        <v>6.906052</v>
      </c>
      <c r="U1135" s="3">
        <v>0.624219</v>
      </c>
      <c r="V1135" s="3">
        <v>76.65511</v>
      </c>
      <c r="W1135" s="3">
        <v>593.012667</v>
      </c>
      <c r="X1135" s="3">
        <v>10.389808</v>
      </c>
      <c r="Y1135" s="3">
        <v>85.858001</v>
      </c>
      <c r="Z1135" s="3">
        <v>8.316406</v>
      </c>
      <c r="AA1135" s="3">
        <v>11.408103</v>
      </c>
      <c r="AB1135" s="3">
        <v>1.059115</v>
      </c>
      <c r="AC1135" s="3">
        <v>6.542886</v>
      </c>
      <c r="AD1135" s="3">
        <v>0.615885</v>
      </c>
      <c r="AE1135" s="3">
        <v>43.04539</v>
      </c>
      <c r="AF1135">
        <v>1</v>
      </c>
      <c r="AG1135">
        <v>0</v>
      </c>
    </row>
    <row r="1136" spans="1:33" ht="12.75">
      <c r="A1136">
        <v>138480</v>
      </c>
      <c r="B1136">
        <v>2010</v>
      </c>
      <c r="C1136">
        <v>6</v>
      </c>
      <c r="D1136">
        <v>14</v>
      </c>
      <c r="E1136">
        <v>12</v>
      </c>
      <c r="F1136">
        <v>35</v>
      </c>
      <c r="G1136">
        <v>19</v>
      </c>
      <c r="H1136" s="3">
        <v>9.991406</v>
      </c>
      <c r="I1136" s="3">
        <v>599.484375</v>
      </c>
      <c r="J1136" s="3">
        <v>22.09616</v>
      </c>
      <c r="K1136" s="3">
        <v>182.92211</v>
      </c>
      <c r="L1136" s="3">
        <v>23.428807</v>
      </c>
      <c r="M1136" s="3">
        <v>14.415496</v>
      </c>
      <c r="N1136" s="3">
        <v>596.422405</v>
      </c>
      <c r="O1136" s="3">
        <v>11.288401</v>
      </c>
      <c r="P1136" s="3">
        <v>93.530703</v>
      </c>
      <c r="Q1136" s="3">
        <v>8.308333</v>
      </c>
      <c r="R1136" s="3">
        <v>11.935848</v>
      </c>
      <c r="S1136" s="3">
        <v>1.050521</v>
      </c>
      <c r="T1136" s="3">
        <v>7.319008</v>
      </c>
      <c r="U1136" s="3">
        <v>0.632552</v>
      </c>
      <c r="V1136" s="3">
        <v>76.542226</v>
      </c>
      <c r="W1136" s="3">
        <v>594.626021</v>
      </c>
      <c r="X1136" s="3">
        <v>10.807759</v>
      </c>
      <c r="Y1136" s="3">
        <v>89.391407</v>
      </c>
      <c r="Z1136" s="3">
        <v>8.308333</v>
      </c>
      <c r="AA1136" s="3">
        <v>11.492959</v>
      </c>
      <c r="AB1136" s="3">
        <v>1.050521</v>
      </c>
      <c r="AC1136" s="3">
        <v>7.096487</v>
      </c>
      <c r="AD1136" s="3">
        <v>0.632552</v>
      </c>
      <c r="AE1136" s="3">
        <v>42.937312</v>
      </c>
      <c r="AF1136">
        <v>1</v>
      </c>
      <c r="AG1136">
        <v>0</v>
      </c>
    </row>
    <row r="1137" spans="1:33" ht="12.75">
      <c r="A1137">
        <v>138481</v>
      </c>
      <c r="B1137">
        <v>2010</v>
      </c>
      <c r="C1137">
        <v>6</v>
      </c>
      <c r="D1137">
        <v>14</v>
      </c>
      <c r="E1137">
        <v>12</v>
      </c>
      <c r="F1137">
        <v>45</v>
      </c>
      <c r="G1137">
        <v>19</v>
      </c>
      <c r="H1137" s="3">
        <v>9.991406</v>
      </c>
      <c r="I1137" s="3">
        <v>599.484375</v>
      </c>
      <c r="J1137" s="3">
        <v>23.010094</v>
      </c>
      <c r="K1137" s="3">
        <v>189.753761</v>
      </c>
      <c r="L1137" s="3">
        <v>25.508774</v>
      </c>
      <c r="M1137" s="3">
        <v>14.638526</v>
      </c>
      <c r="N1137" s="3">
        <v>598.114219</v>
      </c>
      <c r="O1137" s="3">
        <v>11.758021</v>
      </c>
      <c r="P1137" s="3">
        <v>97.034294</v>
      </c>
      <c r="Q1137" s="3">
        <v>8.266927</v>
      </c>
      <c r="R1137" s="3">
        <v>12.950937</v>
      </c>
      <c r="S1137" s="3">
        <v>1.091927</v>
      </c>
      <c r="T1137" s="3">
        <v>7.49352</v>
      </c>
      <c r="U1137" s="3">
        <v>0.632552</v>
      </c>
      <c r="V1137" s="3">
        <v>76.424646</v>
      </c>
      <c r="W1137" s="3">
        <v>596.294427</v>
      </c>
      <c r="X1137" s="3">
        <v>11.252073</v>
      </c>
      <c r="Y1137" s="3">
        <v>92.719467</v>
      </c>
      <c r="Z1137" s="3">
        <v>8.266927</v>
      </c>
      <c r="AA1137" s="3">
        <v>12.557837</v>
      </c>
      <c r="AB1137" s="3">
        <v>1.10026</v>
      </c>
      <c r="AC1137" s="3">
        <v>7.145005</v>
      </c>
      <c r="AD1137" s="3">
        <v>0.624219</v>
      </c>
      <c r="AE1137" s="3">
        <v>42.824792</v>
      </c>
      <c r="AF1137">
        <v>1</v>
      </c>
      <c r="AG1137">
        <v>0</v>
      </c>
    </row>
    <row r="1138" spans="1:33" ht="12.75">
      <c r="A1138">
        <v>138482</v>
      </c>
      <c r="B1138">
        <v>2010</v>
      </c>
      <c r="C1138">
        <v>6</v>
      </c>
      <c r="D1138">
        <v>14</v>
      </c>
      <c r="E1138">
        <v>12</v>
      </c>
      <c r="F1138">
        <v>55</v>
      </c>
      <c r="G1138">
        <v>19</v>
      </c>
      <c r="H1138" s="3">
        <v>9.991406</v>
      </c>
      <c r="I1138" s="3">
        <v>599.484375</v>
      </c>
      <c r="J1138" s="3">
        <v>22.62353</v>
      </c>
      <c r="K1138" s="3">
        <v>187.571869</v>
      </c>
      <c r="L1138" s="3">
        <v>25.083235</v>
      </c>
      <c r="M1138" s="3">
        <v>13.398548</v>
      </c>
      <c r="N1138" s="3">
        <v>598.204843</v>
      </c>
      <c r="O1138" s="3">
        <v>11.787399</v>
      </c>
      <c r="P1138" s="3">
        <v>97.927781</v>
      </c>
      <c r="Q1138" s="3">
        <v>8.283594</v>
      </c>
      <c r="R1138" s="3">
        <v>12.895465</v>
      </c>
      <c r="S1138" s="3">
        <v>1.091927</v>
      </c>
      <c r="T1138" s="3">
        <v>6.956574</v>
      </c>
      <c r="U1138" s="3">
        <v>0.615885</v>
      </c>
      <c r="V1138" s="3">
        <v>76.306772</v>
      </c>
      <c r="W1138" s="3">
        <v>594.719052</v>
      </c>
      <c r="X1138" s="3">
        <v>10.836131</v>
      </c>
      <c r="Y1138" s="3">
        <v>89.644088</v>
      </c>
      <c r="Z1138" s="3">
        <v>8.283594</v>
      </c>
      <c r="AA1138" s="3">
        <v>12.18777</v>
      </c>
      <c r="AB1138" s="3">
        <v>1.091927</v>
      </c>
      <c r="AC1138" s="3">
        <v>6.441974</v>
      </c>
      <c r="AD1138" s="3">
        <v>0.615885</v>
      </c>
      <c r="AE1138" s="3">
        <v>42.71643</v>
      </c>
      <c r="AF1138">
        <v>1</v>
      </c>
      <c r="AG1138">
        <v>0</v>
      </c>
    </row>
    <row r="1139" spans="1:33" ht="12.75">
      <c r="A1139">
        <v>138483</v>
      </c>
      <c r="B1139">
        <v>2010</v>
      </c>
      <c r="C1139">
        <v>6</v>
      </c>
      <c r="D1139">
        <v>14</v>
      </c>
      <c r="E1139">
        <v>13</v>
      </c>
      <c r="F1139">
        <v>5</v>
      </c>
      <c r="G1139">
        <v>19</v>
      </c>
      <c r="H1139" s="3">
        <v>9.991406</v>
      </c>
      <c r="I1139" s="3">
        <v>599.484375</v>
      </c>
      <c r="J1139" s="3">
        <v>20.139001</v>
      </c>
      <c r="K1139" s="3">
        <v>166.266001</v>
      </c>
      <c r="L1139" s="3">
        <v>21.940335</v>
      </c>
      <c r="M1139" s="3">
        <v>13.010646</v>
      </c>
      <c r="N1139" s="3">
        <v>592.870553</v>
      </c>
      <c r="O1139" s="3">
        <v>10.3542</v>
      </c>
      <c r="P1139" s="3">
        <v>85.567413</v>
      </c>
      <c r="Q1139" s="3">
        <v>8.291927</v>
      </c>
      <c r="R1139" s="3">
        <v>11.276697</v>
      </c>
      <c r="S1139" s="3">
        <v>1.058333</v>
      </c>
      <c r="T1139" s="3">
        <v>6.609944</v>
      </c>
      <c r="U1139" s="3">
        <v>0.641146</v>
      </c>
      <c r="V1139" s="3">
        <v>76.20323</v>
      </c>
      <c r="W1139" s="3">
        <v>590.563326</v>
      </c>
      <c r="X1139" s="3">
        <v>9.784801</v>
      </c>
      <c r="Y1139" s="3">
        <v>80.698588</v>
      </c>
      <c r="Z1139" s="3">
        <v>8.291406</v>
      </c>
      <c r="AA1139" s="3">
        <v>10.663638</v>
      </c>
      <c r="AB1139" s="3">
        <v>1.058854</v>
      </c>
      <c r="AC1139" s="3">
        <v>6.400701</v>
      </c>
      <c r="AD1139" s="3">
        <v>0.641146</v>
      </c>
      <c r="AE1139" s="3">
        <v>42.618582</v>
      </c>
      <c r="AF1139">
        <v>1</v>
      </c>
      <c r="AG1139">
        <v>0</v>
      </c>
    </row>
    <row r="1140" spans="1:33" ht="12.75">
      <c r="A1140">
        <v>138484</v>
      </c>
      <c r="B1140">
        <v>2010</v>
      </c>
      <c r="C1140">
        <v>6</v>
      </c>
      <c r="D1140">
        <v>14</v>
      </c>
      <c r="E1140">
        <v>13</v>
      </c>
      <c r="F1140">
        <v>15</v>
      </c>
      <c r="G1140">
        <v>19</v>
      </c>
      <c r="H1140" s="3">
        <v>9.991406</v>
      </c>
      <c r="I1140" s="3">
        <v>599.484375</v>
      </c>
      <c r="J1140" s="3">
        <v>20.559249</v>
      </c>
      <c r="K1140" s="3">
        <v>169.766527</v>
      </c>
      <c r="L1140" s="3">
        <v>22.460867</v>
      </c>
      <c r="M1140" s="3">
        <v>13.182035</v>
      </c>
      <c r="N1140" s="3">
        <v>593.02977</v>
      </c>
      <c r="O1140" s="3">
        <v>10.394436</v>
      </c>
      <c r="P1140" s="3">
        <v>85.941161</v>
      </c>
      <c r="Q1140" s="3">
        <v>8.291406</v>
      </c>
      <c r="R1140" s="3">
        <v>11.258984</v>
      </c>
      <c r="S1140" s="3">
        <v>1.075781</v>
      </c>
      <c r="T1140" s="3">
        <v>6.653879</v>
      </c>
      <c r="U1140" s="3">
        <v>0.624219</v>
      </c>
      <c r="V1140" s="3">
        <v>76.099286</v>
      </c>
      <c r="W1140" s="3">
        <v>592.109685</v>
      </c>
      <c r="X1140" s="3">
        <v>10.164813</v>
      </c>
      <c r="Y1140" s="3">
        <v>83.825367</v>
      </c>
      <c r="Z1140" s="3">
        <v>8.283333</v>
      </c>
      <c r="AA1140" s="3">
        <v>11.201883</v>
      </c>
      <c r="AB1140" s="3">
        <v>1.092187</v>
      </c>
      <c r="AC1140" s="3">
        <v>6.528156</v>
      </c>
      <c r="AD1140" s="3">
        <v>0.615885</v>
      </c>
      <c r="AE1140" s="3">
        <v>42.516934</v>
      </c>
      <c r="AF1140">
        <v>1</v>
      </c>
      <c r="AG1140">
        <v>0</v>
      </c>
    </row>
    <row r="1141" spans="1:33" ht="12.75">
      <c r="A1141">
        <v>138485</v>
      </c>
      <c r="B1141">
        <v>2010</v>
      </c>
      <c r="C1141">
        <v>6</v>
      </c>
      <c r="D1141">
        <v>14</v>
      </c>
      <c r="E1141">
        <v>13</v>
      </c>
      <c r="F1141">
        <v>25</v>
      </c>
      <c r="G1141">
        <v>19</v>
      </c>
      <c r="H1141" s="3">
        <v>9.991406</v>
      </c>
      <c r="I1141" s="3">
        <v>599.484375</v>
      </c>
      <c r="J1141" s="3">
        <v>22.132832</v>
      </c>
      <c r="K1141" s="3">
        <v>183.013534</v>
      </c>
      <c r="L1141" s="3">
        <v>23.735877</v>
      </c>
      <c r="M1141" s="3">
        <v>14.384015</v>
      </c>
      <c r="N1141" s="3">
        <v>595.995709</v>
      </c>
      <c r="O1141" s="3">
        <v>11.172606</v>
      </c>
      <c r="P1141" s="3">
        <v>92.452222</v>
      </c>
      <c r="Q1141" s="3">
        <v>8.291406</v>
      </c>
      <c r="R1141" s="3">
        <v>11.998272</v>
      </c>
      <c r="S1141" s="3">
        <v>1.067187</v>
      </c>
      <c r="T1141" s="3">
        <v>7.178138</v>
      </c>
      <c r="U1141" s="3">
        <v>0.632813</v>
      </c>
      <c r="V1141" s="3">
        <v>75.98756</v>
      </c>
      <c r="W1141" s="3">
        <v>595.20303</v>
      </c>
      <c r="X1141" s="3">
        <v>10.960226</v>
      </c>
      <c r="Y1141" s="3">
        <v>90.561312</v>
      </c>
      <c r="Z1141" s="3">
        <v>8.291667</v>
      </c>
      <c r="AA1141" s="3">
        <v>11.737605</v>
      </c>
      <c r="AB1141" s="3">
        <v>1.066927</v>
      </c>
      <c r="AC1141" s="3">
        <v>7.205877</v>
      </c>
      <c r="AD1141" s="3">
        <v>0.632813</v>
      </c>
      <c r="AE1141" s="3">
        <v>42.407332</v>
      </c>
      <c r="AF1141">
        <v>1</v>
      </c>
      <c r="AG1141">
        <v>0</v>
      </c>
    </row>
    <row r="1142" spans="1:33" ht="12.75">
      <c r="A1142">
        <v>138486</v>
      </c>
      <c r="B1142">
        <v>2010</v>
      </c>
      <c r="C1142">
        <v>6</v>
      </c>
      <c r="D1142">
        <v>14</v>
      </c>
      <c r="E1142">
        <v>13</v>
      </c>
      <c r="F1142">
        <v>35</v>
      </c>
      <c r="G1142">
        <v>19</v>
      </c>
      <c r="H1142" s="3">
        <v>9.991406</v>
      </c>
      <c r="I1142" s="3">
        <v>599.484375</v>
      </c>
      <c r="J1142" s="3">
        <v>22.910802</v>
      </c>
      <c r="K1142" s="3">
        <v>189.630127</v>
      </c>
      <c r="L1142" s="3">
        <v>24.563861</v>
      </c>
      <c r="M1142" s="3">
        <v>14.721138</v>
      </c>
      <c r="N1142" s="3">
        <v>597.600134</v>
      </c>
      <c r="O1142" s="3">
        <v>11.613054</v>
      </c>
      <c r="P1142" s="3">
        <v>96.187361</v>
      </c>
      <c r="Q1142" s="3">
        <v>8.283333</v>
      </c>
      <c r="R1142" s="3">
        <v>12.37077</v>
      </c>
      <c r="S1142" s="3">
        <v>1.058333</v>
      </c>
      <c r="T1142" s="3">
        <v>7.475668</v>
      </c>
      <c r="U1142" s="3">
        <v>0.64974</v>
      </c>
      <c r="V1142" s="3">
        <v>75.871429</v>
      </c>
      <c r="W1142" s="3">
        <v>596.461587</v>
      </c>
      <c r="X1142" s="3">
        <v>11.297748</v>
      </c>
      <c r="Y1142" s="3">
        <v>93.442766</v>
      </c>
      <c r="Z1142" s="3">
        <v>8.291667</v>
      </c>
      <c r="AA1142" s="3">
        <v>12.193092</v>
      </c>
      <c r="AB1142" s="3">
        <v>1.058594</v>
      </c>
      <c r="AC1142" s="3">
        <v>7.24547</v>
      </c>
      <c r="AD1142" s="3">
        <v>0.641146</v>
      </c>
      <c r="AE1142" s="3">
        <v>42.294354</v>
      </c>
      <c r="AF1142">
        <v>1</v>
      </c>
      <c r="AG1142">
        <v>0</v>
      </c>
    </row>
    <row r="1143" spans="1:33" ht="12.75">
      <c r="A1143">
        <v>138487</v>
      </c>
      <c r="B1143">
        <v>2010</v>
      </c>
      <c r="C1143">
        <v>6</v>
      </c>
      <c r="D1143">
        <v>14</v>
      </c>
      <c r="E1143">
        <v>13</v>
      </c>
      <c r="F1143">
        <v>45</v>
      </c>
      <c r="G1143">
        <v>19</v>
      </c>
      <c r="H1143" s="3">
        <v>9.991406</v>
      </c>
      <c r="I1143" s="3">
        <v>599.484375</v>
      </c>
      <c r="J1143" s="3">
        <v>21.680262</v>
      </c>
      <c r="K1143" s="3">
        <v>179.201678</v>
      </c>
      <c r="L1143" s="3">
        <v>24.430457</v>
      </c>
      <c r="M1143" s="3">
        <v>12.994285</v>
      </c>
      <c r="N1143" s="3">
        <v>595.552486</v>
      </c>
      <c r="O1143" s="3">
        <v>11.054484</v>
      </c>
      <c r="P1143" s="3">
        <v>91.426426</v>
      </c>
      <c r="Q1143" s="3">
        <v>8.275</v>
      </c>
      <c r="R1143" s="3">
        <v>12.322001</v>
      </c>
      <c r="S1143" s="3">
        <v>1.092187</v>
      </c>
      <c r="T1143" s="3">
        <v>6.706565</v>
      </c>
      <c r="U1143" s="3">
        <v>0.624219</v>
      </c>
      <c r="V1143" s="3">
        <v>75.760884</v>
      </c>
      <c r="W1143" s="3">
        <v>593.925867</v>
      </c>
      <c r="X1143" s="3">
        <v>10.625777</v>
      </c>
      <c r="Y1143" s="3">
        <v>87.775252</v>
      </c>
      <c r="Z1143" s="3">
        <v>8.27526</v>
      </c>
      <c r="AA1143" s="3">
        <v>12.108456</v>
      </c>
      <c r="AB1143" s="3">
        <v>1.108594</v>
      </c>
      <c r="AC1143" s="3">
        <v>6.28772</v>
      </c>
      <c r="AD1143" s="3">
        <v>0.607552</v>
      </c>
      <c r="AE1143" s="3">
        <v>42.188097</v>
      </c>
      <c r="AF1143">
        <v>1</v>
      </c>
      <c r="AG1143">
        <v>0</v>
      </c>
    </row>
    <row r="1144" spans="1:33" ht="12.75">
      <c r="A1144">
        <v>138488</v>
      </c>
      <c r="B1144">
        <v>2010</v>
      </c>
      <c r="C1144">
        <v>6</v>
      </c>
      <c r="D1144">
        <v>14</v>
      </c>
      <c r="E1144">
        <v>13</v>
      </c>
      <c r="F1144">
        <v>55</v>
      </c>
      <c r="G1144">
        <v>19</v>
      </c>
      <c r="H1144" s="3">
        <v>9.991406</v>
      </c>
      <c r="I1144" s="3">
        <v>599.484375</v>
      </c>
      <c r="J1144" s="3">
        <v>19.972241</v>
      </c>
      <c r="K1144" s="3">
        <v>164.936487</v>
      </c>
      <c r="L1144" s="3">
        <v>21.986725</v>
      </c>
      <c r="M1144" s="3">
        <v>12.631236</v>
      </c>
      <c r="N1144" s="3">
        <v>592.355592</v>
      </c>
      <c r="O1144" s="3">
        <v>10.224553</v>
      </c>
      <c r="P1144" s="3">
        <v>84.500851</v>
      </c>
      <c r="Q1144" s="3">
        <v>8.283333</v>
      </c>
      <c r="R1144" s="3">
        <v>11.219936</v>
      </c>
      <c r="S1144" s="3">
        <v>1.075521</v>
      </c>
      <c r="T1144" s="3">
        <v>6.438932</v>
      </c>
      <c r="U1144" s="3">
        <v>0.632552</v>
      </c>
      <c r="V1144" s="3">
        <v>75.658639</v>
      </c>
      <c r="W1144" s="3">
        <v>590.408338</v>
      </c>
      <c r="X1144" s="3">
        <v>9.747688</v>
      </c>
      <c r="Y1144" s="3">
        <v>80.435635</v>
      </c>
      <c r="Z1144" s="3">
        <v>8.283333</v>
      </c>
      <c r="AA1144" s="3">
        <v>10.766789</v>
      </c>
      <c r="AB1144" s="3">
        <v>1.075521</v>
      </c>
      <c r="AC1144" s="3">
        <v>6.192304</v>
      </c>
      <c r="AD1144" s="3">
        <v>0.632552</v>
      </c>
      <c r="AE1144" s="3">
        <v>42.09062</v>
      </c>
      <c r="AF1144">
        <v>1</v>
      </c>
      <c r="AG1144">
        <v>0</v>
      </c>
    </row>
    <row r="1145" spans="1:33" ht="12.75">
      <c r="A1145">
        <v>138489</v>
      </c>
      <c r="B1145">
        <v>2010</v>
      </c>
      <c r="C1145">
        <v>6</v>
      </c>
      <c r="D1145">
        <v>14</v>
      </c>
      <c r="E1145">
        <v>14</v>
      </c>
      <c r="F1145">
        <v>5</v>
      </c>
      <c r="G1145">
        <v>19</v>
      </c>
      <c r="H1145" s="3">
        <v>9.991406</v>
      </c>
      <c r="I1145" s="3">
        <v>599.484375</v>
      </c>
      <c r="J1145" s="3">
        <v>19.702191</v>
      </c>
      <c r="K1145" s="3">
        <v>162.412447</v>
      </c>
      <c r="L1145" s="3">
        <v>21.633249</v>
      </c>
      <c r="M1145" s="3">
        <v>12.803758</v>
      </c>
      <c r="N1145" s="3">
        <v>591.681895</v>
      </c>
      <c r="O1145" s="3">
        <v>10.056544</v>
      </c>
      <c r="P1145" s="3">
        <v>82.966718</v>
      </c>
      <c r="Q1145" s="3">
        <v>8.275</v>
      </c>
      <c r="R1145" s="3">
        <v>11.042066</v>
      </c>
      <c r="S1145" s="3">
        <v>1.083594</v>
      </c>
      <c r="T1145" s="3">
        <v>6.469747</v>
      </c>
      <c r="U1145" s="3">
        <v>0.632813</v>
      </c>
      <c r="V1145" s="3">
        <v>75.558073</v>
      </c>
      <c r="W1145" s="3">
        <v>589.978555</v>
      </c>
      <c r="X1145" s="3">
        <v>9.645647</v>
      </c>
      <c r="Y1145" s="3">
        <v>79.445729</v>
      </c>
      <c r="Z1145" s="3">
        <v>8.27526</v>
      </c>
      <c r="AA1145" s="3">
        <v>10.591184</v>
      </c>
      <c r="AB1145" s="3">
        <v>1.083333</v>
      </c>
      <c r="AC1145" s="3">
        <v>6.334011</v>
      </c>
      <c r="AD1145" s="3">
        <v>0.632813</v>
      </c>
      <c r="AE1145" s="3">
        <v>41.994163</v>
      </c>
      <c r="AF1145">
        <v>1</v>
      </c>
      <c r="AG1145">
        <v>0</v>
      </c>
    </row>
    <row r="1146" spans="1:33" ht="12.75">
      <c r="A1146">
        <v>138490</v>
      </c>
      <c r="B1146">
        <v>2010</v>
      </c>
      <c r="C1146">
        <v>6</v>
      </c>
      <c r="D1146">
        <v>14</v>
      </c>
      <c r="E1146">
        <v>14</v>
      </c>
      <c r="F1146">
        <v>20</v>
      </c>
      <c r="G1146">
        <v>20</v>
      </c>
      <c r="H1146" s="3">
        <v>14.994294</v>
      </c>
      <c r="I1146" s="3">
        <v>899.657637</v>
      </c>
      <c r="J1146" s="3">
        <v>21.567876</v>
      </c>
      <c r="K1146" s="3">
        <v>177.262497</v>
      </c>
      <c r="L1146" s="3">
        <v>22.42713</v>
      </c>
      <c r="M1146" s="3">
        <v>123.687965</v>
      </c>
      <c r="N1146" s="3">
        <v>595.223277</v>
      </c>
      <c r="O1146" s="3">
        <v>10.973868</v>
      </c>
      <c r="P1146" s="3">
        <v>90.319327</v>
      </c>
      <c r="Q1146" s="3">
        <v>8.48525</v>
      </c>
      <c r="R1146" s="3">
        <v>11.373006</v>
      </c>
      <c r="S1146" s="3">
        <v>1.067244</v>
      </c>
      <c r="T1146" s="3">
        <v>62.844226</v>
      </c>
      <c r="U1146" s="3">
        <v>5.4418</v>
      </c>
      <c r="V1146" s="3">
        <v>75.393465</v>
      </c>
      <c r="W1146" s="3">
        <v>593.772031</v>
      </c>
      <c r="X1146" s="3">
        <v>10.594008</v>
      </c>
      <c r="Y1146" s="3">
        <v>86.94317</v>
      </c>
      <c r="Z1146" s="3">
        <v>8.485519</v>
      </c>
      <c r="AA1146" s="3">
        <v>11.054124</v>
      </c>
      <c r="AB1146" s="3">
        <v>1.075309</v>
      </c>
      <c r="AC1146" s="3">
        <v>60.843739</v>
      </c>
      <c r="AD1146" s="3">
        <v>5.433466</v>
      </c>
      <c r="AE1146" s="3">
        <v>41.835253</v>
      </c>
      <c r="AF1146">
        <v>1</v>
      </c>
      <c r="AG1146">
        <v>0</v>
      </c>
    </row>
    <row r="1147" spans="1:33" ht="12.75">
      <c r="A1147">
        <v>138491</v>
      </c>
      <c r="B1147">
        <v>2010</v>
      </c>
      <c r="C1147">
        <v>6</v>
      </c>
      <c r="D1147">
        <v>14</v>
      </c>
      <c r="E1147">
        <v>14</v>
      </c>
      <c r="F1147">
        <v>30</v>
      </c>
      <c r="G1147">
        <v>20</v>
      </c>
      <c r="H1147" s="3">
        <v>9.991695</v>
      </c>
      <c r="I1147" s="3">
        <v>599.501705</v>
      </c>
      <c r="J1147" s="3">
        <v>23.84254</v>
      </c>
      <c r="K1147" s="3">
        <v>103.494858</v>
      </c>
      <c r="L1147" s="3">
        <v>31.101475</v>
      </c>
      <c r="M1147" s="3">
        <v>103.631213</v>
      </c>
      <c r="N1147" s="3">
        <v>599.736765</v>
      </c>
      <c r="O1147" s="3">
        <v>12.226466</v>
      </c>
      <c r="P1147" s="3">
        <v>53.190412</v>
      </c>
      <c r="Q1147" s="3">
        <v>4.366841</v>
      </c>
      <c r="R1147" s="3">
        <v>15.94301</v>
      </c>
      <c r="S1147" s="3">
        <v>1.300567</v>
      </c>
      <c r="T1147" s="3">
        <v>53.028985</v>
      </c>
      <c r="U1147" s="3">
        <v>4.324287</v>
      </c>
      <c r="V1147" s="3">
        <v>75.271201</v>
      </c>
      <c r="W1147" s="3">
        <v>597.610328</v>
      </c>
      <c r="X1147" s="3">
        <v>11.616075</v>
      </c>
      <c r="Y1147" s="3">
        <v>50.304447</v>
      </c>
      <c r="Z1147" s="3">
        <v>4.374913</v>
      </c>
      <c r="AA1147" s="3">
        <v>15.158466</v>
      </c>
      <c r="AB1147" s="3">
        <v>1.300829</v>
      </c>
      <c r="AC1147" s="3">
        <v>50.602227</v>
      </c>
      <c r="AD1147" s="3">
        <v>4.315953</v>
      </c>
      <c r="AE1147" s="3">
        <v>41.719092</v>
      </c>
      <c r="AF1147">
        <v>1</v>
      </c>
      <c r="AG1147">
        <v>0</v>
      </c>
    </row>
    <row r="1148" spans="1:33" ht="12.75">
      <c r="A1148">
        <v>138492</v>
      </c>
      <c r="B1148">
        <v>2010</v>
      </c>
      <c r="C1148">
        <v>6</v>
      </c>
      <c r="D1148">
        <v>14</v>
      </c>
      <c r="E1148">
        <v>14</v>
      </c>
      <c r="F1148">
        <v>40</v>
      </c>
      <c r="G1148">
        <v>20</v>
      </c>
      <c r="H1148" s="3">
        <v>9.991461</v>
      </c>
      <c r="I1148" s="3">
        <v>599.487674</v>
      </c>
      <c r="J1148" s="3">
        <v>21.707455</v>
      </c>
      <c r="K1148" s="3">
        <v>145.706319</v>
      </c>
      <c r="L1148" s="3">
        <v>23.818267</v>
      </c>
      <c r="M1148" s="3">
        <v>47.38515</v>
      </c>
      <c r="N1148" s="3">
        <v>596.098541</v>
      </c>
      <c r="O1148" s="3">
        <v>11.215294</v>
      </c>
      <c r="P1148" s="3">
        <v>75.352168</v>
      </c>
      <c r="Q1148" s="3">
        <v>6.608376</v>
      </c>
      <c r="R1148" s="3">
        <v>12.212991</v>
      </c>
      <c r="S1148" s="3">
        <v>1.041673</v>
      </c>
      <c r="T1148" s="3">
        <v>24.503436</v>
      </c>
      <c r="U1148" s="3">
        <v>2.341412</v>
      </c>
      <c r="V1148" s="3">
        <v>75.159048</v>
      </c>
      <c r="W1148" s="3">
        <v>593.351081</v>
      </c>
      <c r="X1148" s="3">
        <v>10.492161</v>
      </c>
      <c r="Y1148" s="3">
        <v>70.354151</v>
      </c>
      <c r="Z1148" s="3">
        <v>6.608376</v>
      </c>
      <c r="AA1148" s="3">
        <v>11.605275</v>
      </c>
      <c r="AB1148" s="3">
        <v>1.041673</v>
      </c>
      <c r="AC1148" s="3">
        <v>22.881714</v>
      </c>
      <c r="AD1148" s="3">
        <v>2.341412</v>
      </c>
      <c r="AE1148" s="3">
        <v>41.614171</v>
      </c>
      <c r="AF1148">
        <v>1</v>
      </c>
      <c r="AG1148">
        <v>0</v>
      </c>
    </row>
    <row r="1149" spans="1:33" ht="12.75">
      <c r="A1149">
        <v>138493</v>
      </c>
      <c r="B1149">
        <v>2010</v>
      </c>
      <c r="C1149">
        <v>6</v>
      </c>
      <c r="D1149">
        <v>14</v>
      </c>
      <c r="E1149">
        <v>14</v>
      </c>
      <c r="F1149">
        <v>50</v>
      </c>
      <c r="G1149">
        <v>20</v>
      </c>
      <c r="H1149" s="3">
        <v>9.991406</v>
      </c>
      <c r="I1149" s="3">
        <v>599.484375</v>
      </c>
      <c r="J1149" s="3">
        <v>17.196306</v>
      </c>
      <c r="K1149" s="3">
        <v>82.205345</v>
      </c>
      <c r="L1149" s="3">
        <v>21.277795</v>
      </c>
      <c r="M1149" s="3">
        <v>68.348763</v>
      </c>
      <c r="N1149" s="3">
        <v>587.068006</v>
      </c>
      <c r="O1149" s="3">
        <v>8.997606</v>
      </c>
      <c r="P1149" s="3">
        <v>43.094674</v>
      </c>
      <c r="Q1149" s="3">
        <v>4.583333</v>
      </c>
      <c r="R1149" s="3">
        <v>11.092707</v>
      </c>
      <c r="S1149" s="3">
        <v>1.158333</v>
      </c>
      <c r="T1149" s="3">
        <v>35.719418</v>
      </c>
      <c r="U1149" s="3">
        <v>4.24974</v>
      </c>
      <c r="V1149" s="3">
        <v>75.069072</v>
      </c>
      <c r="W1149" s="3">
        <v>583.334988</v>
      </c>
      <c r="X1149" s="3">
        <v>8.198701</v>
      </c>
      <c r="Y1149" s="3">
        <v>39.11067</v>
      </c>
      <c r="Z1149" s="3">
        <v>4.583333</v>
      </c>
      <c r="AA1149" s="3">
        <v>10.185088</v>
      </c>
      <c r="AB1149" s="3">
        <v>1.158333</v>
      </c>
      <c r="AC1149" s="3">
        <v>32.629345</v>
      </c>
      <c r="AD1149" s="3">
        <v>4.24974</v>
      </c>
      <c r="AE1149" s="3">
        <v>41.532184</v>
      </c>
      <c r="AF1149">
        <v>1</v>
      </c>
      <c r="AG1149">
        <v>0</v>
      </c>
    </row>
    <row r="1150" spans="1:33" ht="12.75">
      <c r="A1150">
        <v>138494</v>
      </c>
      <c r="B1150">
        <v>2010</v>
      </c>
      <c r="C1150">
        <v>6</v>
      </c>
      <c r="D1150">
        <v>14</v>
      </c>
      <c r="E1150">
        <v>15</v>
      </c>
      <c r="F1150">
        <v>0</v>
      </c>
      <c r="G1150">
        <v>20</v>
      </c>
      <c r="H1150" s="3">
        <v>9.991406</v>
      </c>
      <c r="I1150" s="3">
        <v>599.484375</v>
      </c>
      <c r="J1150" s="3">
        <v>13.498886</v>
      </c>
      <c r="K1150" s="3">
        <v>25.761931</v>
      </c>
      <c r="L1150" s="3">
        <v>23.940252</v>
      </c>
      <c r="M1150" s="3">
        <v>85.185694</v>
      </c>
      <c r="N1150" s="3">
        <v>576.530106</v>
      </c>
      <c r="O1150" s="3">
        <v>6.91678</v>
      </c>
      <c r="P1150" s="3">
        <v>13.489893</v>
      </c>
      <c r="Q1150" s="3">
        <v>1.758333</v>
      </c>
      <c r="R1150" s="3">
        <v>12.400339</v>
      </c>
      <c r="S1150" s="3">
        <v>1.641927</v>
      </c>
      <c r="T1150" s="3">
        <v>43.227236</v>
      </c>
      <c r="U1150" s="3">
        <v>6.591146</v>
      </c>
      <c r="V1150" s="3">
        <v>74.999904</v>
      </c>
      <c r="W1150" s="3">
        <v>574.670564</v>
      </c>
      <c r="X1150" s="3">
        <v>6.582106</v>
      </c>
      <c r="Y1150" s="3">
        <v>12.272038</v>
      </c>
      <c r="Z1150" s="3">
        <v>1.758333</v>
      </c>
      <c r="AA1150" s="3">
        <v>11.539914</v>
      </c>
      <c r="AB1150" s="3">
        <v>1.658854</v>
      </c>
      <c r="AC1150" s="3">
        <v>41.958458</v>
      </c>
      <c r="AD1150" s="3">
        <v>6.574219</v>
      </c>
      <c r="AE1150" s="3">
        <v>41.466363</v>
      </c>
      <c r="AF1150">
        <v>1</v>
      </c>
      <c r="AG1150">
        <v>0</v>
      </c>
    </row>
    <row r="1151" spans="1:33" ht="12.75">
      <c r="A1151">
        <v>138495</v>
      </c>
      <c r="B1151">
        <v>2010</v>
      </c>
      <c r="C1151">
        <v>6</v>
      </c>
      <c r="D1151">
        <v>14</v>
      </c>
      <c r="E1151">
        <v>15</v>
      </c>
      <c r="F1151">
        <v>10</v>
      </c>
      <c r="G1151">
        <v>20</v>
      </c>
      <c r="H1151" s="3">
        <v>9.991406</v>
      </c>
      <c r="I1151" s="3">
        <v>599.484375</v>
      </c>
      <c r="J1151" s="3">
        <v>9.806423</v>
      </c>
      <c r="K1151" s="3">
        <v>0</v>
      </c>
      <c r="L1151" s="3">
        <v>0</v>
      </c>
      <c r="M1151" s="3">
        <v>97.996317</v>
      </c>
      <c r="N1151" s="3">
        <v>563.192163</v>
      </c>
      <c r="O1151" s="3">
        <v>4.916065</v>
      </c>
      <c r="P1151" s="3">
        <v>0</v>
      </c>
      <c r="Q1151" s="3">
        <v>0</v>
      </c>
      <c r="R1151" s="3">
        <v>0</v>
      </c>
      <c r="S1151" s="3">
        <v>0</v>
      </c>
      <c r="T1151" s="3">
        <v>49.126854</v>
      </c>
      <c r="U1151" s="3">
        <v>9.991406</v>
      </c>
      <c r="V1151" s="3">
        <v>74.950743</v>
      </c>
      <c r="W1151" s="3">
        <v>562.999637</v>
      </c>
      <c r="X1151" s="3">
        <v>4.890358</v>
      </c>
      <c r="Y1151" s="3">
        <v>0</v>
      </c>
      <c r="Z1151" s="3">
        <v>0</v>
      </c>
      <c r="AA1151" s="3">
        <v>0</v>
      </c>
      <c r="AB1151" s="3">
        <v>0</v>
      </c>
      <c r="AC1151" s="3">
        <v>48.869463</v>
      </c>
      <c r="AD1151" s="3">
        <v>9.991406</v>
      </c>
      <c r="AE1151" s="3">
        <v>41.417459</v>
      </c>
      <c r="AF1151">
        <v>1</v>
      </c>
      <c r="AG1151">
        <v>0</v>
      </c>
    </row>
    <row r="1152" spans="1:33" ht="12.75">
      <c r="A1152">
        <v>138496</v>
      </c>
      <c r="B1152">
        <v>2010</v>
      </c>
      <c r="C1152">
        <v>6</v>
      </c>
      <c r="D1152">
        <v>14</v>
      </c>
      <c r="E1152">
        <v>15</v>
      </c>
      <c r="F1152">
        <v>20</v>
      </c>
      <c r="G1152">
        <v>20</v>
      </c>
      <c r="H1152" s="3">
        <v>9.991406</v>
      </c>
      <c r="I1152" s="3">
        <v>599.484375</v>
      </c>
      <c r="J1152" s="3">
        <v>6.505091</v>
      </c>
      <c r="K1152" s="3">
        <v>0</v>
      </c>
      <c r="L1152" s="3">
        <v>0</v>
      </c>
      <c r="M1152" s="3">
        <v>65.005488</v>
      </c>
      <c r="N1152" s="3">
        <v>547.508572</v>
      </c>
      <c r="O1152" s="3">
        <v>3.235873</v>
      </c>
      <c r="P1152" s="3">
        <v>0</v>
      </c>
      <c r="Q1152" s="3">
        <v>0</v>
      </c>
      <c r="R1152" s="3">
        <v>0</v>
      </c>
      <c r="S1152" s="3">
        <v>0</v>
      </c>
      <c r="T1152" s="3">
        <v>32.336187</v>
      </c>
      <c r="U1152" s="3">
        <v>9.991406</v>
      </c>
      <c r="V1152" s="3">
        <v>74.918384</v>
      </c>
      <c r="W1152" s="3">
        <v>547.926467</v>
      </c>
      <c r="X1152" s="3">
        <v>3.269218</v>
      </c>
      <c r="Y1152" s="3">
        <v>0</v>
      </c>
      <c r="Z1152" s="3">
        <v>0</v>
      </c>
      <c r="AA1152" s="3">
        <v>0</v>
      </c>
      <c r="AB1152" s="3">
        <v>0</v>
      </c>
      <c r="AC1152" s="3">
        <v>32.669301</v>
      </c>
      <c r="AD1152" s="3">
        <v>9.991406</v>
      </c>
      <c r="AE1152" s="3">
        <v>41.384767</v>
      </c>
      <c r="AF1152">
        <v>1</v>
      </c>
      <c r="AG1152">
        <v>0</v>
      </c>
    </row>
    <row r="1153" spans="1:33" ht="12.75">
      <c r="A1153">
        <v>138497</v>
      </c>
      <c r="B1153">
        <v>2010</v>
      </c>
      <c r="C1153">
        <v>6</v>
      </c>
      <c r="D1153">
        <v>14</v>
      </c>
      <c r="E1153">
        <v>15</v>
      </c>
      <c r="F1153">
        <v>30</v>
      </c>
      <c r="G1153">
        <v>20</v>
      </c>
      <c r="H1153" s="3">
        <v>9.991406</v>
      </c>
      <c r="I1153" s="3">
        <v>599.484375</v>
      </c>
      <c r="J1153" s="3">
        <v>4.420801</v>
      </c>
      <c r="K1153" s="3">
        <v>0</v>
      </c>
      <c r="L1153" s="3">
        <v>0</v>
      </c>
      <c r="M1153" s="3">
        <v>44.176365</v>
      </c>
      <c r="N1153" s="3">
        <v>532.676735</v>
      </c>
      <c r="O1153" s="3">
        <v>2.142043</v>
      </c>
      <c r="P1153" s="3">
        <v>0</v>
      </c>
      <c r="Q1153" s="3">
        <v>0</v>
      </c>
      <c r="R1153" s="3">
        <v>0</v>
      </c>
      <c r="S1153" s="3">
        <v>0</v>
      </c>
      <c r="T1153" s="3">
        <v>21.405586</v>
      </c>
      <c r="U1153" s="3">
        <v>9.991406</v>
      </c>
      <c r="V1153" s="3">
        <v>74.896964</v>
      </c>
      <c r="W1153" s="3">
        <v>534.929195</v>
      </c>
      <c r="X1153" s="3">
        <v>2.278758</v>
      </c>
      <c r="Y1153" s="3">
        <v>0</v>
      </c>
      <c r="Z1153" s="3">
        <v>0</v>
      </c>
      <c r="AA1153" s="3">
        <v>0</v>
      </c>
      <c r="AB1153" s="3">
        <v>0</v>
      </c>
      <c r="AC1153" s="3">
        <v>22.770779</v>
      </c>
      <c r="AD1153" s="3">
        <v>9.991406</v>
      </c>
      <c r="AE1153" s="3">
        <v>41.361979</v>
      </c>
      <c r="AF1153">
        <v>1</v>
      </c>
      <c r="AG1153">
        <v>0</v>
      </c>
    </row>
    <row r="1154" spans="1:33" ht="12.75">
      <c r="A1154">
        <v>138498</v>
      </c>
      <c r="B1154">
        <v>2010</v>
      </c>
      <c r="C1154">
        <v>6</v>
      </c>
      <c r="D1154">
        <v>14</v>
      </c>
      <c r="E1154">
        <v>15</v>
      </c>
      <c r="F1154">
        <v>40</v>
      </c>
      <c r="G1154">
        <v>20</v>
      </c>
      <c r="H1154" s="3">
        <v>9.991406</v>
      </c>
      <c r="I1154" s="3">
        <v>599.484375</v>
      </c>
      <c r="J1154" s="3">
        <v>3.111936</v>
      </c>
      <c r="K1154" s="3">
        <v>0</v>
      </c>
      <c r="L1154" s="3">
        <v>0</v>
      </c>
      <c r="M1154" s="3">
        <v>31.096859</v>
      </c>
      <c r="N1154" s="3">
        <v>519.480524</v>
      </c>
      <c r="O1154" s="3">
        <v>1.464438</v>
      </c>
      <c r="P1154" s="3">
        <v>0</v>
      </c>
      <c r="Q1154" s="3">
        <v>0</v>
      </c>
      <c r="R1154" s="3">
        <v>0</v>
      </c>
      <c r="S1154" s="3">
        <v>0</v>
      </c>
      <c r="T1154" s="3">
        <v>14.63403</v>
      </c>
      <c r="U1154" s="3">
        <v>9.991406</v>
      </c>
      <c r="V1154" s="3">
        <v>74.88232</v>
      </c>
      <c r="W1154" s="3">
        <v>523.57211</v>
      </c>
      <c r="X1154" s="3">
        <v>1.647498</v>
      </c>
      <c r="Y1154" s="3">
        <v>0</v>
      </c>
      <c r="Z1154" s="3">
        <v>0</v>
      </c>
      <c r="AA1154" s="3">
        <v>0</v>
      </c>
      <c r="AB1154" s="3">
        <v>0</v>
      </c>
      <c r="AC1154" s="3">
        <v>16.462829</v>
      </c>
      <c r="AD1154" s="3">
        <v>9.991406</v>
      </c>
      <c r="AE1154" s="3">
        <v>41.345504</v>
      </c>
      <c r="AF1154">
        <v>1</v>
      </c>
      <c r="AG1154">
        <v>0</v>
      </c>
    </row>
    <row r="1155" spans="1:33" ht="12.75">
      <c r="A1155">
        <v>138499</v>
      </c>
      <c r="B1155">
        <v>2010</v>
      </c>
      <c r="C1155">
        <v>6</v>
      </c>
      <c r="D1155">
        <v>14</v>
      </c>
      <c r="E1155">
        <v>15</v>
      </c>
      <c r="F1155">
        <v>50</v>
      </c>
      <c r="G1155">
        <v>20</v>
      </c>
      <c r="H1155" s="3">
        <v>9.991406</v>
      </c>
      <c r="I1155" s="3">
        <v>599.484375</v>
      </c>
      <c r="J1155" s="3">
        <v>4.052802</v>
      </c>
      <c r="K1155" s="3">
        <v>28.708824</v>
      </c>
      <c r="L1155" s="3">
        <v>7.968604</v>
      </c>
      <c r="M1155" s="3">
        <v>3.7939</v>
      </c>
      <c r="N1155" s="3">
        <v>526.215409</v>
      </c>
      <c r="O1155" s="3">
        <v>1.843485</v>
      </c>
      <c r="P1155" s="3">
        <v>12.97916</v>
      </c>
      <c r="Q1155" s="3">
        <v>6.891406</v>
      </c>
      <c r="R1155" s="3">
        <v>3.727897</v>
      </c>
      <c r="S1155" s="3">
        <v>2.458854</v>
      </c>
      <c r="T1155" s="3">
        <v>1.702581</v>
      </c>
      <c r="U1155" s="3">
        <v>0.641146</v>
      </c>
      <c r="V1155" s="3">
        <v>74.863885</v>
      </c>
      <c r="W1155" s="3">
        <v>532.081597</v>
      </c>
      <c r="X1155" s="3">
        <v>2.209317</v>
      </c>
      <c r="Y1155" s="3">
        <v>15.729664</v>
      </c>
      <c r="Z1155" s="3">
        <v>6.89974</v>
      </c>
      <c r="AA1155" s="3">
        <v>4.240707</v>
      </c>
      <c r="AB1155" s="3">
        <v>2.467187</v>
      </c>
      <c r="AC1155" s="3">
        <v>2.091319</v>
      </c>
      <c r="AD1155" s="3">
        <v>0.624479</v>
      </c>
      <c r="AE1155" s="3">
        <v>41.323411</v>
      </c>
      <c r="AF1155">
        <v>1</v>
      </c>
      <c r="AG1155">
        <v>0</v>
      </c>
    </row>
    <row r="1156" spans="1:33" ht="12.75">
      <c r="A1156">
        <v>138500</v>
      </c>
      <c r="B1156">
        <v>2010</v>
      </c>
      <c r="C1156">
        <v>6</v>
      </c>
      <c r="D1156">
        <v>14</v>
      </c>
      <c r="E1156">
        <v>16</v>
      </c>
      <c r="F1156">
        <v>0</v>
      </c>
      <c r="G1156">
        <v>20</v>
      </c>
      <c r="H1156" s="3">
        <v>9.991406</v>
      </c>
      <c r="I1156" s="3">
        <v>599.484375</v>
      </c>
      <c r="J1156" s="3">
        <v>8.361014</v>
      </c>
      <c r="K1156" s="3">
        <v>43.980006</v>
      </c>
      <c r="L1156" s="3">
        <v>8.762955</v>
      </c>
      <c r="M1156" s="3">
        <v>30.787368</v>
      </c>
      <c r="N1156" s="3">
        <v>554.422294</v>
      </c>
      <c r="O1156" s="3">
        <v>3.899259</v>
      </c>
      <c r="P1156" s="3">
        <v>20.11614</v>
      </c>
      <c r="Q1156" s="3">
        <v>5.491667</v>
      </c>
      <c r="R1156" s="3">
        <v>4.058433</v>
      </c>
      <c r="S1156" s="3">
        <v>1.10026</v>
      </c>
      <c r="T1156" s="3">
        <v>14.778936</v>
      </c>
      <c r="U1156" s="3">
        <v>3.399479</v>
      </c>
      <c r="V1156" s="3">
        <v>74.824892</v>
      </c>
      <c r="W1156" s="3">
        <v>559.654291</v>
      </c>
      <c r="X1156" s="3">
        <v>4.461754</v>
      </c>
      <c r="Y1156" s="3">
        <v>23.863866</v>
      </c>
      <c r="Z1156" s="3">
        <v>5.5</v>
      </c>
      <c r="AA1156" s="3">
        <v>4.704522</v>
      </c>
      <c r="AB1156" s="3">
        <v>1.10026</v>
      </c>
      <c r="AC1156" s="3">
        <v>16.008432</v>
      </c>
      <c r="AD1156" s="3">
        <v>3.391146</v>
      </c>
      <c r="AE1156" s="3">
        <v>41.278794</v>
      </c>
      <c r="AF1156">
        <v>1</v>
      </c>
      <c r="AG1156">
        <v>0</v>
      </c>
    </row>
    <row r="1157" spans="1:33" ht="12.75">
      <c r="A1157">
        <v>138501</v>
      </c>
      <c r="B1157">
        <v>2010</v>
      </c>
      <c r="C1157">
        <v>6</v>
      </c>
      <c r="D1157">
        <v>14</v>
      </c>
      <c r="E1157">
        <v>16</v>
      </c>
      <c r="F1157">
        <v>10</v>
      </c>
      <c r="G1157">
        <v>20</v>
      </c>
      <c r="H1157" s="3">
        <v>9.991406</v>
      </c>
      <c r="I1157" s="3">
        <v>599.484375</v>
      </c>
      <c r="J1157" s="3">
        <v>8.679015</v>
      </c>
      <c r="K1157" s="3">
        <v>42.3893</v>
      </c>
      <c r="L1157" s="3">
        <v>13.791505</v>
      </c>
      <c r="M1157" s="3">
        <v>30.541947</v>
      </c>
      <c r="N1157" s="3">
        <v>559.187204</v>
      </c>
      <c r="O1157" s="3">
        <v>4.39994</v>
      </c>
      <c r="P1157" s="3">
        <v>21.333859</v>
      </c>
      <c r="Q1157" s="3">
        <v>4.708594</v>
      </c>
      <c r="R1157" s="3">
        <v>7.013655</v>
      </c>
      <c r="S1157" s="3">
        <v>1.575</v>
      </c>
      <c r="T1157" s="3">
        <v>15.617352</v>
      </c>
      <c r="U1157" s="3">
        <v>3.707812</v>
      </c>
      <c r="V1157" s="3">
        <v>74.780893</v>
      </c>
      <c r="W1157" s="3">
        <v>558.101877</v>
      </c>
      <c r="X1157" s="3">
        <v>4.279075</v>
      </c>
      <c r="Y1157" s="3">
        <v>21.055441</v>
      </c>
      <c r="Z1157" s="3">
        <v>4.733333</v>
      </c>
      <c r="AA1157" s="3">
        <v>6.77785</v>
      </c>
      <c r="AB1157" s="3">
        <v>1.55026</v>
      </c>
      <c r="AC1157" s="3">
        <v>14.924596</v>
      </c>
      <c r="AD1157" s="3">
        <v>3.707812</v>
      </c>
      <c r="AE1157" s="3">
        <v>41.236003</v>
      </c>
      <c r="AF1157">
        <v>1</v>
      </c>
      <c r="AG1157">
        <v>0</v>
      </c>
    </row>
    <row r="1158" spans="1:33" ht="12.75">
      <c r="A1158">
        <v>138502</v>
      </c>
      <c r="B1158">
        <v>2010</v>
      </c>
      <c r="C1158">
        <v>6</v>
      </c>
      <c r="D1158">
        <v>14</v>
      </c>
      <c r="E1158">
        <v>16</v>
      </c>
      <c r="F1158">
        <v>20</v>
      </c>
      <c r="G1158">
        <v>20</v>
      </c>
      <c r="H1158" s="3">
        <v>9.991406</v>
      </c>
      <c r="I1158" s="3">
        <v>599.484375</v>
      </c>
      <c r="J1158" s="3">
        <v>6.917997</v>
      </c>
      <c r="K1158" s="3">
        <v>43.594195</v>
      </c>
      <c r="L1158" s="3">
        <v>7.563061</v>
      </c>
      <c r="M1158" s="3">
        <v>17.971594</v>
      </c>
      <c r="N1158" s="3">
        <v>551.565165</v>
      </c>
      <c r="O1158" s="3">
        <v>3.596617</v>
      </c>
      <c r="P1158" s="3">
        <v>22.727457</v>
      </c>
      <c r="Q1158" s="3">
        <v>6.108594</v>
      </c>
      <c r="R1158" s="3">
        <v>3.870221</v>
      </c>
      <c r="S1158" s="3">
        <v>1.041667</v>
      </c>
      <c r="T1158" s="3">
        <v>9.342915</v>
      </c>
      <c r="U1158" s="3">
        <v>2.841146</v>
      </c>
      <c r="V1158" s="3">
        <v>74.744927</v>
      </c>
      <c r="W1158" s="3">
        <v>548.624705</v>
      </c>
      <c r="X1158" s="3">
        <v>3.32138</v>
      </c>
      <c r="Y1158" s="3">
        <v>20.866739</v>
      </c>
      <c r="Z1158" s="3">
        <v>6.108594</v>
      </c>
      <c r="AA1158" s="3">
        <v>3.69284</v>
      </c>
      <c r="AB1158" s="3">
        <v>1.058073</v>
      </c>
      <c r="AC1158" s="3">
        <v>8.628679</v>
      </c>
      <c r="AD1158" s="3">
        <v>2.82474</v>
      </c>
      <c r="AE1158" s="3">
        <v>41.202789</v>
      </c>
      <c r="AF1158">
        <v>1</v>
      </c>
      <c r="AG1158">
        <v>0</v>
      </c>
    </row>
    <row r="1159" spans="1:39" ht="12.75">
      <c r="A1159">
        <v>138503</v>
      </c>
      <c r="B1159">
        <v>2010</v>
      </c>
      <c r="C1159">
        <v>6</v>
      </c>
      <c r="D1159">
        <v>14</v>
      </c>
      <c r="E1159">
        <v>16</v>
      </c>
      <c r="F1159">
        <v>30</v>
      </c>
      <c r="G1159">
        <v>20</v>
      </c>
      <c r="H1159" s="3">
        <v>9.991406</v>
      </c>
      <c r="I1159" s="3">
        <v>599.484375</v>
      </c>
      <c r="J1159" s="3">
        <v>5.648181</v>
      </c>
      <c r="K1159" s="3">
        <v>43.988856</v>
      </c>
      <c r="L1159" s="3">
        <v>6.125923</v>
      </c>
      <c r="M1159" s="3">
        <v>6.321932</v>
      </c>
      <c r="N1159" s="3">
        <v>543.581178</v>
      </c>
      <c r="O1159" s="3">
        <v>2.888882</v>
      </c>
      <c r="P1159" s="3">
        <v>22.562172</v>
      </c>
      <c r="Q1159" s="3">
        <v>7.783073</v>
      </c>
      <c r="R1159" s="3">
        <v>3.116712</v>
      </c>
      <c r="S1159" s="3">
        <v>1.042448</v>
      </c>
      <c r="T1159" s="3">
        <v>3.187613</v>
      </c>
      <c r="U1159" s="3">
        <v>1.165885</v>
      </c>
      <c r="V1159" s="3">
        <v>74.716038</v>
      </c>
      <c r="W1159" s="3">
        <v>541.931142</v>
      </c>
      <c r="X1159" s="3">
        <v>2.759298</v>
      </c>
      <c r="Y1159" s="3">
        <v>21.426684</v>
      </c>
      <c r="Z1159" s="3">
        <v>7.77474</v>
      </c>
      <c r="AA1159" s="3">
        <v>3.009211</v>
      </c>
      <c r="AB1159" s="3">
        <v>1.050781</v>
      </c>
      <c r="AC1159" s="3">
        <v>3.134319</v>
      </c>
      <c r="AD1159" s="3">
        <v>1.165885</v>
      </c>
      <c r="AE1159" s="3">
        <v>41.175196</v>
      </c>
      <c r="AF1159">
        <v>1</v>
      </c>
      <c r="AG1159">
        <v>0</v>
      </c>
      <c r="AH1159" s="7" t="s">
        <v>26</v>
      </c>
      <c r="AI1159" s="7" t="s">
        <v>27</v>
      </c>
      <c r="AJ1159" s="4"/>
      <c r="AK1159" s="4"/>
      <c r="AL1159" s="4"/>
      <c r="AM1159" s="3"/>
    </row>
    <row r="1160" spans="1:39" ht="12.75">
      <c r="A1160">
        <v>138504</v>
      </c>
      <c r="B1160">
        <v>2010</v>
      </c>
      <c r="C1160">
        <v>6</v>
      </c>
      <c r="D1160">
        <v>14</v>
      </c>
      <c r="E1160">
        <v>16</v>
      </c>
      <c r="F1160">
        <v>42</v>
      </c>
      <c r="G1160">
        <v>50</v>
      </c>
      <c r="H1160" s="3">
        <v>12.491406</v>
      </c>
      <c r="I1160" s="3">
        <v>749.484375</v>
      </c>
      <c r="J1160" s="3">
        <v>5.196889</v>
      </c>
      <c r="K1160" s="3">
        <v>45.257177</v>
      </c>
      <c r="L1160" s="3">
        <v>4.791715</v>
      </c>
      <c r="M1160" s="3">
        <v>14.867114</v>
      </c>
      <c r="N1160" s="3">
        <v>539.398886</v>
      </c>
      <c r="O1160" s="3">
        <v>2.571546</v>
      </c>
      <c r="P1160" s="3">
        <v>22.514534</v>
      </c>
      <c r="Q1160" s="3">
        <v>8.741667</v>
      </c>
      <c r="R1160" s="3">
        <v>2.399268</v>
      </c>
      <c r="S1160" s="3">
        <v>0.908594</v>
      </c>
      <c r="T1160" s="3">
        <v>7.209279</v>
      </c>
      <c r="U1160" s="3">
        <v>2.841146</v>
      </c>
      <c r="V1160" s="3">
        <v>74.683893</v>
      </c>
      <c r="W1160" s="3">
        <v>540.146504</v>
      </c>
      <c r="X1160" s="3">
        <v>2.625342</v>
      </c>
      <c r="Y1160" s="3">
        <v>22.742642</v>
      </c>
      <c r="Z1160" s="3">
        <v>8.75</v>
      </c>
      <c r="AA1160" s="3">
        <v>2.392447</v>
      </c>
      <c r="AB1160" s="3">
        <v>0.90026</v>
      </c>
      <c r="AC1160" s="3">
        <v>7.657834</v>
      </c>
      <c r="AD1160" s="3">
        <v>2.841146</v>
      </c>
      <c r="AE1160" s="3">
        <v>41.142379</v>
      </c>
      <c r="AF1160">
        <v>1</v>
      </c>
      <c r="AG1160">
        <v>0</v>
      </c>
      <c r="AH1160" s="5">
        <f>SUM(R1108:R1163)</f>
        <v>373.67361299999993</v>
      </c>
      <c r="AI1160" s="5">
        <f>SUM(AA1108:AA1163)</f>
        <v>369.90697</v>
      </c>
      <c r="AJ1160" s="4"/>
      <c r="AK1160" s="4"/>
      <c r="AL1160" s="4"/>
      <c r="AM1160" s="3"/>
    </row>
    <row r="1161" spans="1:39" ht="12.75">
      <c r="A1161">
        <v>138505</v>
      </c>
      <c r="B1161">
        <v>2010</v>
      </c>
      <c r="C1161">
        <v>6</v>
      </c>
      <c r="D1161">
        <v>14</v>
      </c>
      <c r="E1161">
        <v>16</v>
      </c>
      <c r="F1161">
        <v>52</v>
      </c>
      <c r="G1161">
        <v>50</v>
      </c>
      <c r="H1161" s="3">
        <v>9.991667</v>
      </c>
      <c r="I1161" s="3">
        <v>599.5</v>
      </c>
      <c r="J1161" s="3">
        <v>5.332934</v>
      </c>
      <c r="K1161" s="3">
        <v>45.15486</v>
      </c>
      <c r="L1161" s="3">
        <v>4.6982</v>
      </c>
      <c r="M1161" s="3">
        <v>3.431367</v>
      </c>
      <c r="N1161" s="3">
        <v>539.189026</v>
      </c>
      <c r="O1161" s="3">
        <v>2.55625</v>
      </c>
      <c r="P1161" s="3">
        <v>21.664031</v>
      </c>
      <c r="Q1161" s="3">
        <v>8.483333</v>
      </c>
      <c r="R1161" s="3">
        <v>2.252234</v>
      </c>
      <c r="S1161" s="3">
        <v>0.875521</v>
      </c>
      <c r="T1161" s="3">
        <v>1.625218</v>
      </c>
      <c r="U1161" s="3">
        <v>0.632812</v>
      </c>
      <c r="V1161" s="3">
        <v>74.658331</v>
      </c>
      <c r="W1161" s="3">
        <v>542.174108</v>
      </c>
      <c r="X1161" s="3">
        <v>2.776684</v>
      </c>
      <c r="Y1161" s="3">
        <v>23.490829</v>
      </c>
      <c r="Z1161" s="3">
        <v>8.483333</v>
      </c>
      <c r="AA1161" s="3">
        <v>2.445967</v>
      </c>
      <c r="AB1161" s="3">
        <v>0.875521</v>
      </c>
      <c r="AC1161" s="3">
        <v>1.806149</v>
      </c>
      <c r="AD1161" s="3">
        <v>0.632812</v>
      </c>
      <c r="AE1161" s="3">
        <v>41.114612</v>
      </c>
      <c r="AF1161">
        <v>1</v>
      </c>
      <c r="AG1161">
        <v>0</v>
      </c>
      <c r="AH1161" s="4"/>
      <c r="AI1161" s="4"/>
      <c r="AJ1161" s="4"/>
      <c r="AK1161" s="4"/>
      <c r="AL1161" s="4"/>
      <c r="AM1161" s="2" t="s">
        <v>28</v>
      </c>
    </row>
    <row r="1162" spans="1:39" ht="12.75">
      <c r="A1162">
        <v>138506</v>
      </c>
      <c r="B1162">
        <v>2010</v>
      </c>
      <c r="C1162">
        <v>6</v>
      </c>
      <c r="D1162">
        <v>14</v>
      </c>
      <c r="E1162">
        <v>17</v>
      </c>
      <c r="F1162">
        <v>2</v>
      </c>
      <c r="G1162">
        <v>50</v>
      </c>
      <c r="H1162" s="3">
        <v>9.991406</v>
      </c>
      <c r="I1162" s="3">
        <v>599.484375</v>
      </c>
      <c r="J1162" s="3">
        <v>5.443931</v>
      </c>
      <c r="K1162" s="3">
        <v>45.651379</v>
      </c>
      <c r="L1162" s="3">
        <v>5.285831</v>
      </c>
      <c r="M1162" s="3">
        <v>3.45509</v>
      </c>
      <c r="N1162" s="3">
        <v>539.585052</v>
      </c>
      <c r="O1162" s="3">
        <v>2.584427</v>
      </c>
      <c r="P1162" s="3">
        <v>21.679658</v>
      </c>
      <c r="Q1162" s="3">
        <v>8.391406</v>
      </c>
      <c r="R1162" s="3">
        <v>2.489989</v>
      </c>
      <c r="S1162" s="3">
        <v>0.958854</v>
      </c>
      <c r="T1162" s="3">
        <v>1.652584</v>
      </c>
      <c r="U1162" s="3">
        <v>0.641146</v>
      </c>
      <c r="V1162" s="3">
        <v>74.632487</v>
      </c>
      <c r="W1162" s="3">
        <v>543.243822</v>
      </c>
      <c r="X1162" s="3">
        <v>2.859503</v>
      </c>
      <c r="Y1162" s="3">
        <v>23.971721</v>
      </c>
      <c r="Z1162" s="3">
        <v>8.4</v>
      </c>
      <c r="AA1162" s="3">
        <v>2.795842</v>
      </c>
      <c r="AB1162" s="3">
        <v>0.967187</v>
      </c>
      <c r="AC1162" s="3">
        <v>1.802506</v>
      </c>
      <c r="AD1162" s="3">
        <v>0.624219</v>
      </c>
      <c r="AE1162" s="3">
        <v>41.086017</v>
      </c>
      <c r="AF1162">
        <v>1</v>
      </c>
      <c r="AG1162">
        <v>0</v>
      </c>
      <c r="AH1162" s="7" t="s">
        <v>29</v>
      </c>
      <c r="AI1162" s="7" t="s">
        <v>30</v>
      </c>
      <c r="AJ1162" s="7" t="s">
        <v>31</v>
      </c>
      <c r="AK1162" s="7" t="s">
        <v>32</v>
      </c>
      <c r="AL1162" s="7"/>
      <c r="AM1162" s="2" t="s">
        <v>33</v>
      </c>
    </row>
    <row r="1163" spans="1:39" ht="12.75">
      <c r="A1163">
        <v>999999</v>
      </c>
      <c r="B1163">
        <v>2010</v>
      </c>
      <c r="C1163">
        <v>6</v>
      </c>
      <c r="D1163">
        <v>15</v>
      </c>
      <c r="E1163">
        <v>3</v>
      </c>
      <c r="F1163">
        <v>27</v>
      </c>
      <c r="G1163">
        <v>33</v>
      </c>
      <c r="H1163" s="3">
        <v>624.708333</v>
      </c>
      <c r="I1163" s="3">
        <v>37482.5</v>
      </c>
      <c r="J1163" s="3">
        <v>0.423642</v>
      </c>
      <c r="K1163" s="3">
        <v>0</v>
      </c>
      <c r="L1163" s="3">
        <v>0</v>
      </c>
      <c r="M1163" s="3">
        <v>264.656466</v>
      </c>
      <c r="N1163" s="3">
        <v>299.950748</v>
      </c>
      <c r="O1163" s="3">
        <v>0.214047</v>
      </c>
      <c r="P1163" s="3">
        <v>0</v>
      </c>
      <c r="Q1163" s="3">
        <v>0</v>
      </c>
      <c r="R1163" s="3">
        <v>0</v>
      </c>
      <c r="S1163" s="3">
        <v>0</v>
      </c>
      <c r="T1163" s="3">
        <v>133.718642</v>
      </c>
      <c r="U1163" s="3">
        <v>624.708333</v>
      </c>
      <c r="V1163" s="3">
        <v>74.498768</v>
      </c>
      <c r="W1163" s="3">
        <v>287.890246</v>
      </c>
      <c r="X1163" s="3">
        <v>0.209595</v>
      </c>
      <c r="Y1163" s="3">
        <v>0</v>
      </c>
      <c r="Z1163" s="3">
        <v>0</v>
      </c>
      <c r="AA1163" s="3">
        <v>0</v>
      </c>
      <c r="AB1163" s="3">
        <v>0</v>
      </c>
      <c r="AC1163" s="3">
        <v>130.937824</v>
      </c>
      <c r="AD1163" s="3">
        <v>624.708333</v>
      </c>
      <c r="AE1163" s="3">
        <v>40.95508</v>
      </c>
      <c r="AF1163">
        <v>1</v>
      </c>
      <c r="AG1163">
        <v>0</v>
      </c>
      <c r="AH1163" s="5">
        <f>SUM(P1108:P1163)</f>
        <v>2312.599903999999</v>
      </c>
      <c r="AI1163" s="5">
        <f>SUM(Y1108:Y1163)</f>
        <v>2246.868009</v>
      </c>
      <c r="AJ1163" s="5">
        <f>AH1163+AI1163</f>
        <v>4559.467912999999</v>
      </c>
      <c r="AK1163" s="5">
        <f>AJ1163+AH1160+AI1160</f>
        <v>5303.0484959999985</v>
      </c>
      <c r="AL1163" s="4"/>
      <c r="AM1163" s="6">
        <f>SUM(AK1:AK1163)/1000</f>
        <v>187.8648269643531</v>
      </c>
    </row>
    <row r="1164" spans="1:39" ht="12.75">
      <c r="A1164" s="1" t="s">
        <v>0</v>
      </c>
      <c r="B1164" s="1" t="s">
        <v>1</v>
      </c>
      <c r="C1164" s="1" t="s">
        <v>2</v>
      </c>
      <c r="D1164" s="1" t="s">
        <v>3</v>
      </c>
      <c r="E1164" s="1" t="s">
        <v>4</v>
      </c>
      <c r="F1164" s="1" t="s">
        <v>5</v>
      </c>
      <c r="G1164" s="1" t="s">
        <v>6</v>
      </c>
      <c r="H1164" s="2" t="s">
        <v>7</v>
      </c>
      <c r="I1164" s="2" t="s">
        <v>8</v>
      </c>
      <c r="J1164" s="2" t="s">
        <v>9</v>
      </c>
      <c r="K1164" s="2" t="s">
        <v>10</v>
      </c>
      <c r="L1164" s="2" t="s">
        <v>11</v>
      </c>
      <c r="M1164" s="2" t="s">
        <v>12</v>
      </c>
      <c r="N1164" s="2" t="s">
        <v>13</v>
      </c>
      <c r="O1164" s="2" t="s">
        <v>14</v>
      </c>
      <c r="P1164" s="2" t="s">
        <v>15</v>
      </c>
      <c r="Q1164" s="2" t="s">
        <v>16</v>
      </c>
      <c r="R1164" s="2" t="s">
        <v>17</v>
      </c>
      <c r="S1164" s="2" t="s">
        <v>16</v>
      </c>
      <c r="T1164" s="2" t="s">
        <v>18</v>
      </c>
      <c r="U1164" s="2" t="s">
        <v>16</v>
      </c>
      <c r="V1164" s="2" t="s">
        <v>19</v>
      </c>
      <c r="W1164" s="2" t="s">
        <v>20</v>
      </c>
      <c r="X1164" s="2" t="s">
        <v>21</v>
      </c>
      <c r="Y1164" s="2" t="s">
        <v>22</v>
      </c>
      <c r="Z1164" s="2" t="s">
        <v>16</v>
      </c>
      <c r="AA1164" s="2" t="s">
        <v>23</v>
      </c>
      <c r="AB1164" s="2" t="s">
        <v>16</v>
      </c>
      <c r="AC1164" s="2" t="s">
        <v>24</v>
      </c>
      <c r="AD1164" s="2" t="s">
        <v>16</v>
      </c>
      <c r="AE1164" s="2" t="s">
        <v>25</v>
      </c>
      <c r="AF1164" s="1" t="s">
        <v>43</v>
      </c>
      <c r="AG1164" s="1" t="s">
        <v>44</v>
      </c>
      <c r="AH1164" s="5"/>
      <c r="AI1164" s="5"/>
      <c r="AJ1164" s="5"/>
      <c r="AK1164" s="5"/>
      <c r="AL1164" s="4"/>
      <c r="AM1164" s="6"/>
    </row>
    <row r="1165" spans="1:33" ht="12.75">
      <c r="A1165">
        <v>138508</v>
      </c>
      <c r="B1165">
        <v>2010</v>
      </c>
      <c r="C1165">
        <v>6</v>
      </c>
      <c r="D1165">
        <v>15</v>
      </c>
      <c r="E1165">
        <v>7</v>
      </c>
      <c r="F1165">
        <v>58</v>
      </c>
      <c r="G1165">
        <v>15</v>
      </c>
      <c r="H1165" s="3">
        <v>55990798.244798</v>
      </c>
      <c r="I1165" s="3">
        <v>3359447894.6879</v>
      </c>
      <c r="J1165" s="3">
        <v>0</v>
      </c>
      <c r="K1165" s="3">
        <v>0</v>
      </c>
      <c r="L1165" s="3">
        <v>0</v>
      </c>
      <c r="M1165" s="3">
        <v>0</v>
      </c>
      <c r="N1165" s="3">
        <v>91.573875</v>
      </c>
      <c r="O1165" s="3">
        <v>0</v>
      </c>
      <c r="P1165" s="3">
        <v>0</v>
      </c>
      <c r="Q1165" s="3">
        <v>0</v>
      </c>
      <c r="R1165" s="3">
        <v>0</v>
      </c>
      <c r="S1165" s="3">
        <v>0</v>
      </c>
      <c r="T1165" s="3">
        <v>0</v>
      </c>
      <c r="U1165" s="3">
        <v>55990798.244798</v>
      </c>
      <c r="V1165" s="3">
        <v>74.498768</v>
      </c>
      <c r="W1165" s="3">
        <v>71.884958</v>
      </c>
      <c r="X1165" s="3">
        <v>0</v>
      </c>
      <c r="Y1165" s="3">
        <v>0</v>
      </c>
      <c r="Z1165" s="3">
        <v>0</v>
      </c>
      <c r="AA1165" s="3">
        <v>0</v>
      </c>
      <c r="AB1165" s="3">
        <v>0</v>
      </c>
      <c r="AC1165" s="3">
        <v>0</v>
      </c>
      <c r="AD1165" s="3">
        <v>55990798.244798</v>
      </c>
      <c r="AE1165" s="3">
        <v>40.95508</v>
      </c>
      <c r="AF1165">
        <v>1</v>
      </c>
      <c r="AG1165">
        <v>0</v>
      </c>
    </row>
    <row r="1166" spans="1:33" ht="12.75">
      <c r="A1166">
        <v>138509</v>
      </c>
      <c r="B1166">
        <v>2010</v>
      </c>
      <c r="C1166">
        <v>6</v>
      </c>
      <c r="D1166">
        <v>15</v>
      </c>
      <c r="E1166">
        <v>8</v>
      </c>
      <c r="F1166">
        <v>2</v>
      </c>
      <c r="G1166">
        <v>17</v>
      </c>
      <c r="H1166" s="3">
        <v>4.033333</v>
      </c>
      <c r="I1166" s="3">
        <v>242</v>
      </c>
      <c r="J1166" s="3">
        <v>0</v>
      </c>
      <c r="K1166" s="3">
        <v>0</v>
      </c>
      <c r="L1166" s="3">
        <v>0</v>
      </c>
      <c r="M1166" s="3">
        <v>0</v>
      </c>
      <c r="N1166" s="3">
        <v>94.092875</v>
      </c>
      <c r="O1166" s="3">
        <v>0</v>
      </c>
      <c r="P1166" s="3">
        <v>0</v>
      </c>
      <c r="Q1166" s="3">
        <v>0</v>
      </c>
      <c r="R1166" s="3">
        <v>0</v>
      </c>
      <c r="S1166" s="3">
        <v>0</v>
      </c>
      <c r="T1166" s="3">
        <v>0</v>
      </c>
      <c r="U1166" s="3">
        <v>4.033333</v>
      </c>
      <c r="V1166" s="3">
        <v>74.498768</v>
      </c>
      <c r="W1166" s="3">
        <v>75.695962</v>
      </c>
      <c r="X1166" s="3">
        <v>0</v>
      </c>
      <c r="Y1166" s="3">
        <v>0</v>
      </c>
      <c r="Z1166" s="3">
        <v>0</v>
      </c>
      <c r="AA1166" s="3">
        <v>0</v>
      </c>
      <c r="AB1166" s="3">
        <v>0</v>
      </c>
      <c r="AC1166" s="3">
        <v>0</v>
      </c>
      <c r="AD1166" s="3">
        <v>4.033333</v>
      </c>
      <c r="AE1166" s="3">
        <v>40.95508</v>
      </c>
      <c r="AF1166">
        <v>1</v>
      </c>
      <c r="AG1166">
        <v>0</v>
      </c>
    </row>
    <row r="1167" spans="1:33" ht="12.75">
      <c r="A1167">
        <v>138510</v>
      </c>
      <c r="B1167">
        <v>2010</v>
      </c>
      <c r="C1167">
        <v>6</v>
      </c>
      <c r="D1167">
        <v>15</v>
      </c>
      <c r="E1167">
        <v>8</v>
      </c>
      <c r="F1167">
        <v>14</v>
      </c>
      <c r="G1167">
        <v>2</v>
      </c>
      <c r="H1167" s="3">
        <v>11.741667</v>
      </c>
      <c r="I1167" s="3">
        <v>704.5</v>
      </c>
      <c r="J1167" s="3">
        <v>0</v>
      </c>
      <c r="K1167" s="3">
        <v>0</v>
      </c>
      <c r="L1167" s="3">
        <v>0</v>
      </c>
      <c r="M1167" s="3">
        <v>0</v>
      </c>
      <c r="N1167" s="3">
        <v>94.604371</v>
      </c>
      <c r="O1167" s="3">
        <v>0</v>
      </c>
      <c r="P1167" s="3">
        <v>0</v>
      </c>
      <c r="Q1167" s="3">
        <v>0</v>
      </c>
      <c r="R1167" s="3">
        <v>0</v>
      </c>
      <c r="S1167" s="3">
        <v>0</v>
      </c>
      <c r="T1167" s="3">
        <v>0</v>
      </c>
      <c r="U1167" s="3">
        <v>11.741667</v>
      </c>
      <c r="V1167" s="3">
        <v>74.498768</v>
      </c>
      <c r="W1167" s="3">
        <v>77.074865</v>
      </c>
      <c r="X1167" s="3">
        <v>0</v>
      </c>
      <c r="Y1167" s="3">
        <v>0</v>
      </c>
      <c r="Z1167" s="3">
        <v>0</v>
      </c>
      <c r="AA1167" s="3">
        <v>0</v>
      </c>
      <c r="AB1167" s="3">
        <v>0</v>
      </c>
      <c r="AC1167" s="3">
        <v>0</v>
      </c>
      <c r="AD1167" s="3">
        <v>11.741667</v>
      </c>
      <c r="AE1167" s="3">
        <v>40.95508</v>
      </c>
      <c r="AF1167">
        <v>1</v>
      </c>
      <c r="AG1167">
        <v>0</v>
      </c>
    </row>
    <row r="1168" spans="1:33" ht="12.75">
      <c r="A1168">
        <v>138511</v>
      </c>
      <c r="B1168">
        <v>2010</v>
      </c>
      <c r="C1168">
        <v>6</v>
      </c>
      <c r="D1168">
        <v>15</v>
      </c>
      <c r="E1168">
        <v>9</v>
      </c>
      <c r="F1168">
        <v>2</v>
      </c>
      <c r="G1168">
        <v>10</v>
      </c>
      <c r="H1168" s="3">
        <v>48.116667</v>
      </c>
      <c r="I1168" s="3">
        <v>2887</v>
      </c>
      <c r="J1168" s="3">
        <v>0</v>
      </c>
      <c r="K1168" s="3">
        <v>0</v>
      </c>
      <c r="L1168" s="3">
        <v>0</v>
      </c>
      <c r="M1168" s="3">
        <v>0</v>
      </c>
      <c r="N1168" s="3">
        <v>94.81892</v>
      </c>
      <c r="O1168" s="3">
        <v>0</v>
      </c>
      <c r="P1168" s="3">
        <v>0</v>
      </c>
      <c r="Q1168" s="3">
        <v>0</v>
      </c>
      <c r="R1168" s="3">
        <v>0</v>
      </c>
      <c r="S1168" s="3">
        <v>0</v>
      </c>
      <c r="T1168" s="3">
        <v>0</v>
      </c>
      <c r="U1168" s="3">
        <v>48.116667</v>
      </c>
      <c r="V1168" s="3">
        <v>74.498768</v>
      </c>
      <c r="W1168" s="3">
        <v>78.957609</v>
      </c>
      <c r="X1168" s="3">
        <v>0</v>
      </c>
      <c r="Y1168" s="3">
        <v>0</v>
      </c>
      <c r="Z1168" s="3">
        <v>0</v>
      </c>
      <c r="AA1168" s="3">
        <v>0</v>
      </c>
      <c r="AB1168" s="3">
        <v>0</v>
      </c>
      <c r="AC1168" s="3">
        <v>0</v>
      </c>
      <c r="AD1168" s="3">
        <v>48.116667</v>
      </c>
      <c r="AE1168" s="3">
        <v>40.95508</v>
      </c>
      <c r="AF1168">
        <v>1</v>
      </c>
      <c r="AG1168">
        <v>0</v>
      </c>
    </row>
    <row r="1169" spans="1:33" ht="12.75">
      <c r="A1169">
        <v>138512</v>
      </c>
      <c r="B1169">
        <v>2010</v>
      </c>
      <c r="C1169">
        <v>6</v>
      </c>
      <c r="D1169">
        <v>15</v>
      </c>
      <c r="E1169">
        <v>9</v>
      </c>
      <c r="F1169">
        <v>29</v>
      </c>
      <c r="G1169">
        <v>40</v>
      </c>
      <c r="H1169" s="3">
        <v>27.491667</v>
      </c>
      <c r="I1169" s="3">
        <v>1649.5</v>
      </c>
      <c r="J1169" s="3">
        <v>0</v>
      </c>
      <c r="K1169" s="3">
        <v>0</v>
      </c>
      <c r="L1169" s="3">
        <v>0</v>
      </c>
      <c r="M1169" s="3">
        <v>0</v>
      </c>
      <c r="N1169" s="3">
        <v>92.742802</v>
      </c>
      <c r="O1169" s="3">
        <v>0</v>
      </c>
      <c r="P1169" s="3">
        <v>0</v>
      </c>
      <c r="Q1169" s="3">
        <v>0</v>
      </c>
      <c r="R1169" s="3">
        <v>0</v>
      </c>
      <c r="S1169" s="3">
        <v>0</v>
      </c>
      <c r="T1169" s="3">
        <v>0</v>
      </c>
      <c r="U1169" s="3">
        <v>27.491667</v>
      </c>
      <c r="V1169" s="3">
        <v>74.498768</v>
      </c>
      <c r="W1169" s="3">
        <v>78.026531</v>
      </c>
      <c r="X1169" s="3">
        <v>0</v>
      </c>
      <c r="Y1169" s="3">
        <v>0</v>
      </c>
      <c r="Z1169" s="3">
        <v>0</v>
      </c>
      <c r="AA1169" s="3">
        <v>0</v>
      </c>
      <c r="AB1169" s="3">
        <v>0</v>
      </c>
      <c r="AC1169" s="3">
        <v>0</v>
      </c>
      <c r="AD1169" s="3">
        <v>27.491667</v>
      </c>
      <c r="AE1169" s="3">
        <v>40.95508</v>
      </c>
      <c r="AF1169">
        <v>1</v>
      </c>
      <c r="AG1169">
        <v>0</v>
      </c>
    </row>
    <row r="1170" spans="1:33" ht="12.75">
      <c r="A1170">
        <v>138513</v>
      </c>
      <c r="B1170">
        <v>2010</v>
      </c>
      <c r="C1170">
        <v>6</v>
      </c>
      <c r="D1170">
        <v>15</v>
      </c>
      <c r="E1170">
        <v>9</v>
      </c>
      <c r="F1170">
        <v>41</v>
      </c>
      <c r="G1170">
        <v>12</v>
      </c>
      <c r="H1170" s="3">
        <v>11.533073</v>
      </c>
      <c r="I1170" s="3">
        <v>691.984375</v>
      </c>
      <c r="J1170" s="3">
        <v>0</v>
      </c>
      <c r="K1170" s="3">
        <v>0</v>
      </c>
      <c r="L1170" s="3">
        <v>0</v>
      </c>
      <c r="M1170" s="3">
        <v>0</v>
      </c>
      <c r="N1170" s="3">
        <v>95.611277</v>
      </c>
      <c r="O1170" s="3">
        <v>0</v>
      </c>
      <c r="P1170" s="3">
        <v>0</v>
      </c>
      <c r="Q1170" s="3">
        <v>0</v>
      </c>
      <c r="R1170" s="3">
        <v>0</v>
      </c>
      <c r="S1170" s="3">
        <v>0</v>
      </c>
      <c r="T1170" s="3">
        <v>0</v>
      </c>
      <c r="U1170" s="3">
        <v>11.533073</v>
      </c>
      <c r="V1170" s="3">
        <v>74.498768</v>
      </c>
      <c r="W1170" s="3">
        <v>81.401812</v>
      </c>
      <c r="X1170" s="3">
        <v>0</v>
      </c>
      <c r="Y1170" s="3">
        <v>0</v>
      </c>
      <c r="Z1170" s="3">
        <v>0</v>
      </c>
      <c r="AA1170" s="3">
        <v>0</v>
      </c>
      <c r="AB1170" s="3">
        <v>0</v>
      </c>
      <c r="AC1170" s="3">
        <v>0</v>
      </c>
      <c r="AD1170" s="3">
        <v>11.533073</v>
      </c>
      <c r="AE1170" s="3">
        <v>40.95508</v>
      </c>
      <c r="AF1170">
        <v>1</v>
      </c>
      <c r="AG1170">
        <v>0</v>
      </c>
    </row>
    <row r="1171" spans="1:33" ht="12.75">
      <c r="A1171">
        <v>138514</v>
      </c>
      <c r="B1171">
        <v>2010</v>
      </c>
      <c r="C1171">
        <v>6</v>
      </c>
      <c r="D1171">
        <v>15</v>
      </c>
      <c r="E1171">
        <v>9</v>
      </c>
      <c r="F1171">
        <v>56</v>
      </c>
      <c r="G1171">
        <v>40</v>
      </c>
      <c r="H1171" s="3">
        <v>15.45</v>
      </c>
      <c r="I1171" s="3">
        <v>927</v>
      </c>
      <c r="J1171" s="3">
        <v>0</v>
      </c>
      <c r="K1171" s="3">
        <v>0</v>
      </c>
      <c r="L1171" s="3">
        <v>0</v>
      </c>
      <c r="M1171" s="3">
        <v>0</v>
      </c>
      <c r="N1171" s="3">
        <v>133.469557</v>
      </c>
      <c r="O1171" s="3">
        <v>0</v>
      </c>
      <c r="P1171" s="3">
        <v>0</v>
      </c>
      <c r="Q1171" s="3">
        <v>0</v>
      </c>
      <c r="R1171" s="3">
        <v>0</v>
      </c>
      <c r="S1171" s="3">
        <v>0</v>
      </c>
      <c r="T1171" s="3">
        <v>0</v>
      </c>
      <c r="U1171" s="3">
        <v>15.45</v>
      </c>
      <c r="V1171" s="3">
        <v>74.498768</v>
      </c>
      <c r="W1171" s="3">
        <v>125.581075</v>
      </c>
      <c r="X1171" s="3">
        <v>0</v>
      </c>
      <c r="Y1171" s="3">
        <v>0</v>
      </c>
      <c r="Z1171" s="3">
        <v>0</v>
      </c>
      <c r="AA1171" s="3">
        <v>0</v>
      </c>
      <c r="AB1171" s="3">
        <v>0</v>
      </c>
      <c r="AC1171" s="3">
        <v>0</v>
      </c>
      <c r="AD1171" s="3">
        <v>15.45</v>
      </c>
      <c r="AE1171" s="3">
        <v>40.95508</v>
      </c>
      <c r="AF1171">
        <v>1</v>
      </c>
      <c r="AG1171">
        <v>0</v>
      </c>
    </row>
    <row r="1172" spans="1:33" ht="12.75">
      <c r="A1172">
        <v>138515</v>
      </c>
      <c r="B1172">
        <v>2010</v>
      </c>
      <c r="C1172">
        <v>6</v>
      </c>
      <c r="D1172">
        <v>15</v>
      </c>
      <c r="E1172">
        <v>10</v>
      </c>
      <c r="F1172">
        <v>6</v>
      </c>
      <c r="G1172">
        <v>52</v>
      </c>
      <c r="H1172" s="3">
        <v>10.2</v>
      </c>
      <c r="I1172" s="3">
        <v>612</v>
      </c>
      <c r="J1172" s="3">
        <v>0.005367</v>
      </c>
      <c r="K1172" s="3">
        <v>0</v>
      </c>
      <c r="L1172" s="3">
        <v>0</v>
      </c>
      <c r="M1172" s="3">
        <v>0.054263</v>
      </c>
      <c r="N1172" s="3">
        <v>238.589522</v>
      </c>
      <c r="O1172" s="3">
        <v>0.000139</v>
      </c>
      <c r="P1172" s="3">
        <v>0</v>
      </c>
      <c r="Q1172" s="3">
        <v>0</v>
      </c>
      <c r="R1172" s="3">
        <v>0</v>
      </c>
      <c r="S1172" s="3">
        <v>0</v>
      </c>
      <c r="T1172" s="3">
        <v>0.001403</v>
      </c>
      <c r="U1172" s="3">
        <v>10.2</v>
      </c>
      <c r="V1172" s="3">
        <v>74.498767</v>
      </c>
      <c r="W1172" s="3">
        <v>284.718255</v>
      </c>
      <c r="X1172" s="3">
        <v>0.005228</v>
      </c>
      <c r="Y1172" s="3">
        <v>0</v>
      </c>
      <c r="Z1172" s="3">
        <v>0</v>
      </c>
      <c r="AA1172" s="3">
        <v>0</v>
      </c>
      <c r="AB1172" s="3">
        <v>0</v>
      </c>
      <c r="AC1172" s="3">
        <v>0.05286</v>
      </c>
      <c r="AD1172" s="3">
        <v>10.2</v>
      </c>
      <c r="AE1172" s="3">
        <v>40.955027</v>
      </c>
      <c r="AF1172">
        <v>1</v>
      </c>
      <c r="AG1172">
        <v>0</v>
      </c>
    </row>
    <row r="1173" spans="1:33" ht="12.75">
      <c r="A1173">
        <v>138516</v>
      </c>
      <c r="B1173">
        <v>2010</v>
      </c>
      <c r="C1173">
        <v>6</v>
      </c>
      <c r="D1173">
        <v>15</v>
      </c>
      <c r="E1173">
        <v>10</v>
      </c>
      <c r="F1173">
        <v>16</v>
      </c>
      <c r="G1173">
        <v>52</v>
      </c>
      <c r="H1173" s="3">
        <v>9.991927</v>
      </c>
      <c r="I1173" s="3">
        <v>599.515625</v>
      </c>
      <c r="J1173" s="3">
        <v>2.959353</v>
      </c>
      <c r="K1173" s="3">
        <v>0</v>
      </c>
      <c r="L1173" s="3">
        <v>0</v>
      </c>
      <c r="M1173" s="3">
        <v>29.511057</v>
      </c>
      <c r="N1173" s="3">
        <v>453.675098</v>
      </c>
      <c r="O1173" s="3">
        <v>0.579399</v>
      </c>
      <c r="P1173" s="3">
        <v>0</v>
      </c>
      <c r="Q1173" s="3">
        <v>0</v>
      </c>
      <c r="R1173" s="3">
        <v>0</v>
      </c>
      <c r="S1173" s="3">
        <v>0</v>
      </c>
      <c r="T1173" s="3">
        <v>5.772787</v>
      </c>
      <c r="U1173" s="3">
        <v>9.991927</v>
      </c>
      <c r="V1173" s="3">
        <v>74.492973</v>
      </c>
      <c r="W1173" s="3">
        <v>516.662658</v>
      </c>
      <c r="X1173" s="3">
        <v>2.379954</v>
      </c>
      <c r="Y1173" s="3">
        <v>0</v>
      </c>
      <c r="Z1173" s="3">
        <v>0</v>
      </c>
      <c r="AA1173" s="3">
        <v>0</v>
      </c>
      <c r="AB1173" s="3">
        <v>0</v>
      </c>
      <c r="AC1173" s="3">
        <v>23.73827</v>
      </c>
      <c r="AD1173" s="3">
        <v>9.991927</v>
      </c>
      <c r="AE1173" s="3">
        <v>40.931227</v>
      </c>
      <c r="AF1173">
        <v>1</v>
      </c>
      <c r="AG1173">
        <v>0</v>
      </c>
    </row>
    <row r="1174" spans="1:33" ht="12.75">
      <c r="A1174">
        <v>138517</v>
      </c>
      <c r="B1174">
        <v>2010</v>
      </c>
      <c r="C1174">
        <v>6</v>
      </c>
      <c r="D1174">
        <v>15</v>
      </c>
      <c r="E1174">
        <v>10</v>
      </c>
      <c r="F1174">
        <v>27</v>
      </c>
      <c r="G1174">
        <v>30</v>
      </c>
      <c r="H1174" s="3">
        <v>10.616406</v>
      </c>
      <c r="I1174" s="3">
        <v>636.984375</v>
      </c>
      <c r="J1174" s="3">
        <v>21.359156</v>
      </c>
      <c r="K1174" s="3">
        <v>0</v>
      </c>
      <c r="L1174" s="3">
        <v>0</v>
      </c>
      <c r="M1174" s="3">
        <v>226.686789</v>
      </c>
      <c r="N1174" s="3">
        <v>584.394475</v>
      </c>
      <c r="O1174" s="3">
        <v>9.373008</v>
      </c>
      <c r="P1174" s="3">
        <v>0</v>
      </c>
      <c r="Q1174" s="3">
        <v>0</v>
      </c>
      <c r="R1174" s="3">
        <v>0</v>
      </c>
      <c r="S1174" s="3">
        <v>0</v>
      </c>
      <c r="T1174" s="3">
        <v>99.454935</v>
      </c>
      <c r="U1174" s="3">
        <v>10.616406</v>
      </c>
      <c r="V1174" s="3">
        <v>74.393384</v>
      </c>
      <c r="W1174" s="3">
        <v>598.290753</v>
      </c>
      <c r="X1174" s="3">
        <v>11.986148</v>
      </c>
      <c r="Y1174" s="3">
        <v>0</v>
      </c>
      <c r="Z1174" s="3">
        <v>0</v>
      </c>
      <c r="AA1174" s="3">
        <v>0</v>
      </c>
      <c r="AB1174" s="3">
        <v>0</v>
      </c>
      <c r="AC1174" s="3">
        <v>127.231855</v>
      </c>
      <c r="AD1174" s="3">
        <v>10.616406</v>
      </c>
      <c r="AE1174" s="3">
        <v>40.803874</v>
      </c>
      <c r="AF1174">
        <v>1</v>
      </c>
      <c r="AG1174">
        <v>0</v>
      </c>
    </row>
    <row r="1175" spans="1:33" ht="12.75">
      <c r="A1175">
        <v>138518</v>
      </c>
      <c r="B1175">
        <v>2010</v>
      </c>
      <c r="C1175">
        <v>6</v>
      </c>
      <c r="D1175">
        <v>15</v>
      </c>
      <c r="E1175">
        <v>10</v>
      </c>
      <c r="F1175">
        <v>37</v>
      </c>
      <c r="G1175">
        <v>30</v>
      </c>
      <c r="H1175" s="3">
        <v>9.991406</v>
      </c>
      <c r="I1175" s="3">
        <v>599.484375</v>
      </c>
      <c r="J1175" s="3">
        <v>31.850714</v>
      </c>
      <c r="K1175" s="3">
        <v>0</v>
      </c>
      <c r="L1175" s="3">
        <v>0</v>
      </c>
      <c r="M1175" s="3">
        <v>318.203043</v>
      </c>
      <c r="N1175" s="3">
        <v>612.977771</v>
      </c>
      <c r="O1175" s="3">
        <v>16.741493</v>
      </c>
      <c r="P1175" s="3">
        <v>0</v>
      </c>
      <c r="Q1175" s="3">
        <v>0</v>
      </c>
      <c r="R1175" s="3">
        <v>0</v>
      </c>
      <c r="S1175" s="3">
        <v>0</v>
      </c>
      <c r="T1175" s="3">
        <v>167.259106</v>
      </c>
      <c r="U1175" s="3">
        <v>9.991406</v>
      </c>
      <c r="V1175" s="3">
        <v>74.22597</v>
      </c>
      <c r="W1175" s="3">
        <v>608.533468</v>
      </c>
      <c r="X1175" s="3">
        <v>15.109221</v>
      </c>
      <c r="Y1175" s="3">
        <v>0</v>
      </c>
      <c r="Z1175" s="3">
        <v>0</v>
      </c>
      <c r="AA1175" s="3">
        <v>0</v>
      </c>
      <c r="AB1175" s="3">
        <v>0</v>
      </c>
      <c r="AC1175" s="3">
        <v>150.943938</v>
      </c>
      <c r="AD1175" s="3">
        <v>9.991406</v>
      </c>
      <c r="AE1175" s="3">
        <v>40.652782</v>
      </c>
      <c r="AF1175">
        <v>1</v>
      </c>
      <c r="AG1175">
        <v>0</v>
      </c>
    </row>
    <row r="1176" spans="1:33" ht="12.75">
      <c r="A1176">
        <v>138519</v>
      </c>
      <c r="B1176">
        <v>2010</v>
      </c>
      <c r="C1176">
        <v>6</v>
      </c>
      <c r="D1176">
        <v>15</v>
      </c>
      <c r="E1176">
        <v>10</v>
      </c>
      <c r="F1176">
        <v>47</v>
      </c>
      <c r="G1176">
        <v>50</v>
      </c>
      <c r="H1176" s="3">
        <v>10.325</v>
      </c>
      <c r="I1176" s="3">
        <v>619.5</v>
      </c>
      <c r="J1176" s="3">
        <v>37.054022</v>
      </c>
      <c r="K1176" s="3">
        <v>176.236048</v>
      </c>
      <c r="L1176" s="3">
        <v>29.563549</v>
      </c>
      <c r="M1176" s="3">
        <v>176.785308</v>
      </c>
      <c r="N1176" s="3">
        <v>619.322923</v>
      </c>
      <c r="O1176" s="3">
        <v>19.377895</v>
      </c>
      <c r="P1176" s="3">
        <v>92.615869</v>
      </c>
      <c r="Q1176" s="3">
        <v>4.816406</v>
      </c>
      <c r="R1176" s="3">
        <v>15.296489</v>
      </c>
      <c r="S1176" s="3">
        <v>0.791927</v>
      </c>
      <c r="T1176" s="3">
        <v>92.167888</v>
      </c>
      <c r="U1176" s="3">
        <v>4.716667</v>
      </c>
      <c r="V1176" s="3">
        <v>74.025731</v>
      </c>
      <c r="W1176" s="3">
        <v>615.344095</v>
      </c>
      <c r="X1176" s="3">
        <v>17.676128</v>
      </c>
      <c r="Y1176" s="3">
        <v>83.62018</v>
      </c>
      <c r="Z1176" s="3">
        <v>4.816406</v>
      </c>
      <c r="AA1176" s="3">
        <v>14.26706</v>
      </c>
      <c r="AB1176" s="3">
        <v>0.80026</v>
      </c>
      <c r="AC1176" s="3">
        <v>84.617421</v>
      </c>
      <c r="AD1176" s="3">
        <v>4.708333</v>
      </c>
      <c r="AE1176" s="3">
        <v>40.470129</v>
      </c>
      <c r="AF1176">
        <v>1</v>
      </c>
      <c r="AG1176">
        <v>0</v>
      </c>
    </row>
    <row r="1177" spans="1:33" ht="12.75">
      <c r="A1177">
        <v>138520</v>
      </c>
      <c r="B1177">
        <v>2010</v>
      </c>
      <c r="C1177">
        <v>6</v>
      </c>
      <c r="D1177">
        <v>15</v>
      </c>
      <c r="E1177">
        <v>10</v>
      </c>
      <c r="F1177">
        <v>57</v>
      </c>
      <c r="G1177">
        <v>50</v>
      </c>
      <c r="H1177" s="3">
        <v>9.991927</v>
      </c>
      <c r="I1177" s="3">
        <v>599.515625</v>
      </c>
      <c r="J1177" s="3">
        <v>33.620004</v>
      </c>
      <c r="K1177" s="3">
        <v>277.945305</v>
      </c>
      <c r="L1177" s="3">
        <v>36.467345</v>
      </c>
      <c r="M1177" s="3">
        <v>21.524931</v>
      </c>
      <c r="N1177" s="3">
        <v>614.878743</v>
      </c>
      <c r="O1177" s="3">
        <v>17.48678</v>
      </c>
      <c r="P1177" s="3">
        <v>144.505143</v>
      </c>
      <c r="Q1177" s="3">
        <v>8.308333</v>
      </c>
      <c r="R1177" s="3">
        <v>18.748157</v>
      </c>
      <c r="S1177" s="3">
        <v>1.033594</v>
      </c>
      <c r="T1177" s="3">
        <v>11.475796</v>
      </c>
      <c r="U1177" s="3">
        <v>0.65</v>
      </c>
      <c r="V1177" s="3">
        <v>73.850863</v>
      </c>
      <c r="W1177" s="3">
        <v>611.392562</v>
      </c>
      <c r="X1177" s="3">
        <v>16.133224</v>
      </c>
      <c r="Y1177" s="3">
        <v>133.440162</v>
      </c>
      <c r="Z1177" s="3">
        <v>8.308333</v>
      </c>
      <c r="AA1177" s="3">
        <v>17.719188</v>
      </c>
      <c r="AB1177" s="3">
        <v>1.041927</v>
      </c>
      <c r="AC1177" s="3">
        <v>10.049135</v>
      </c>
      <c r="AD1177" s="3">
        <v>0.641667</v>
      </c>
      <c r="AE1177" s="3">
        <v>40.308796</v>
      </c>
      <c r="AF1177">
        <v>1</v>
      </c>
      <c r="AG1177">
        <v>0</v>
      </c>
    </row>
    <row r="1178" spans="1:33" ht="12.75">
      <c r="A1178">
        <v>138521</v>
      </c>
      <c r="B1178">
        <v>2010</v>
      </c>
      <c r="C1178">
        <v>6</v>
      </c>
      <c r="D1178">
        <v>15</v>
      </c>
      <c r="E1178">
        <v>11</v>
      </c>
      <c r="F1178">
        <v>7</v>
      </c>
      <c r="G1178">
        <v>50</v>
      </c>
      <c r="H1178" s="3">
        <v>9.991927</v>
      </c>
      <c r="I1178" s="3">
        <v>599.515625</v>
      </c>
      <c r="J1178" s="3">
        <v>34.006688</v>
      </c>
      <c r="K1178" s="3">
        <v>262.424935</v>
      </c>
      <c r="L1178" s="3">
        <v>36.822551</v>
      </c>
      <c r="M1178" s="3">
        <v>40.520481</v>
      </c>
      <c r="N1178" s="3">
        <v>618.047224</v>
      </c>
      <c r="O1178" s="3">
        <v>18.832134</v>
      </c>
      <c r="P1178" s="3">
        <v>145.448045</v>
      </c>
      <c r="Q1178" s="3">
        <v>7.8</v>
      </c>
      <c r="R1178" s="3">
        <v>20.229732</v>
      </c>
      <c r="S1178" s="3">
        <v>1.075</v>
      </c>
      <c r="T1178" s="3">
        <v>22.477446</v>
      </c>
      <c r="U1178" s="3">
        <v>1.116927</v>
      </c>
      <c r="V1178" s="3">
        <v>73.662542</v>
      </c>
      <c r="W1178" s="3">
        <v>608.798789</v>
      </c>
      <c r="X1178" s="3">
        <v>15.174554</v>
      </c>
      <c r="Y1178" s="3">
        <v>116.97689</v>
      </c>
      <c r="Z1178" s="3">
        <v>7.79974</v>
      </c>
      <c r="AA1178" s="3">
        <v>16.592818</v>
      </c>
      <c r="AB1178" s="3">
        <v>1.07526</v>
      </c>
      <c r="AC1178" s="3">
        <v>18.043035</v>
      </c>
      <c r="AD1178" s="3">
        <v>1.116927</v>
      </c>
      <c r="AE1178" s="3">
        <v>40.157051</v>
      </c>
      <c r="AF1178">
        <v>1</v>
      </c>
      <c r="AG1178">
        <v>0</v>
      </c>
    </row>
    <row r="1179" spans="1:33" ht="12.75">
      <c r="A1179">
        <v>138522</v>
      </c>
      <c r="B1179">
        <v>2010</v>
      </c>
      <c r="C1179">
        <v>6</v>
      </c>
      <c r="D1179">
        <v>15</v>
      </c>
      <c r="E1179">
        <v>11</v>
      </c>
      <c r="F1179">
        <v>17</v>
      </c>
      <c r="G1179">
        <v>50</v>
      </c>
      <c r="H1179" s="3">
        <v>9.991927</v>
      </c>
      <c r="I1179" s="3">
        <v>599.515625</v>
      </c>
      <c r="J1179" s="3">
        <v>36.873113</v>
      </c>
      <c r="K1179" s="3">
        <v>233.116349</v>
      </c>
      <c r="L1179" s="3">
        <v>29.418075</v>
      </c>
      <c r="M1179" s="3">
        <v>105.898325</v>
      </c>
      <c r="N1179" s="3">
        <v>619.483393</v>
      </c>
      <c r="O1179" s="3">
        <v>19.460222</v>
      </c>
      <c r="P1179" s="3">
        <v>122.512703</v>
      </c>
      <c r="Q1179" s="3">
        <v>6.333594</v>
      </c>
      <c r="R1179" s="3">
        <v>15.337775</v>
      </c>
      <c r="S1179" s="3">
        <v>0.791667</v>
      </c>
      <c r="T1179" s="3">
        <v>56.608516</v>
      </c>
      <c r="U1179" s="3">
        <v>2.866667</v>
      </c>
      <c r="V1179" s="3">
        <v>73.46794</v>
      </c>
      <c r="W1179" s="3">
        <v>614.662203</v>
      </c>
      <c r="X1179" s="3">
        <v>17.412892</v>
      </c>
      <c r="Y1179" s="3">
        <v>110.603646</v>
      </c>
      <c r="Z1179" s="3">
        <v>6.333594</v>
      </c>
      <c r="AA1179" s="3">
        <v>14.0803</v>
      </c>
      <c r="AB1179" s="3">
        <v>0.808073</v>
      </c>
      <c r="AC1179" s="3">
        <v>49.289809</v>
      </c>
      <c r="AD1179" s="3">
        <v>2.85026</v>
      </c>
      <c r="AE1179" s="3">
        <v>39.982922</v>
      </c>
      <c r="AF1179">
        <v>1</v>
      </c>
      <c r="AG1179">
        <v>0</v>
      </c>
    </row>
    <row r="1180" spans="1:33" ht="12.75">
      <c r="A1180">
        <v>138523</v>
      </c>
      <c r="B1180">
        <v>2010</v>
      </c>
      <c r="C1180">
        <v>6</v>
      </c>
      <c r="D1180">
        <v>15</v>
      </c>
      <c r="E1180">
        <v>11</v>
      </c>
      <c r="F1180">
        <v>27</v>
      </c>
      <c r="G1180">
        <v>50</v>
      </c>
      <c r="H1180" s="3">
        <v>9.991927</v>
      </c>
      <c r="I1180" s="3">
        <v>599.515625</v>
      </c>
      <c r="J1180" s="3">
        <v>34.229396</v>
      </c>
      <c r="K1180" s="3">
        <v>261.546399</v>
      </c>
      <c r="L1180" s="3">
        <v>40.037386</v>
      </c>
      <c r="M1180" s="3">
        <v>40.459727</v>
      </c>
      <c r="N1180" s="3">
        <v>611.729087</v>
      </c>
      <c r="O1180" s="3">
        <v>16.267552</v>
      </c>
      <c r="P1180" s="3">
        <v>123.975441</v>
      </c>
      <c r="Q1180" s="3">
        <v>7.608333</v>
      </c>
      <c r="R1180" s="3">
        <v>19.309148</v>
      </c>
      <c r="S1180" s="3">
        <v>1.133594</v>
      </c>
      <c r="T1180" s="3">
        <v>19.272717</v>
      </c>
      <c r="U1180" s="3">
        <v>1.25</v>
      </c>
      <c r="V1180" s="3">
        <v>73.305264</v>
      </c>
      <c r="W1180" s="3">
        <v>616.008817</v>
      </c>
      <c r="X1180" s="3">
        <v>17.961844</v>
      </c>
      <c r="Y1180" s="3">
        <v>137.570958</v>
      </c>
      <c r="Z1180" s="3">
        <v>7.616406</v>
      </c>
      <c r="AA1180" s="3">
        <v>20.728238</v>
      </c>
      <c r="AB1180" s="3">
        <v>1.125521</v>
      </c>
      <c r="AC1180" s="3">
        <v>21.187011</v>
      </c>
      <c r="AD1180" s="3">
        <v>1.25</v>
      </c>
      <c r="AE1180" s="3">
        <v>39.803304</v>
      </c>
      <c r="AF1180">
        <v>1</v>
      </c>
      <c r="AG1180">
        <v>0</v>
      </c>
    </row>
    <row r="1181" spans="1:33" ht="12.75">
      <c r="A1181">
        <v>138524</v>
      </c>
      <c r="B1181">
        <v>2010</v>
      </c>
      <c r="C1181">
        <v>6</v>
      </c>
      <c r="D1181">
        <v>15</v>
      </c>
      <c r="E1181">
        <v>11</v>
      </c>
      <c r="F1181">
        <v>37</v>
      </c>
      <c r="G1181">
        <v>50</v>
      </c>
      <c r="H1181" s="3">
        <v>9.991927</v>
      </c>
      <c r="I1181" s="3">
        <v>599.515625</v>
      </c>
      <c r="J1181" s="3">
        <v>29.490104</v>
      </c>
      <c r="K1181" s="3">
        <v>239.744791</v>
      </c>
      <c r="L1181" s="3">
        <v>32.798979</v>
      </c>
      <c r="M1181" s="3">
        <v>22.135502</v>
      </c>
      <c r="N1181" s="3">
        <v>607.618652</v>
      </c>
      <c r="O1181" s="3">
        <v>14.75237</v>
      </c>
      <c r="P1181" s="3">
        <v>119.870857</v>
      </c>
      <c r="Q1181" s="3">
        <v>8.15</v>
      </c>
      <c r="R1181" s="3">
        <v>16.135421</v>
      </c>
      <c r="S1181" s="3">
        <v>1.066667</v>
      </c>
      <c r="T1181" s="3">
        <v>11.401807</v>
      </c>
      <c r="U1181" s="3">
        <v>0.77526</v>
      </c>
      <c r="V1181" s="3">
        <v>73.157741</v>
      </c>
      <c r="W1181" s="3">
        <v>607.516511</v>
      </c>
      <c r="X1181" s="3">
        <v>14.737734</v>
      </c>
      <c r="Y1181" s="3">
        <v>119.873934</v>
      </c>
      <c r="Z1181" s="3">
        <v>8.158333</v>
      </c>
      <c r="AA1181" s="3">
        <v>16.663559</v>
      </c>
      <c r="AB1181" s="3">
        <v>1.066667</v>
      </c>
      <c r="AC1181" s="3">
        <v>10.733696</v>
      </c>
      <c r="AD1181" s="3">
        <v>0.766927</v>
      </c>
      <c r="AE1181" s="3">
        <v>39.655926</v>
      </c>
      <c r="AF1181">
        <v>1</v>
      </c>
      <c r="AG1181">
        <v>0</v>
      </c>
    </row>
    <row r="1182" spans="1:33" ht="12.75">
      <c r="A1182">
        <v>138525</v>
      </c>
      <c r="B1182">
        <v>2010</v>
      </c>
      <c r="C1182">
        <v>6</v>
      </c>
      <c r="D1182">
        <v>15</v>
      </c>
      <c r="E1182">
        <v>11</v>
      </c>
      <c r="F1182">
        <v>47</v>
      </c>
      <c r="G1182">
        <v>50</v>
      </c>
      <c r="H1182" s="3">
        <v>9.991927</v>
      </c>
      <c r="I1182" s="3">
        <v>599.515625</v>
      </c>
      <c r="J1182" s="3">
        <v>28.475213</v>
      </c>
      <c r="K1182" s="3">
        <v>236.397617</v>
      </c>
      <c r="L1182" s="3">
        <v>29.964797</v>
      </c>
      <c r="M1182" s="3">
        <v>18.152382</v>
      </c>
      <c r="N1182" s="3">
        <v>609.201584</v>
      </c>
      <c r="O1182" s="3">
        <v>15.312998</v>
      </c>
      <c r="P1182" s="3">
        <v>127.661942</v>
      </c>
      <c r="Q1182" s="3">
        <v>8.333333</v>
      </c>
      <c r="R1182" s="3">
        <v>15.749485</v>
      </c>
      <c r="S1182" s="3">
        <v>1.033333</v>
      </c>
      <c r="T1182" s="3">
        <v>9.594877</v>
      </c>
      <c r="U1182" s="3">
        <v>0.62526</v>
      </c>
      <c r="V1182" s="3">
        <v>73.004611</v>
      </c>
      <c r="W1182" s="3">
        <v>602.804961</v>
      </c>
      <c r="X1182" s="3">
        <v>13.162215</v>
      </c>
      <c r="Y1182" s="3">
        <v>108.735675</v>
      </c>
      <c r="Z1182" s="3">
        <v>8.333333</v>
      </c>
      <c r="AA1182" s="3">
        <v>14.215312</v>
      </c>
      <c r="AB1182" s="3">
        <v>1.041667</v>
      </c>
      <c r="AC1182" s="3">
        <v>8.557505</v>
      </c>
      <c r="AD1182" s="3">
        <v>0.616927</v>
      </c>
      <c r="AE1182" s="3">
        <v>39.524304</v>
      </c>
      <c r="AF1182">
        <v>1</v>
      </c>
      <c r="AG1182">
        <v>0</v>
      </c>
    </row>
    <row r="1183" spans="1:33" ht="12.75">
      <c r="A1183">
        <v>138526</v>
      </c>
      <c r="B1183">
        <v>2010</v>
      </c>
      <c r="C1183">
        <v>6</v>
      </c>
      <c r="D1183">
        <v>15</v>
      </c>
      <c r="E1183">
        <v>11</v>
      </c>
      <c r="F1183">
        <v>57</v>
      </c>
      <c r="G1183">
        <v>50</v>
      </c>
      <c r="H1183" s="3">
        <v>9.991927</v>
      </c>
      <c r="I1183" s="3">
        <v>599.515625</v>
      </c>
      <c r="J1183" s="3">
        <v>30.770866</v>
      </c>
      <c r="K1183" s="3">
        <v>190.044437</v>
      </c>
      <c r="L1183" s="3">
        <v>99.050866</v>
      </c>
      <c r="M1183" s="3">
        <v>18.350075</v>
      </c>
      <c r="N1183" s="3">
        <v>609.189313</v>
      </c>
      <c r="O1183" s="3">
        <v>15.308451</v>
      </c>
      <c r="P1183" s="3">
        <v>93.698724</v>
      </c>
      <c r="Q1183" s="3">
        <v>6.108594</v>
      </c>
      <c r="R1183" s="3">
        <v>50.480116</v>
      </c>
      <c r="S1183" s="3">
        <v>3.316406</v>
      </c>
      <c r="T1183" s="3">
        <v>8.78329</v>
      </c>
      <c r="U1183" s="3">
        <v>0.566927</v>
      </c>
      <c r="V1183" s="3">
        <v>72.851526</v>
      </c>
      <c r="W1183" s="3">
        <v>609.533268</v>
      </c>
      <c r="X1183" s="3">
        <v>15.462415</v>
      </c>
      <c r="Y1183" s="3">
        <v>96.345713</v>
      </c>
      <c r="Z1183" s="3">
        <v>6.116927</v>
      </c>
      <c r="AA1183" s="3">
        <v>48.570751</v>
      </c>
      <c r="AB1183" s="3">
        <v>3.308073</v>
      </c>
      <c r="AC1183" s="3">
        <v>9.566785</v>
      </c>
      <c r="AD1183" s="3">
        <v>0.566927</v>
      </c>
      <c r="AE1183" s="3">
        <v>39.36968</v>
      </c>
      <c r="AF1183">
        <v>1</v>
      </c>
      <c r="AG1183">
        <v>0</v>
      </c>
    </row>
    <row r="1184" spans="1:33" ht="12.75">
      <c r="A1184">
        <v>138527</v>
      </c>
      <c r="B1184">
        <v>2010</v>
      </c>
      <c r="C1184">
        <v>6</v>
      </c>
      <c r="D1184">
        <v>15</v>
      </c>
      <c r="E1184">
        <v>12</v>
      </c>
      <c r="F1184">
        <v>10</v>
      </c>
      <c r="G1184">
        <v>20</v>
      </c>
      <c r="H1184" s="3">
        <v>12.491927</v>
      </c>
      <c r="I1184" s="3">
        <v>749.515625</v>
      </c>
      <c r="J1184" s="3">
        <v>34.422492</v>
      </c>
      <c r="K1184" s="3">
        <v>262.174373</v>
      </c>
      <c r="L1184" s="3">
        <v>49.201335</v>
      </c>
      <c r="M1184" s="3">
        <v>118.617617</v>
      </c>
      <c r="N1184" s="3">
        <v>611.065772</v>
      </c>
      <c r="O1184" s="3">
        <v>15.998861</v>
      </c>
      <c r="P1184" s="3">
        <v>122.413109</v>
      </c>
      <c r="Q1184" s="3">
        <v>7.741667</v>
      </c>
      <c r="R1184" s="3">
        <v>22.964617</v>
      </c>
      <c r="S1184" s="3">
        <v>1.433333</v>
      </c>
      <c r="T1184" s="3">
        <v>54.476535</v>
      </c>
      <c r="U1184" s="3">
        <v>3.316927</v>
      </c>
      <c r="V1184" s="3">
        <v>72.65154</v>
      </c>
      <c r="W1184" s="3">
        <v>617.10976</v>
      </c>
      <c r="X1184" s="3">
        <v>18.423631</v>
      </c>
      <c r="Y1184" s="3">
        <v>139.761264</v>
      </c>
      <c r="Z1184" s="3">
        <v>7.741927</v>
      </c>
      <c r="AA1184" s="3">
        <v>26.236718</v>
      </c>
      <c r="AB1184" s="3">
        <v>1.433073</v>
      </c>
      <c r="AC1184" s="3">
        <v>64.141083</v>
      </c>
      <c r="AD1184" s="3">
        <v>3.316927</v>
      </c>
      <c r="AE1184" s="3">
        <v>39.139385</v>
      </c>
      <c r="AF1184">
        <v>1</v>
      </c>
      <c r="AG1184">
        <v>0</v>
      </c>
    </row>
    <row r="1185" spans="1:33" ht="12.75">
      <c r="A1185">
        <v>138528</v>
      </c>
      <c r="B1185">
        <v>2010</v>
      </c>
      <c r="C1185">
        <v>6</v>
      </c>
      <c r="D1185">
        <v>15</v>
      </c>
      <c r="E1185">
        <v>12</v>
      </c>
      <c r="F1185">
        <v>20</v>
      </c>
      <c r="G1185">
        <v>20</v>
      </c>
      <c r="H1185" s="3">
        <v>9.991927</v>
      </c>
      <c r="I1185" s="3">
        <v>599.515625</v>
      </c>
      <c r="J1185" s="3">
        <v>35.725321</v>
      </c>
      <c r="K1185" s="3">
        <v>260.771283</v>
      </c>
      <c r="L1185" s="3">
        <v>42.039384</v>
      </c>
      <c r="M1185" s="3">
        <v>54.159986</v>
      </c>
      <c r="N1185" s="3">
        <v>613.147344</v>
      </c>
      <c r="O1185" s="3">
        <v>16.793747</v>
      </c>
      <c r="P1185" s="3">
        <v>122.286981</v>
      </c>
      <c r="Q1185" s="3">
        <v>7.308333</v>
      </c>
      <c r="R1185" s="3">
        <v>19.592068</v>
      </c>
      <c r="S1185" s="3">
        <v>1.158854</v>
      </c>
      <c r="T1185" s="3">
        <v>25.924141</v>
      </c>
      <c r="U1185" s="3">
        <v>1.52474</v>
      </c>
      <c r="V1185" s="3">
        <v>72.483603</v>
      </c>
      <c r="W1185" s="3">
        <v>618.313892</v>
      </c>
      <c r="X1185" s="3">
        <v>18.931574</v>
      </c>
      <c r="Y1185" s="3">
        <v>138.484302</v>
      </c>
      <c r="Z1185" s="3">
        <v>7.316927</v>
      </c>
      <c r="AA1185" s="3">
        <v>22.447316</v>
      </c>
      <c r="AB1185" s="3">
        <v>1.158333</v>
      </c>
      <c r="AC1185" s="3">
        <v>28.235845</v>
      </c>
      <c r="AD1185" s="3">
        <v>1.516667</v>
      </c>
      <c r="AE1185" s="3">
        <v>38.950069</v>
      </c>
      <c r="AF1185">
        <v>1</v>
      </c>
      <c r="AG1185">
        <v>0</v>
      </c>
    </row>
    <row r="1186" spans="1:33" ht="12.75">
      <c r="A1186">
        <v>138529</v>
      </c>
      <c r="B1186">
        <v>2010</v>
      </c>
      <c r="C1186">
        <v>6</v>
      </c>
      <c r="D1186">
        <v>15</v>
      </c>
      <c r="E1186">
        <v>12</v>
      </c>
      <c r="F1186">
        <v>30</v>
      </c>
      <c r="G1186">
        <v>20</v>
      </c>
      <c r="H1186" s="3">
        <v>9.991927</v>
      </c>
      <c r="I1186" s="3">
        <v>599.515625</v>
      </c>
      <c r="J1186" s="3">
        <v>34.907463</v>
      </c>
      <c r="K1186" s="3">
        <v>24.567031</v>
      </c>
      <c r="L1186" s="3">
        <v>52.736816</v>
      </c>
      <c r="M1186" s="3">
        <v>271.493283</v>
      </c>
      <c r="N1186" s="3">
        <v>614.372964</v>
      </c>
      <c r="O1186" s="3">
        <v>17.281025</v>
      </c>
      <c r="P1186" s="3">
        <v>11.866655</v>
      </c>
      <c r="Q1186" s="3">
        <v>0.691667</v>
      </c>
      <c r="R1186" s="3">
        <v>25.542808</v>
      </c>
      <c r="S1186" s="3">
        <v>1.491667</v>
      </c>
      <c r="T1186" s="3">
        <v>135.260743</v>
      </c>
      <c r="U1186" s="3">
        <v>7.808594</v>
      </c>
      <c r="V1186" s="3">
        <v>72.310793</v>
      </c>
      <c r="W1186" s="3">
        <v>615.220314</v>
      </c>
      <c r="X1186" s="3">
        <v>17.626439</v>
      </c>
      <c r="Y1186" s="3">
        <v>12.700376</v>
      </c>
      <c r="Z1186" s="3">
        <v>0.7</v>
      </c>
      <c r="AA1186" s="3">
        <v>27.194008</v>
      </c>
      <c r="AB1186" s="3">
        <v>1.483333</v>
      </c>
      <c r="AC1186" s="3">
        <v>136.232541</v>
      </c>
      <c r="AD1186" s="3">
        <v>7.808594</v>
      </c>
      <c r="AE1186" s="3">
        <v>38.773804</v>
      </c>
      <c r="AF1186">
        <v>1</v>
      </c>
      <c r="AG1186">
        <v>0</v>
      </c>
    </row>
    <row r="1187" spans="1:33" ht="12.75">
      <c r="A1187">
        <v>138530</v>
      </c>
      <c r="B1187">
        <v>2010</v>
      </c>
      <c r="C1187">
        <v>6</v>
      </c>
      <c r="D1187">
        <v>15</v>
      </c>
      <c r="E1187">
        <v>12</v>
      </c>
      <c r="F1187">
        <v>40</v>
      </c>
      <c r="G1187">
        <v>20</v>
      </c>
      <c r="H1187" s="3">
        <v>9.991927</v>
      </c>
      <c r="I1187" s="3">
        <v>599.515625</v>
      </c>
      <c r="J1187" s="3">
        <v>33.959319</v>
      </c>
      <c r="K1187" s="3">
        <v>259.762048</v>
      </c>
      <c r="L1187" s="3">
        <v>40.24305</v>
      </c>
      <c r="M1187" s="3">
        <v>39.3187</v>
      </c>
      <c r="N1187" s="3">
        <v>614.959652</v>
      </c>
      <c r="O1187" s="3">
        <v>17.516715</v>
      </c>
      <c r="P1187" s="3">
        <v>134.094368</v>
      </c>
      <c r="Q1187" s="3">
        <v>7.666667</v>
      </c>
      <c r="R1187" s="3">
        <v>20.486894</v>
      </c>
      <c r="S1187" s="3">
        <v>1.158333</v>
      </c>
      <c r="T1187" s="3">
        <v>20.444678</v>
      </c>
      <c r="U1187" s="3">
        <v>1.166927</v>
      </c>
      <c r="V1187" s="3">
        <v>72.135626</v>
      </c>
      <c r="W1187" s="3">
        <v>612.233174</v>
      </c>
      <c r="X1187" s="3">
        <v>16.442604</v>
      </c>
      <c r="Y1187" s="3">
        <v>125.66768</v>
      </c>
      <c r="Z1187" s="3">
        <v>7.666406</v>
      </c>
      <c r="AA1187" s="3">
        <v>19.756156</v>
      </c>
      <c r="AB1187" s="3">
        <v>1.167187</v>
      </c>
      <c r="AC1187" s="3">
        <v>18.874022</v>
      </c>
      <c r="AD1187" s="3">
        <v>1.158333</v>
      </c>
      <c r="AE1187" s="3">
        <v>38.609378</v>
      </c>
      <c r="AF1187">
        <v>1</v>
      </c>
      <c r="AG1187">
        <v>0</v>
      </c>
    </row>
    <row r="1188" spans="1:33" ht="12.75">
      <c r="A1188">
        <v>138531</v>
      </c>
      <c r="B1188">
        <v>2010</v>
      </c>
      <c r="C1188">
        <v>6</v>
      </c>
      <c r="D1188">
        <v>15</v>
      </c>
      <c r="E1188">
        <v>12</v>
      </c>
      <c r="F1188">
        <v>50</v>
      </c>
      <c r="G1188">
        <v>20</v>
      </c>
      <c r="H1188" s="3">
        <v>9.991927</v>
      </c>
      <c r="I1188" s="3">
        <v>599.515625</v>
      </c>
      <c r="J1188" s="3">
        <v>32.900115</v>
      </c>
      <c r="K1188" s="3">
        <v>261.730485</v>
      </c>
      <c r="L1188" s="3">
        <v>39.717857</v>
      </c>
      <c r="M1188" s="3">
        <v>27.290117</v>
      </c>
      <c r="N1188" s="3">
        <v>614.901243</v>
      </c>
      <c r="O1188" s="3">
        <v>17.492862</v>
      </c>
      <c r="P1188" s="3">
        <v>139.249863</v>
      </c>
      <c r="Q1188" s="3">
        <v>7.975</v>
      </c>
      <c r="R1188" s="3">
        <v>20.96238</v>
      </c>
      <c r="S1188" s="3">
        <v>1.183333</v>
      </c>
      <c r="T1188" s="3">
        <v>14.576338</v>
      </c>
      <c r="U1188" s="3">
        <v>0.833594</v>
      </c>
      <c r="V1188" s="3">
        <v>71.960697</v>
      </c>
      <c r="W1188" s="3">
        <v>609.460014</v>
      </c>
      <c r="X1188" s="3">
        <v>15.407253</v>
      </c>
      <c r="Y1188" s="3">
        <v>122.480622</v>
      </c>
      <c r="Z1188" s="3">
        <v>7.983333</v>
      </c>
      <c r="AA1188" s="3">
        <v>18.755477</v>
      </c>
      <c r="AB1188" s="3">
        <v>1.183333</v>
      </c>
      <c r="AC1188" s="3">
        <v>12.713779</v>
      </c>
      <c r="AD1188" s="3">
        <v>0.82526</v>
      </c>
      <c r="AE1188" s="3">
        <v>38.455306</v>
      </c>
      <c r="AF1188">
        <v>1</v>
      </c>
      <c r="AG1188">
        <v>0</v>
      </c>
    </row>
    <row r="1189" spans="1:33" ht="12.75">
      <c r="A1189">
        <v>138532</v>
      </c>
      <c r="B1189">
        <v>2010</v>
      </c>
      <c r="C1189">
        <v>6</v>
      </c>
      <c r="D1189">
        <v>15</v>
      </c>
      <c r="E1189">
        <v>13</v>
      </c>
      <c r="F1189">
        <v>0</v>
      </c>
      <c r="G1189">
        <v>20</v>
      </c>
      <c r="H1189" s="3">
        <v>9.991927</v>
      </c>
      <c r="I1189" s="3">
        <v>599.515625</v>
      </c>
      <c r="J1189" s="3">
        <v>32.93534</v>
      </c>
      <c r="K1189" s="3">
        <v>260.435243</v>
      </c>
      <c r="L1189" s="3">
        <v>39.72859</v>
      </c>
      <c r="M1189" s="3">
        <v>28.929013</v>
      </c>
      <c r="N1189" s="3">
        <v>616.620316</v>
      </c>
      <c r="O1189" s="3">
        <v>18.203982</v>
      </c>
      <c r="P1189" s="3">
        <v>144.126957</v>
      </c>
      <c r="Q1189" s="3">
        <v>7.92526</v>
      </c>
      <c r="R1189" s="3">
        <v>21.755404</v>
      </c>
      <c r="S1189" s="3">
        <v>1.191667</v>
      </c>
      <c r="T1189" s="3">
        <v>16.014556</v>
      </c>
      <c r="U1189" s="3">
        <v>0.875</v>
      </c>
      <c r="V1189" s="3">
        <v>71.778657</v>
      </c>
      <c r="W1189" s="3">
        <v>607.55891</v>
      </c>
      <c r="X1189" s="3">
        <v>14.731358</v>
      </c>
      <c r="Y1189" s="3">
        <v>116.308286</v>
      </c>
      <c r="Z1189" s="3">
        <v>7.925</v>
      </c>
      <c r="AA1189" s="3">
        <v>17.973186</v>
      </c>
      <c r="AB1189" s="3">
        <v>1.191927</v>
      </c>
      <c r="AC1189" s="3">
        <v>12.914457</v>
      </c>
      <c r="AD1189" s="3">
        <v>0.875</v>
      </c>
      <c r="AE1189" s="3">
        <v>38.307992</v>
      </c>
      <c r="AF1189">
        <v>1</v>
      </c>
      <c r="AG1189">
        <v>0</v>
      </c>
    </row>
    <row r="1190" spans="1:33" ht="12.75">
      <c r="A1190">
        <v>138533</v>
      </c>
      <c r="B1190">
        <v>2010</v>
      </c>
      <c r="C1190">
        <v>6</v>
      </c>
      <c r="D1190">
        <v>15</v>
      </c>
      <c r="E1190">
        <v>13</v>
      </c>
      <c r="F1190">
        <v>10</v>
      </c>
      <c r="G1190">
        <v>20</v>
      </c>
      <c r="H1190" s="3">
        <v>9.991927</v>
      </c>
      <c r="I1190" s="3">
        <v>599.515625</v>
      </c>
      <c r="J1190" s="3">
        <v>31.984157</v>
      </c>
      <c r="K1190" s="3">
        <v>260.012219</v>
      </c>
      <c r="L1190" s="3">
        <v>41.927567</v>
      </c>
      <c r="M1190" s="3">
        <v>17.647083</v>
      </c>
      <c r="N1190" s="3">
        <v>615.557548</v>
      </c>
      <c r="O1190" s="3">
        <v>17.761456</v>
      </c>
      <c r="P1190" s="3">
        <v>144.402355</v>
      </c>
      <c r="Q1190" s="3">
        <v>8.15</v>
      </c>
      <c r="R1190" s="3">
        <v>23.279289</v>
      </c>
      <c r="S1190" s="3">
        <v>1.291667</v>
      </c>
      <c r="T1190" s="3">
        <v>9.790979</v>
      </c>
      <c r="U1190" s="3">
        <v>0.55026</v>
      </c>
      <c r="V1190" s="3">
        <v>71.601043</v>
      </c>
      <c r="W1190" s="3">
        <v>606.074253</v>
      </c>
      <c r="X1190" s="3">
        <v>14.222701</v>
      </c>
      <c r="Y1190" s="3">
        <v>115.609863</v>
      </c>
      <c r="Z1190" s="3">
        <v>8.15</v>
      </c>
      <c r="AA1190" s="3">
        <v>18.648278</v>
      </c>
      <c r="AB1190" s="3">
        <v>1.291667</v>
      </c>
      <c r="AC1190" s="3">
        <v>7.856105</v>
      </c>
      <c r="AD1190" s="3">
        <v>0.55026</v>
      </c>
      <c r="AE1190" s="3">
        <v>38.165765</v>
      </c>
      <c r="AF1190">
        <v>1</v>
      </c>
      <c r="AG1190">
        <v>0</v>
      </c>
    </row>
    <row r="1191" spans="1:33" ht="12.75">
      <c r="A1191">
        <v>138534</v>
      </c>
      <c r="B1191">
        <v>2010</v>
      </c>
      <c r="C1191">
        <v>6</v>
      </c>
      <c r="D1191">
        <v>15</v>
      </c>
      <c r="E1191">
        <v>13</v>
      </c>
      <c r="F1191">
        <v>20</v>
      </c>
      <c r="G1191">
        <v>20</v>
      </c>
      <c r="H1191" s="3">
        <v>9.991927</v>
      </c>
      <c r="I1191" s="3">
        <v>599.515625</v>
      </c>
      <c r="J1191" s="3">
        <v>31.564773</v>
      </c>
      <c r="K1191" s="3">
        <v>226.23491</v>
      </c>
      <c r="L1191" s="3">
        <v>67.507128</v>
      </c>
      <c r="M1191" s="3">
        <v>21.653091</v>
      </c>
      <c r="N1191" s="3">
        <v>615.727321</v>
      </c>
      <c r="O1191" s="3">
        <v>17.831342</v>
      </c>
      <c r="P1191" s="3">
        <v>128.0949</v>
      </c>
      <c r="Q1191" s="3">
        <v>7.191406</v>
      </c>
      <c r="R1191" s="3">
        <v>37.882879</v>
      </c>
      <c r="S1191" s="3">
        <v>2.117187</v>
      </c>
      <c r="T1191" s="3">
        <v>12.192845</v>
      </c>
      <c r="U1191" s="3">
        <v>0.683333</v>
      </c>
      <c r="V1191" s="3">
        <v>71.422729</v>
      </c>
      <c r="W1191" s="3">
        <v>604.598109</v>
      </c>
      <c r="X1191" s="3">
        <v>13.733431</v>
      </c>
      <c r="Y1191" s="3">
        <v>98.14001</v>
      </c>
      <c r="Z1191" s="3">
        <v>7.183333</v>
      </c>
      <c r="AA1191" s="3">
        <v>29.624249</v>
      </c>
      <c r="AB1191" s="3">
        <v>2.12526</v>
      </c>
      <c r="AC1191" s="3">
        <v>9.460246</v>
      </c>
      <c r="AD1191" s="3">
        <v>0.683333</v>
      </c>
      <c r="AE1191" s="3">
        <v>38.028431</v>
      </c>
      <c r="AF1191">
        <v>1</v>
      </c>
      <c r="AG1191">
        <v>0</v>
      </c>
    </row>
    <row r="1192" spans="1:33" ht="12.75">
      <c r="A1192">
        <v>138535</v>
      </c>
      <c r="B1192">
        <v>2010</v>
      </c>
      <c r="C1192">
        <v>6</v>
      </c>
      <c r="D1192">
        <v>15</v>
      </c>
      <c r="E1192">
        <v>13</v>
      </c>
      <c r="F1192">
        <v>30</v>
      </c>
      <c r="G1192">
        <v>20</v>
      </c>
      <c r="H1192" s="3">
        <v>9.991927</v>
      </c>
      <c r="I1192" s="3">
        <v>599.515625</v>
      </c>
      <c r="J1192" s="3">
        <v>31.580276</v>
      </c>
      <c r="K1192" s="3">
        <v>244.076327</v>
      </c>
      <c r="L1192" s="3">
        <v>51.261917</v>
      </c>
      <c r="M1192" s="3">
        <v>20.207519</v>
      </c>
      <c r="N1192" s="3">
        <v>615.941053</v>
      </c>
      <c r="O1192" s="3">
        <v>17.919814</v>
      </c>
      <c r="P1192" s="3">
        <v>138.656469</v>
      </c>
      <c r="Q1192" s="3">
        <v>7.758333</v>
      </c>
      <c r="R1192" s="3">
        <v>29.035638</v>
      </c>
      <c r="S1192" s="3">
        <v>1.60026</v>
      </c>
      <c r="T1192" s="3">
        <v>11.362798</v>
      </c>
      <c r="U1192" s="3">
        <v>0.633333</v>
      </c>
      <c r="V1192" s="3">
        <v>71.243531</v>
      </c>
      <c r="W1192" s="3">
        <v>604.37377</v>
      </c>
      <c r="X1192" s="3">
        <v>13.660461</v>
      </c>
      <c r="Y1192" s="3">
        <v>105.419858</v>
      </c>
      <c r="Z1192" s="3">
        <v>7.758333</v>
      </c>
      <c r="AA1192" s="3">
        <v>22.226279</v>
      </c>
      <c r="AB1192" s="3">
        <v>1.60026</v>
      </c>
      <c r="AC1192" s="3">
        <v>8.844721</v>
      </c>
      <c r="AD1192" s="3">
        <v>0.633333</v>
      </c>
      <c r="AE1192" s="3">
        <v>37.891826</v>
      </c>
      <c r="AF1192">
        <v>1</v>
      </c>
      <c r="AG1192">
        <v>0</v>
      </c>
    </row>
    <row r="1193" spans="1:33" ht="12.75">
      <c r="A1193">
        <v>138536</v>
      </c>
      <c r="B1193">
        <v>2010</v>
      </c>
      <c r="C1193">
        <v>6</v>
      </c>
      <c r="D1193">
        <v>15</v>
      </c>
      <c r="E1193">
        <v>13</v>
      </c>
      <c r="F1193">
        <v>40</v>
      </c>
      <c r="G1193">
        <v>20</v>
      </c>
      <c r="H1193" s="3">
        <v>9.991927</v>
      </c>
      <c r="I1193" s="3">
        <v>599.515625</v>
      </c>
      <c r="J1193" s="3">
        <v>31.843811</v>
      </c>
      <c r="K1193" s="3">
        <v>260.865177</v>
      </c>
      <c r="L1193" s="3">
        <v>36.915845</v>
      </c>
      <c r="M1193" s="3">
        <v>20.401684</v>
      </c>
      <c r="N1193" s="3">
        <v>616.077441</v>
      </c>
      <c r="O1193" s="3">
        <v>17.976536</v>
      </c>
      <c r="P1193" s="3">
        <v>147.399218</v>
      </c>
      <c r="Q1193" s="3">
        <v>8.216667</v>
      </c>
      <c r="R1193" s="3">
        <v>20.816754</v>
      </c>
      <c r="S1193" s="3">
        <v>1.141927</v>
      </c>
      <c r="T1193" s="3">
        <v>11.408203</v>
      </c>
      <c r="U1193" s="3">
        <v>0.633333</v>
      </c>
      <c r="V1193" s="3">
        <v>71.063766</v>
      </c>
      <c r="W1193" s="3">
        <v>605.004289</v>
      </c>
      <c r="X1193" s="3">
        <v>13.867275</v>
      </c>
      <c r="Y1193" s="3">
        <v>113.465958</v>
      </c>
      <c r="Z1193" s="3">
        <v>8.216667</v>
      </c>
      <c r="AA1193" s="3">
        <v>16.099092</v>
      </c>
      <c r="AB1193" s="3">
        <v>1.141927</v>
      </c>
      <c r="AC1193" s="3">
        <v>8.993481</v>
      </c>
      <c r="AD1193" s="3">
        <v>0.633333</v>
      </c>
      <c r="AE1193" s="3">
        <v>37.753154</v>
      </c>
      <c r="AF1193">
        <v>1</v>
      </c>
      <c r="AG1193">
        <v>0</v>
      </c>
    </row>
    <row r="1194" spans="1:33" ht="12.75">
      <c r="A1194">
        <v>138537</v>
      </c>
      <c r="B1194">
        <v>2010</v>
      </c>
      <c r="C1194">
        <v>6</v>
      </c>
      <c r="D1194">
        <v>15</v>
      </c>
      <c r="E1194">
        <v>13</v>
      </c>
      <c r="F1194">
        <v>50</v>
      </c>
      <c r="G1194">
        <v>20</v>
      </c>
      <c r="H1194" s="3">
        <v>9.991927</v>
      </c>
      <c r="I1194" s="3">
        <v>599.515625</v>
      </c>
      <c r="J1194" s="3">
        <v>32.289346</v>
      </c>
      <c r="K1194" s="3">
        <v>265.455499</v>
      </c>
      <c r="L1194" s="3">
        <v>36.498532</v>
      </c>
      <c r="M1194" s="3">
        <v>20.678062</v>
      </c>
      <c r="N1194" s="3">
        <v>616.356936</v>
      </c>
      <c r="O1194" s="3">
        <v>18.093077</v>
      </c>
      <c r="P1194" s="3">
        <v>148.843345</v>
      </c>
      <c r="Q1194" s="3">
        <v>8.241406</v>
      </c>
      <c r="R1194" s="3">
        <v>20.360208</v>
      </c>
      <c r="S1194" s="3">
        <v>1.108854</v>
      </c>
      <c r="T1194" s="3">
        <v>11.582995</v>
      </c>
      <c r="U1194" s="3">
        <v>0.641667</v>
      </c>
      <c r="V1194" s="3">
        <v>70.882835</v>
      </c>
      <c r="W1194" s="3">
        <v>605.99393</v>
      </c>
      <c r="X1194" s="3">
        <v>14.19627</v>
      </c>
      <c r="Y1194" s="3">
        <v>116.612154</v>
      </c>
      <c r="Z1194" s="3">
        <v>8.25</v>
      </c>
      <c r="AA1194" s="3">
        <v>16.138324</v>
      </c>
      <c r="AB1194" s="3">
        <v>1.116667</v>
      </c>
      <c r="AC1194" s="3">
        <v>9.095067</v>
      </c>
      <c r="AD1194" s="3">
        <v>0.62526</v>
      </c>
      <c r="AE1194" s="3">
        <v>37.611191</v>
      </c>
      <c r="AF1194">
        <v>1</v>
      </c>
      <c r="AG1194">
        <v>0</v>
      </c>
    </row>
    <row r="1195" spans="1:33" ht="12.75">
      <c r="A1195">
        <v>138538</v>
      </c>
      <c r="B1195">
        <v>2010</v>
      </c>
      <c r="C1195">
        <v>6</v>
      </c>
      <c r="D1195">
        <v>15</v>
      </c>
      <c r="E1195">
        <v>14</v>
      </c>
      <c r="F1195">
        <v>0</v>
      </c>
      <c r="G1195">
        <v>20</v>
      </c>
      <c r="H1195" s="3">
        <v>9.991927</v>
      </c>
      <c r="I1195" s="3">
        <v>599.515625</v>
      </c>
      <c r="J1195" s="3">
        <v>32.610065</v>
      </c>
      <c r="K1195" s="3">
        <v>267.859388</v>
      </c>
      <c r="L1195" s="3">
        <v>36.547437</v>
      </c>
      <c r="M1195" s="3">
        <v>21.425856</v>
      </c>
      <c r="N1195" s="3">
        <v>616.226564</v>
      </c>
      <c r="O1195" s="3">
        <v>18.038752</v>
      </c>
      <c r="P1195" s="3">
        <v>148.225677</v>
      </c>
      <c r="Q1195" s="3">
        <v>8.233333</v>
      </c>
      <c r="R1195" s="3">
        <v>20.277986</v>
      </c>
      <c r="S1195" s="3">
        <v>1.108594</v>
      </c>
      <c r="T1195" s="3">
        <v>11.73787</v>
      </c>
      <c r="U1195" s="3">
        <v>0.65</v>
      </c>
      <c r="V1195" s="3">
        <v>70.702447</v>
      </c>
      <c r="W1195" s="3">
        <v>607.096881</v>
      </c>
      <c r="X1195" s="3">
        <v>14.571312</v>
      </c>
      <c r="Y1195" s="3">
        <v>119.633711</v>
      </c>
      <c r="Z1195" s="3">
        <v>8.233594</v>
      </c>
      <c r="AA1195" s="3">
        <v>16.269451</v>
      </c>
      <c r="AB1195" s="3">
        <v>1.108333</v>
      </c>
      <c r="AC1195" s="3">
        <v>9.687985</v>
      </c>
      <c r="AD1195" s="3">
        <v>0.65</v>
      </c>
      <c r="AE1195" s="3">
        <v>37.465478</v>
      </c>
      <c r="AF1195">
        <v>1</v>
      </c>
      <c r="AG1195">
        <v>0</v>
      </c>
    </row>
    <row r="1196" spans="1:33" ht="12.75">
      <c r="A1196">
        <v>138539</v>
      </c>
      <c r="B1196">
        <v>2010</v>
      </c>
      <c r="C1196">
        <v>6</v>
      </c>
      <c r="D1196">
        <v>15</v>
      </c>
      <c r="E1196">
        <v>14</v>
      </c>
      <c r="F1196">
        <v>10</v>
      </c>
      <c r="G1196">
        <v>20</v>
      </c>
      <c r="H1196" s="3">
        <v>9.991927</v>
      </c>
      <c r="I1196" s="3">
        <v>599.515625</v>
      </c>
      <c r="J1196" s="3">
        <v>33.063997</v>
      </c>
      <c r="K1196" s="3">
        <v>273.227882</v>
      </c>
      <c r="L1196" s="3">
        <v>36.029318</v>
      </c>
      <c r="M1196" s="3">
        <v>21.113258</v>
      </c>
      <c r="N1196" s="3">
        <v>616.368178</v>
      </c>
      <c r="O1196" s="3">
        <v>18.097948</v>
      </c>
      <c r="P1196" s="3">
        <v>149.561774</v>
      </c>
      <c r="Q1196" s="3">
        <v>8.283333</v>
      </c>
      <c r="R1196" s="3">
        <v>19.756505</v>
      </c>
      <c r="S1196" s="3">
        <v>1.07526</v>
      </c>
      <c r="T1196" s="3">
        <v>11.51567</v>
      </c>
      <c r="U1196" s="3">
        <v>0.633333</v>
      </c>
      <c r="V1196" s="3">
        <v>70.521468</v>
      </c>
      <c r="W1196" s="3">
        <v>608.229309</v>
      </c>
      <c r="X1196" s="3">
        <v>14.966049</v>
      </c>
      <c r="Y1196" s="3">
        <v>123.666107</v>
      </c>
      <c r="Z1196" s="3">
        <v>8.291667</v>
      </c>
      <c r="AA1196" s="3">
        <v>16.272813</v>
      </c>
      <c r="AB1196" s="3">
        <v>1.07526</v>
      </c>
      <c r="AC1196" s="3">
        <v>9.597588</v>
      </c>
      <c r="AD1196" s="3">
        <v>0.625</v>
      </c>
      <c r="AE1196" s="3">
        <v>37.315817</v>
      </c>
      <c r="AF1196">
        <v>1</v>
      </c>
      <c r="AG1196">
        <v>0</v>
      </c>
    </row>
    <row r="1197" spans="1:33" ht="12.75">
      <c r="A1197">
        <v>138540</v>
      </c>
      <c r="B1197">
        <v>2010</v>
      </c>
      <c r="C1197">
        <v>6</v>
      </c>
      <c r="D1197">
        <v>15</v>
      </c>
      <c r="E1197">
        <v>14</v>
      </c>
      <c r="F1197">
        <v>20</v>
      </c>
      <c r="G1197">
        <v>20</v>
      </c>
      <c r="H1197" s="3">
        <v>9.991667</v>
      </c>
      <c r="I1197" s="3">
        <v>599.5</v>
      </c>
      <c r="J1197" s="3">
        <v>33.226883</v>
      </c>
      <c r="K1197" s="3">
        <v>275.27237</v>
      </c>
      <c r="L1197" s="3">
        <v>35.537612</v>
      </c>
      <c r="M1197" s="3">
        <v>21.179971</v>
      </c>
      <c r="N1197" s="3">
        <v>616.165658</v>
      </c>
      <c r="O1197" s="3">
        <v>18.013411</v>
      </c>
      <c r="P1197" s="3">
        <v>149.39174</v>
      </c>
      <c r="Q1197" s="3">
        <v>8.3</v>
      </c>
      <c r="R1197" s="3">
        <v>19.124218</v>
      </c>
      <c r="S1197" s="3">
        <v>1.05026</v>
      </c>
      <c r="T1197" s="3">
        <v>11.469376</v>
      </c>
      <c r="U1197" s="3">
        <v>0.641406</v>
      </c>
      <c r="V1197" s="3">
        <v>70.341334</v>
      </c>
      <c r="W1197" s="3">
        <v>608.925935</v>
      </c>
      <c r="X1197" s="3">
        <v>15.213472</v>
      </c>
      <c r="Y1197" s="3">
        <v>125.88063</v>
      </c>
      <c r="Z1197" s="3">
        <v>8.3</v>
      </c>
      <c r="AA1197" s="3">
        <v>16.413394</v>
      </c>
      <c r="AB1197" s="3">
        <v>1.066927</v>
      </c>
      <c r="AC1197" s="3">
        <v>9.710594</v>
      </c>
      <c r="AD1197" s="3">
        <v>0.62474</v>
      </c>
      <c r="AE1197" s="3">
        <v>37.163683</v>
      </c>
      <c r="AF1197">
        <v>1</v>
      </c>
      <c r="AG1197">
        <v>0</v>
      </c>
    </row>
    <row r="1198" spans="1:33" ht="12.75">
      <c r="A1198">
        <v>138541</v>
      </c>
      <c r="B1198">
        <v>2010</v>
      </c>
      <c r="C1198">
        <v>6</v>
      </c>
      <c r="D1198">
        <v>15</v>
      </c>
      <c r="E1198">
        <v>14</v>
      </c>
      <c r="F1198">
        <v>30</v>
      </c>
      <c r="G1198">
        <v>20</v>
      </c>
      <c r="H1198" s="3">
        <v>9.991927</v>
      </c>
      <c r="I1198" s="3">
        <v>599.515625</v>
      </c>
      <c r="J1198" s="3">
        <v>32.746492</v>
      </c>
      <c r="K1198" s="3">
        <v>269.990691</v>
      </c>
      <c r="L1198" s="3">
        <v>36.521077</v>
      </c>
      <c r="M1198" s="3">
        <v>20.693295</v>
      </c>
      <c r="N1198" s="3">
        <v>614.587656</v>
      </c>
      <c r="O1198" s="3">
        <v>17.368911</v>
      </c>
      <c r="P1198" s="3">
        <v>143.403565</v>
      </c>
      <c r="Q1198" s="3">
        <v>8.258333</v>
      </c>
      <c r="R1198" s="3">
        <v>19.450122</v>
      </c>
      <c r="S1198" s="3">
        <v>1.10026</v>
      </c>
      <c r="T1198" s="3">
        <v>10.700966</v>
      </c>
      <c r="U1198" s="3">
        <v>0.633333</v>
      </c>
      <c r="V1198" s="3">
        <v>70.167645</v>
      </c>
      <c r="W1198" s="3">
        <v>609.381197</v>
      </c>
      <c r="X1198" s="3">
        <v>15.377581</v>
      </c>
      <c r="Y1198" s="3">
        <v>126.587126</v>
      </c>
      <c r="Z1198" s="3">
        <v>8.266667</v>
      </c>
      <c r="AA1198" s="3">
        <v>17.070954</v>
      </c>
      <c r="AB1198" s="3">
        <v>1.091927</v>
      </c>
      <c r="AC1198" s="3">
        <v>9.99233</v>
      </c>
      <c r="AD1198" s="3">
        <v>0.633333</v>
      </c>
      <c r="AE1198" s="3">
        <v>37.009907</v>
      </c>
      <c r="AF1198">
        <v>1</v>
      </c>
      <c r="AG1198">
        <v>0</v>
      </c>
    </row>
    <row r="1199" spans="1:33" ht="12.75">
      <c r="A1199">
        <v>138542</v>
      </c>
      <c r="B1199">
        <v>2010</v>
      </c>
      <c r="C1199">
        <v>6</v>
      </c>
      <c r="D1199">
        <v>15</v>
      </c>
      <c r="E1199">
        <v>14</v>
      </c>
      <c r="F1199">
        <v>40</v>
      </c>
      <c r="G1199">
        <v>20</v>
      </c>
      <c r="H1199" s="3">
        <v>9.991927</v>
      </c>
      <c r="I1199" s="3">
        <v>599.515625</v>
      </c>
      <c r="J1199" s="3">
        <v>31.902062</v>
      </c>
      <c r="K1199" s="3">
        <v>263.579092</v>
      </c>
      <c r="L1199" s="3">
        <v>34.857994</v>
      </c>
      <c r="M1199" s="3">
        <v>20.332789</v>
      </c>
      <c r="N1199" s="3">
        <v>611.904439</v>
      </c>
      <c r="O1199" s="3">
        <v>16.316622</v>
      </c>
      <c r="P1199" s="3">
        <v>134.960277</v>
      </c>
      <c r="Q1199" s="3">
        <v>8.283854</v>
      </c>
      <c r="R1199" s="3">
        <v>17.800204</v>
      </c>
      <c r="S1199" s="3">
        <v>1.066406</v>
      </c>
      <c r="T1199" s="3">
        <v>10.282221</v>
      </c>
      <c r="U1199" s="3">
        <v>0.641667</v>
      </c>
      <c r="V1199" s="3">
        <v>70.004478</v>
      </c>
      <c r="W1199" s="3">
        <v>609.953762</v>
      </c>
      <c r="X1199" s="3">
        <v>15.58544</v>
      </c>
      <c r="Y1199" s="3">
        <v>128.618815</v>
      </c>
      <c r="Z1199" s="3">
        <v>8.283854</v>
      </c>
      <c r="AA1199" s="3">
        <v>17.05779</v>
      </c>
      <c r="AB1199" s="3">
        <v>1.07474</v>
      </c>
      <c r="AC1199" s="3">
        <v>10.050568</v>
      </c>
      <c r="AD1199" s="3">
        <v>0.633333</v>
      </c>
      <c r="AE1199" s="3">
        <v>36.854052</v>
      </c>
      <c r="AF1199">
        <v>1</v>
      </c>
      <c r="AG1199">
        <v>0</v>
      </c>
    </row>
    <row r="1200" spans="1:33" ht="12.75">
      <c r="A1200">
        <v>138543</v>
      </c>
      <c r="B1200">
        <v>2010</v>
      </c>
      <c r="C1200">
        <v>6</v>
      </c>
      <c r="D1200">
        <v>15</v>
      </c>
      <c r="E1200">
        <v>14</v>
      </c>
      <c r="F1200">
        <v>50</v>
      </c>
      <c r="G1200">
        <v>20</v>
      </c>
      <c r="H1200" s="3">
        <v>9.991927</v>
      </c>
      <c r="I1200" s="3">
        <v>599.515625</v>
      </c>
      <c r="J1200" s="3">
        <v>31.328886</v>
      </c>
      <c r="K1200" s="3">
        <v>260.652645</v>
      </c>
      <c r="L1200" s="3">
        <v>32.500279</v>
      </c>
      <c r="M1200" s="3">
        <v>19.886723</v>
      </c>
      <c r="N1200" s="3">
        <v>609.935505</v>
      </c>
      <c r="O1200" s="3">
        <v>15.579262</v>
      </c>
      <c r="P1200" s="3">
        <v>129.650673</v>
      </c>
      <c r="Q1200" s="3">
        <v>8.333594</v>
      </c>
      <c r="R1200" s="3">
        <v>16.127651</v>
      </c>
      <c r="S1200" s="3">
        <v>1.016667</v>
      </c>
      <c r="T1200" s="3">
        <v>9.893195</v>
      </c>
      <c r="U1200" s="3">
        <v>0.641667</v>
      </c>
      <c r="V1200" s="3">
        <v>69.848686</v>
      </c>
      <c r="W1200" s="3">
        <v>610.401028</v>
      </c>
      <c r="X1200" s="3">
        <v>15.749624</v>
      </c>
      <c r="Y1200" s="3">
        <v>131.001972</v>
      </c>
      <c r="Z1200" s="3">
        <v>8.341927</v>
      </c>
      <c r="AA1200" s="3">
        <v>16.372628</v>
      </c>
      <c r="AB1200" s="3">
        <v>1.02474</v>
      </c>
      <c r="AC1200" s="3">
        <v>9.993528</v>
      </c>
      <c r="AD1200" s="3">
        <v>0.62526</v>
      </c>
      <c r="AE1200" s="3">
        <v>36.696556</v>
      </c>
      <c r="AF1200">
        <v>1</v>
      </c>
      <c r="AG1200">
        <v>0</v>
      </c>
    </row>
    <row r="1201" spans="1:33" ht="12.75">
      <c r="A1201">
        <v>138544</v>
      </c>
      <c r="B1201">
        <v>2010</v>
      </c>
      <c r="C1201">
        <v>6</v>
      </c>
      <c r="D1201">
        <v>15</v>
      </c>
      <c r="E1201">
        <v>15</v>
      </c>
      <c r="F1201">
        <v>0</v>
      </c>
      <c r="G1201">
        <v>20</v>
      </c>
      <c r="H1201" s="3">
        <v>9.991927</v>
      </c>
      <c r="I1201" s="3">
        <v>599.515625</v>
      </c>
      <c r="J1201" s="3">
        <v>31.165977</v>
      </c>
      <c r="K1201" s="3">
        <v>258.014645</v>
      </c>
      <c r="L1201" s="3">
        <v>33.334427</v>
      </c>
      <c r="M1201" s="3">
        <v>20.059496</v>
      </c>
      <c r="N1201" s="3">
        <v>609.302894</v>
      </c>
      <c r="O1201" s="3">
        <v>15.348369</v>
      </c>
      <c r="P1201" s="3">
        <v>127.297531</v>
      </c>
      <c r="Q1201" s="3">
        <v>8.30026</v>
      </c>
      <c r="R1201" s="3">
        <v>16.276174</v>
      </c>
      <c r="S1201" s="3">
        <v>1.05</v>
      </c>
      <c r="T1201" s="3">
        <v>9.789901</v>
      </c>
      <c r="U1201" s="3">
        <v>0.641667</v>
      </c>
      <c r="V1201" s="3">
        <v>69.695202</v>
      </c>
      <c r="W1201" s="3">
        <v>610.583905</v>
      </c>
      <c r="X1201" s="3">
        <v>15.817608</v>
      </c>
      <c r="Y1201" s="3">
        <v>130.717114</v>
      </c>
      <c r="Z1201" s="3">
        <v>8.29974</v>
      </c>
      <c r="AA1201" s="3">
        <v>17.058254</v>
      </c>
      <c r="AB1201" s="3">
        <v>1.058854</v>
      </c>
      <c r="AC1201" s="3">
        <v>10.269595</v>
      </c>
      <c r="AD1201" s="3">
        <v>0.633333</v>
      </c>
      <c r="AE1201" s="3">
        <v>36.53838</v>
      </c>
      <c r="AF1201">
        <v>1</v>
      </c>
      <c r="AG1201">
        <v>0</v>
      </c>
    </row>
    <row r="1202" spans="1:33" ht="12.75">
      <c r="A1202">
        <v>138545</v>
      </c>
      <c r="B1202">
        <v>2010</v>
      </c>
      <c r="C1202">
        <v>6</v>
      </c>
      <c r="D1202">
        <v>15</v>
      </c>
      <c r="E1202">
        <v>15</v>
      </c>
      <c r="F1202">
        <v>10</v>
      </c>
      <c r="G1202">
        <v>20</v>
      </c>
      <c r="H1202" s="3">
        <v>9.991667</v>
      </c>
      <c r="I1202" s="3">
        <v>599.5</v>
      </c>
      <c r="J1202" s="3">
        <v>31.217656</v>
      </c>
      <c r="K1202" s="3">
        <v>260.638689</v>
      </c>
      <c r="L1202" s="3">
        <v>31.721665</v>
      </c>
      <c r="M1202" s="3">
        <v>19.556228</v>
      </c>
      <c r="N1202" s="3">
        <v>609.284653</v>
      </c>
      <c r="O1202" s="3">
        <v>15.341972</v>
      </c>
      <c r="P1202" s="3">
        <v>128.28418</v>
      </c>
      <c r="Q1202" s="3">
        <v>8.37474</v>
      </c>
      <c r="R1202" s="3">
        <v>15.463758</v>
      </c>
      <c r="S1202" s="3">
        <v>0.991927</v>
      </c>
      <c r="T1202" s="3">
        <v>9.546988</v>
      </c>
      <c r="U1202" s="3">
        <v>0.625</v>
      </c>
      <c r="V1202" s="3">
        <v>69.541782</v>
      </c>
      <c r="W1202" s="3">
        <v>610.739757</v>
      </c>
      <c r="X1202" s="3">
        <v>15.875684</v>
      </c>
      <c r="Y1202" s="3">
        <v>132.354508</v>
      </c>
      <c r="Z1202" s="3">
        <v>8.375</v>
      </c>
      <c r="AA1202" s="3">
        <v>16.257907</v>
      </c>
      <c r="AB1202" s="3">
        <v>1</v>
      </c>
      <c r="AC1202" s="3">
        <v>10.00924</v>
      </c>
      <c r="AD1202" s="3">
        <v>0.616667</v>
      </c>
      <c r="AE1202" s="3">
        <v>36.379623</v>
      </c>
      <c r="AF1202">
        <v>1</v>
      </c>
      <c r="AG1202">
        <v>0</v>
      </c>
    </row>
    <row r="1203" spans="1:33" ht="12.75">
      <c r="A1203">
        <v>138546</v>
      </c>
      <c r="B1203">
        <v>2010</v>
      </c>
      <c r="C1203">
        <v>6</v>
      </c>
      <c r="D1203">
        <v>15</v>
      </c>
      <c r="E1203">
        <v>15</v>
      </c>
      <c r="F1203">
        <v>20</v>
      </c>
      <c r="G1203">
        <v>20</v>
      </c>
      <c r="H1203" s="3">
        <v>9.991667</v>
      </c>
      <c r="I1203" s="3">
        <v>599.5</v>
      </c>
      <c r="J1203" s="3">
        <v>31.572255</v>
      </c>
      <c r="K1203" s="3">
        <v>264.721883</v>
      </c>
      <c r="L1203" s="3">
        <v>30.509778</v>
      </c>
      <c r="M1203" s="3">
        <v>20.224951</v>
      </c>
      <c r="N1203" s="3">
        <v>609.755227</v>
      </c>
      <c r="O1203" s="3">
        <v>15.512466</v>
      </c>
      <c r="P1203" s="3">
        <v>130.198642</v>
      </c>
      <c r="Q1203" s="3">
        <v>8.4</v>
      </c>
      <c r="R1203" s="3">
        <v>14.979959</v>
      </c>
      <c r="S1203" s="3">
        <v>0.958594</v>
      </c>
      <c r="T1203" s="3">
        <v>9.817386</v>
      </c>
      <c r="U1203" s="3">
        <v>0.633073</v>
      </c>
      <c r="V1203" s="3">
        <v>69.386658</v>
      </c>
      <c r="W1203" s="3">
        <v>611.232688</v>
      </c>
      <c r="X1203" s="3">
        <v>16.059789</v>
      </c>
      <c r="Y1203" s="3">
        <v>134.523241</v>
      </c>
      <c r="Z1203" s="3">
        <v>8.408333</v>
      </c>
      <c r="AA1203" s="3">
        <v>15.529819</v>
      </c>
      <c r="AB1203" s="3">
        <v>0.95026</v>
      </c>
      <c r="AC1203" s="3">
        <v>10.407565</v>
      </c>
      <c r="AD1203" s="3">
        <v>0.633073</v>
      </c>
      <c r="AE1203" s="3">
        <v>36.219025</v>
      </c>
      <c r="AF1203">
        <v>1</v>
      </c>
      <c r="AG1203">
        <v>0</v>
      </c>
    </row>
    <row r="1204" spans="1:33" ht="12.75">
      <c r="A1204">
        <v>138547</v>
      </c>
      <c r="B1204">
        <v>2010</v>
      </c>
      <c r="C1204">
        <v>6</v>
      </c>
      <c r="D1204">
        <v>15</v>
      </c>
      <c r="E1204">
        <v>15</v>
      </c>
      <c r="F1204">
        <v>30</v>
      </c>
      <c r="G1204">
        <v>20</v>
      </c>
      <c r="H1204" s="3">
        <v>9.991667</v>
      </c>
      <c r="I1204" s="3">
        <v>599.5</v>
      </c>
      <c r="J1204" s="3">
        <v>31.84624</v>
      </c>
      <c r="K1204" s="3">
        <v>262.934383</v>
      </c>
      <c r="L1204" s="3">
        <v>34.887305</v>
      </c>
      <c r="M1204" s="3">
        <v>20.370697</v>
      </c>
      <c r="N1204" s="3">
        <v>610.369446</v>
      </c>
      <c r="O1204" s="3">
        <v>15.737662</v>
      </c>
      <c r="P1204" s="3">
        <v>130.070425</v>
      </c>
      <c r="Q1204" s="3">
        <v>8.275521</v>
      </c>
      <c r="R1204" s="3">
        <v>17.207709</v>
      </c>
      <c r="S1204" s="3">
        <v>1.083333</v>
      </c>
      <c r="T1204" s="3">
        <v>9.967811</v>
      </c>
      <c r="U1204" s="3">
        <v>0.632812</v>
      </c>
      <c r="V1204" s="3">
        <v>69.229281</v>
      </c>
      <c r="W1204" s="3">
        <v>611.36232</v>
      </c>
      <c r="X1204" s="3">
        <v>16.108577</v>
      </c>
      <c r="Y1204" s="3">
        <v>132.863958</v>
      </c>
      <c r="Z1204" s="3">
        <v>8.27526</v>
      </c>
      <c r="AA1204" s="3">
        <v>17.679596</v>
      </c>
      <c r="AB1204" s="3">
        <v>1.083594</v>
      </c>
      <c r="AC1204" s="3">
        <v>10.402886</v>
      </c>
      <c r="AD1204" s="3">
        <v>0.632812</v>
      </c>
      <c r="AE1204" s="3">
        <v>36.05794</v>
      </c>
      <c r="AF1204">
        <v>1</v>
      </c>
      <c r="AG1204">
        <v>0</v>
      </c>
    </row>
    <row r="1205" spans="1:33" ht="12.75">
      <c r="A1205">
        <v>138548</v>
      </c>
      <c r="B1205">
        <v>2010</v>
      </c>
      <c r="C1205">
        <v>6</v>
      </c>
      <c r="D1205">
        <v>15</v>
      </c>
      <c r="E1205">
        <v>15</v>
      </c>
      <c r="F1205">
        <v>40</v>
      </c>
      <c r="G1205">
        <v>20</v>
      </c>
      <c r="H1205" s="3">
        <v>9.991927</v>
      </c>
      <c r="I1205" s="3">
        <v>599.515625</v>
      </c>
      <c r="J1205" s="3">
        <v>32.090546</v>
      </c>
      <c r="K1205" s="3">
        <v>266.179645</v>
      </c>
      <c r="L1205" s="3">
        <v>34.282979</v>
      </c>
      <c r="M1205" s="3">
        <v>20.179154</v>
      </c>
      <c r="N1205" s="3">
        <v>610.844472</v>
      </c>
      <c r="O1205" s="3">
        <v>15.913726</v>
      </c>
      <c r="P1205" s="3">
        <v>132.208571</v>
      </c>
      <c r="Q1205" s="3">
        <v>8.316927</v>
      </c>
      <c r="R1205" s="3">
        <v>16.835043</v>
      </c>
      <c r="S1205" s="3">
        <v>1.05026</v>
      </c>
      <c r="T1205" s="3">
        <v>9.966417</v>
      </c>
      <c r="U1205" s="3">
        <v>0.62474</v>
      </c>
      <c r="V1205" s="3">
        <v>69.070144</v>
      </c>
      <c r="W1205" s="3">
        <v>611.543016</v>
      </c>
      <c r="X1205" s="3">
        <v>16.17682</v>
      </c>
      <c r="Y1205" s="3">
        <v>133.971074</v>
      </c>
      <c r="Z1205" s="3">
        <v>8.317188</v>
      </c>
      <c r="AA1205" s="3">
        <v>17.447936</v>
      </c>
      <c r="AB1205" s="3">
        <v>1.058333</v>
      </c>
      <c r="AC1205" s="3">
        <v>10.212736</v>
      </c>
      <c r="AD1205" s="3">
        <v>0.616406</v>
      </c>
      <c r="AE1205" s="3">
        <v>35.896171</v>
      </c>
      <c r="AF1205">
        <v>1</v>
      </c>
      <c r="AG1205">
        <v>0</v>
      </c>
    </row>
    <row r="1206" spans="1:33" ht="12.75">
      <c r="A1206">
        <v>138549</v>
      </c>
      <c r="B1206">
        <v>2010</v>
      </c>
      <c r="C1206">
        <v>6</v>
      </c>
      <c r="D1206">
        <v>15</v>
      </c>
      <c r="E1206">
        <v>15</v>
      </c>
      <c r="F1206">
        <v>50</v>
      </c>
      <c r="G1206">
        <v>20</v>
      </c>
      <c r="H1206" s="3">
        <v>9.991667</v>
      </c>
      <c r="I1206" s="3">
        <v>599.5</v>
      </c>
      <c r="J1206" s="3">
        <v>32.366735</v>
      </c>
      <c r="K1206" s="3">
        <v>266.299649</v>
      </c>
      <c r="L1206" s="3">
        <v>36.762344</v>
      </c>
      <c r="M1206" s="3">
        <v>20.338727</v>
      </c>
      <c r="N1206" s="3">
        <v>611.314187</v>
      </c>
      <c r="O1206" s="3">
        <v>16.089872</v>
      </c>
      <c r="P1206" s="3">
        <v>132.601507</v>
      </c>
      <c r="Q1206" s="3">
        <v>8.24974</v>
      </c>
      <c r="R1206" s="3">
        <v>18.096427</v>
      </c>
      <c r="S1206" s="3">
        <v>1.117448</v>
      </c>
      <c r="T1206" s="3">
        <v>10.069766</v>
      </c>
      <c r="U1206" s="3">
        <v>0.624479</v>
      </c>
      <c r="V1206" s="3">
        <v>68.909245</v>
      </c>
      <c r="W1206" s="3">
        <v>611.806381</v>
      </c>
      <c r="X1206" s="3">
        <v>16.276863</v>
      </c>
      <c r="Y1206" s="3">
        <v>133.698142</v>
      </c>
      <c r="Z1206" s="3">
        <v>8.25026</v>
      </c>
      <c r="AA1206" s="3">
        <v>18.665916</v>
      </c>
      <c r="AB1206" s="3">
        <v>1.125</v>
      </c>
      <c r="AC1206" s="3">
        <v>10.268961</v>
      </c>
      <c r="AD1206" s="3">
        <v>0.616406</v>
      </c>
      <c r="AE1206" s="3">
        <v>35.733403</v>
      </c>
      <c r="AF1206">
        <v>1</v>
      </c>
      <c r="AG1206">
        <v>0</v>
      </c>
    </row>
    <row r="1207" spans="1:33" ht="12.75">
      <c r="A1207">
        <v>138550</v>
      </c>
      <c r="B1207">
        <v>2010</v>
      </c>
      <c r="C1207">
        <v>6</v>
      </c>
      <c r="D1207">
        <v>15</v>
      </c>
      <c r="E1207">
        <v>16</v>
      </c>
      <c r="F1207">
        <v>0</v>
      </c>
      <c r="G1207">
        <v>20</v>
      </c>
      <c r="H1207" s="3">
        <v>9.991927</v>
      </c>
      <c r="I1207" s="3">
        <v>599.515625</v>
      </c>
      <c r="J1207" s="3">
        <v>32.429837</v>
      </c>
      <c r="K1207" s="3">
        <v>268.259549</v>
      </c>
      <c r="L1207" s="3">
        <v>35.285008</v>
      </c>
      <c r="M1207" s="3">
        <v>20.4936</v>
      </c>
      <c r="N1207" s="3">
        <v>611.48982</v>
      </c>
      <c r="O1207" s="3">
        <v>16.155934</v>
      </c>
      <c r="P1207" s="3">
        <v>133.964665</v>
      </c>
      <c r="Q1207" s="3">
        <v>8.291927</v>
      </c>
      <c r="R1207" s="3">
        <v>17.312025</v>
      </c>
      <c r="S1207" s="3">
        <v>1.066667</v>
      </c>
      <c r="T1207" s="3">
        <v>10.15621</v>
      </c>
      <c r="U1207" s="3">
        <v>0.633333</v>
      </c>
      <c r="V1207" s="3">
        <v>68.747686</v>
      </c>
      <c r="W1207" s="3">
        <v>611.799142</v>
      </c>
      <c r="X1207" s="3">
        <v>16.273903</v>
      </c>
      <c r="Y1207" s="3">
        <v>134.294884</v>
      </c>
      <c r="Z1207" s="3">
        <v>8.283594</v>
      </c>
      <c r="AA1207" s="3">
        <v>17.972983</v>
      </c>
      <c r="AB1207" s="3">
        <v>1.083333</v>
      </c>
      <c r="AC1207" s="3">
        <v>10.33739</v>
      </c>
      <c r="AD1207" s="3">
        <v>0.625</v>
      </c>
      <c r="AE1207" s="3">
        <v>35.570664</v>
      </c>
      <c r="AF1207">
        <v>1</v>
      </c>
      <c r="AG1207">
        <v>0</v>
      </c>
    </row>
    <row r="1208" spans="1:33" ht="12.75">
      <c r="A1208">
        <v>138551</v>
      </c>
      <c r="B1208">
        <v>2010</v>
      </c>
      <c r="C1208">
        <v>6</v>
      </c>
      <c r="D1208">
        <v>15</v>
      </c>
      <c r="E1208">
        <v>16</v>
      </c>
      <c r="F1208">
        <v>10</v>
      </c>
      <c r="G1208">
        <v>20</v>
      </c>
      <c r="H1208" s="3">
        <v>9.991667</v>
      </c>
      <c r="I1208" s="3">
        <v>599.5</v>
      </c>
      <c r="J1208" s="3">
        <v>32.521248</v>
      </c>
      <c r="K1208" s="3">
        <v>269.550229</v>
      </c>
      <c r="L1208" s="3">
        <v>39.920792</v>
      </c>
      <c r="M1208" s="3">
        <v>15.473306</v>
      </c>
      <c r="N1208" s="3">
        <v>611.635893</v>
      </c>
      <c r="O1208" s="3">
        <v>16.211373</v>
      </c>
      <c r="P1208" s="3">
        <v>134.568408</v>
      </c>
      <c r="Q1208" s="3">
        <v>8.308333</v>
      </c>
      <c r="R1208" s="3">
        <v>19.803523</v>
      </c>
      <c r="S1208" s="3">
        <v>1.209375</v>
      </c>
      <c r="T1208" s="3">
        <v>7.610622</v>
      </c>
      <c r="U1208" s="3">
        <v>0.473958</v>
      </c>
      <c r="V1208" s="3">
        <v>68.585572</v>
      </c>
      <c r="W1208" s="3">
        <v>611.8932</v>
      </c>
      <c r="X1208" s="3">
        <v>16.309875</v>
      </c>
      <c r="Y1208" s="3">
        <v>134.981821</v>
      </c>
      <c r="Z1208" s="3">
        <v>8.308073</v>
      </c>
      <c r="AA1208" s="3">
        <v>20.117269</v>
      </c>
      <c r="AB1208" s="3">
        <v>1.209635</v>
      </c>
      <c r="AC1208" s="3">
        <v>7.862684</v>
      </c>
      <c r="AD1208" s="3">
        <v>0.473958</v>
      </c>
      <c r="AE1208" s="3">
        <v>35.407565</v>
      </c>
      <c r="AF1208">
        <v>1</v>
      </c>
      <c r="AG1208">
        <v>0</v>
      </c>
    </row>
    <row r="1209" spans="1:33" ht="12.75">
      <c r="A1209">
        <v>138552</v>
      </c>
      <c r="B1209">
        <v>2010</v>
      </c>
      <c r="C1209">
        <v>6</v>
      </c>
      <c r="D1209">
        <v>15</v>
      </c>
      <c r="E1209">
        <v>16</v>
      </c>
      <c r="F1209">
        <v>20</v>
      </c>
      <c r="G1209">
        <v>20</v>
      </c>
      <c r="H1209" s="3">
        <v>9.991667</v>
      </c>
      <c r="I1209" s="3">
        <v>599.5</v>
      </c>
      <c r="J1209" s="3">
        <v>32.248539</v>
      </c>
      <c r="K1209" s="3">
        <v>266.283037</v>
      </c>
      <c r="L1209" s="3">
        <v>38.692145</v>
      </c>
      <c r="M1209" s="3">
        <v>17.244528</v>
      </c>
      <c r="N1209" s="3">
        <v>611.424842</v>
      </c>
      <c r="O1209" s="3">
        <v>16.131624</v>
      </c>
      <c r="P1209" s="3">
        <v>133.368017</v>
      </c>
      <c r="Q1209" s="3">
        <v>8.27526</v>
      </c>
      <c r="R1209" s="3">
        <v>19.312686</v>
      </c>
      <c r="S1209" s="3">
        <v>1.183854</v>
      </c>
      <c r="T1209" s="3">
        <v>8.50394</v>
      </c>
      <c r="U1209" s="3">
        <v>0.532552</v>
      </c>
      <c r="V1209" s="3">
        <v>68.424256</v>
      </c>
      <c r="W1209" s="3">
        <v>611.383987</v>
      </c>
      <c r="X1209" s="3">
        <v>16.116915</v>
      </c>
      <c r="Y1209" s="3">
        <v>132.91502</v>
      </c>
      <c r="Z1209" s="3">
        <v>8.282813</v>
      </c>
      <c r="AA1209" s="3">
        <v>19.379459</v>
      </c>
      <c r="AB1209" s="3">
        <v>1.175781</v>
      </c>
      <c r="AC1209" s="3">
        <v>8.740588</v>
      </c>
      <c r="AD1209" s="3">
        <v>0.533073</v>
      </c>
      <c r="AE1209" s="3">
        <v>35.246396</v>
      </c>
      <c r="AF1209">
        <v>1</v>
      </c>
      <c r="AG1209">
        <v>0</v>
      </c>
    </row>
    <row r="1210" spans="1:33" ht="12.75">
      <c r="A1210">
        <v>138553</v>
      </c>
      <c r="B1210">
        <v>2010</v>
      </c>
      <c r="C1210">
        <v>6</v>
      </c>
      <c r="D1210">
        <v>15</v>
      </c>
      <c r="E1210">
        <v>16</v>
      </c>
      <c r="F1210">
        <v>30</v>
      </c>
      <c r="G1210">
        <v>20</v>
      </c>
      <c r="H1210" s="3">
        <v>9.991667</v>
      </c>
      <c r="I1210" s="3">
        <v>599.5</v>
      </c>
      <c r="J1210" s="3">
        <v>31.924354</v>
      </c>
      <c r="K1210" s="3">
        <v>263.963594</v>
      </c>
      <c r="L1210" s="3">
        <v>34.644719</v>
      </c>
      <c r="M1210" s="3">
        <v>20.368864</v>
      </c>
      <c r="N1210" s="3">
        <v>611.020683</v>
      </c>
      <c r="O1210" s="3">
        <v>15.979616</v>
      </c>
      <c r="P1210" s="3">
        <v>132.26356</v>
      </c>
      <c r="Q1210" s="3">
        <v>8.291927</v>
      </c>
      <c r="R1210" s="3">
        <v>17.262323</v>
      </c>
      <c r="S1210" s="3">
        <v>1.066667</v>
      </c>
      <c r="T1210" s="3">
        <v>10.137954</v>
      </c>
      <c r="U1210" s="3">
        <v>0.633073</v>
      </c>
      <c r="V1210" s="3">
        <v>68.26446</v>
      </c>
      <c r="W1210" s="3">
        <v>610.925709</v>
      </c>
      <c r="X1210" s="3">
        <v>15.944738</v>
      </c>
      <c r="Y1210" s="3">
        <v>131.700034</v>
      </c>
      <c r="Z1210" s="3">
        <v>8.291927</v>
      </c>
      <c r="AA1210" s="3">
        <v>17.382396</v>
      </c>
      <c r="AB1210" s="3">
        <v>1.066667</v>
      </c>
      <c r="AC1210" s="3">
        <v>10.23091</v>
      </c>
      <c r="AD1210" s="3">
        <v>0.633073</v>
      </c>
      <c r="AE1210" s="3">
        <v>35.086948</v>
      </c>
      <c r="AF1210">
        <v>1</v>
      </c>
      <c r="AG1210">
        <v>0</v>
      </c>
    </row>
    <row r="1211" spans="1:33" ht="12.75">
      <c r="A1211">
        <v>138554</v>
      </c>
      <c r="B1211">
        <v>2010</v>
      </c>
      <c r="C1211">
        <v>6</v>
      </c>
      <c r="D1211">
        <v>15</v>
      </c>
      <c r="E1211">
        <v>16</v>
      </c>
      <c r="F1211">
        <v>40</v>
      </c>
      <c r="G1211">
        <v>20</v>
      </c>
      <c r="H1211" s="3">
        <v>9.991667</v>
      </c>
      <c r="I1211" s="3">
        <v>599.5</v>
      </c>
      <c r="J1211" s="3">
        <v>31.885407</v>
      </c>
      <c r="K1211" s="3">
        <v>265.372373</v>
      </c>
      <c r="L1211" s="3">
        <v>32.577384</v>
      </c>
      <c r="M1211" s="3">
        <v>20.637457</v>
      </c>
      <c r="N1211" s="3">
        <v>611.05269</v>
      </c>
      <c r="O1211" s="3">
        <v>15.991703</v>
      </c>
      <c r="P1211" s="3">
        <v>133.34101</v>
      </c>
      <c r="Q1211" s="3">
        <v>8.341927</v>
      </c>
      <c r="R1211" s="3">
        <v>16.142378</v>
      </c>
      <c r="S1211" s="3">
        <v>1.00026</v>
      </c>
      <c r="T1211" s="3">
        <v>10.299594</v>
      </c>
      <c r="U1211" s="3">
        <v>0.649479</v>
      </c>
      <c r="V1211" s="3">
        <v>68.104543</v>
      </c>
      <c r="W1211" s="3">
        <v>610.7894</v>
      </c>
      <c r="X1211" s="3">
        <v>15.893704</v>
      </c>
      <c r="Y1211" s="3">
        <v>132.031363</v>
      </c>
      <c r="Z1211" s="3">
        <v>8.333073</v>
      </c>
      <c r="AA1211" s="3">
        <v>16.435007</v>
      </c>
      <c r="AB1211" s="3">
        <v>1.017448</v>
      </c>
      <c r="AC1211" s="3">
        <v>10.337862</v>
      </c>
      <c r="AD1211" s="3">
        <v>0.641146</v>
      </c>
      <c r="AE1211" s="3">
        <v>34.928011</v>
      </c>
      <c r="AF1211">
        <v>1</v>
      </c>
      <c r="AG1211">
        <v>0</v>
      </c>
    </row>
    <row r="1212" spans="1:33" ht="12.75">
      <c r="A1212">
        <v>138555</v>
      </c>
      <c r="B1212">
        <v>2010</v>
      </c>
      <c r="C1212">
        <v>6</v>
      </c>
      <c r="D1212">
        <v>15</v>
      </c>
      <c r="E1212">
        <v>16</v>
      </c>
      <c r="F1212">
        <v>50</v>
      </c>
      <c r="G1212">
        <v>20</v>
      </c>
      <c r="H1212" s="3">
        <v>9.991667</v>
      </c>
      <c r="I1212" s="3">
        <v>599.5</v>
      </c>
      <c r="J1212" s="3">
        <v>31.645385</v>
      </c>
      <c r="K1212" s="3">
        <v>261.57812</v>
      </c>
      <c r="L1212" s="3">
        <v>34.960965</v>
      </c>
      <c r="M1212" s="3">
        <v>19.6525</v>
      </c>
      <c r="N1212" s="3">
        <v>610.636507</v>
      </c>
      <c r="O1212" s="3">
        <v>15.836434</v>
      </c>
      <c r="P1212" s="3">
        <v>130.942704</v>
      </c>
      <c r="Q1212" s="3">
        <v>8.283594</v>
      </c>
      <c r="R1212" s="3">
        <v>17.369207</v>
      </c>
      <c r="S1212" s="3">
        <v>1.083594</v>
      </c>
      <c r="T1212" s="3">
        <v>9.923862</v>
      </c>
      <c r="U1212" s="3">
        <v>0.624479</v>
      </c>
      <c r="V1212" s="3">
        <v>67.946178</v>
      </c>
      <c r="W1212" s="3">
        <v>610.561175</v>
      </c>
      <c r="X1212" s="3">
        <v>15.808951</v>
      </c>
      <c r="Y1212" s="3">
        <v>130.635416</v>
      </c>
      <c r="Z1212" s="3">
        <v>8.291927</v>
      </c>
      <c r="AA1212" s="3">
        <v>17.591758</v>
      </c>
      <c r="AB1212" s="3">
        <v>1.091667</v>
      </c>
      <c r="AC1212" s="3">
        <v>9.728637</v>
      </c>
      <c r="AD1212" s="3">
        <v>0.608073</v>
      </c>
      <c r="AE1212" s="3">
        <v>34.769922</v>
      </c>
      <c r="AF1212">
        <v>1</v>
      </c>
      <c r="AG1212">
        <v>0</v>
      </c>
    </row>
    <row r="1213" spans="1:33" ht="12.75">
      <c r="A1213">
        <v>138556</v>
      </c>
      <c r="B1213">
        <v>2010</v>
      </c>
      <c r="C1213">
        <v>6</v>
      </c>
      <c r="D1213">
        <v>15</v>
      </c>
      <c r="E1213">
        <v>17</v>
      </c>
      <c r="F1213">
        <v>0</v>
      </c>
      <c r="G1213">
        <v>20</v>
      </c>
      <c r="H1213" s="3">
        <v>9.991927</v>
      </c>
      <c r="I1213" s="3">
        <v>599.515625</v>
      </c>
      <c r="J1213" s="3">
        <v>31.605942</v>
      </c>
      <c r="K1213" s="3">
        <v>262.540689</v>
      </c>
      <c r="L1213" s="3">
        <v>33.11395</v>
      </c>
      <c r="M1213" s="3">
        <v>20.148871</v>
      </c>
      <c r="N1213" s="3">
        <v>610.747181</v>
      </c>
      <c r="O1213" s="3">
        <v>15.877725</v>
      </c>
      <c r="P1213" s="3">
        <v>131.980561</v>
      </c>
      <c r="Q1213" s="3">
        <v>8.325</v>
      </c>
      <c r="R1213" s="3">
        <v>16.4981</v>
      </c>
      <c r="S1213" s="3">
        <v>1.02526</v>
      </c>
      <c r="T1213" s="3">
        <v>10.172828</v>
      </c>
      <c r="U1213" s="3">
        <v>0.641667</v>
      </c>
      <c r="V1213" s="3">
        <v>67.787401</v>
      </c>
      <c r="W1213" s="3">
        <v>610.342589</v>
      </c>
      <c r="X1213" s="3">
        <v>15.728218</v>
      </c>
      <c r="Y1213" s="3">
        <v>130.560128</v>
      </c>
      <c r="Z1213" s="3">
        <v>8.333073</v>
      </c>
      <c r="AA1213" s="3">
        <v>16.61585</v>
      </c>
      <c r="AB1213" s="3">
        <v>1.034115</v>
      </c>
      <c r="AC1213" s="3">
        <v>9.976043</v>
      </c>
      <c r="AD1213" s="3">
        <v>0.62474</v>
      </c>
      <c r="AE1213" s="3">
        <v>34.61264</v>
      </c>
      <c r="AF1213">
        <v>1</v>
      </c>
      <c r="AG1213">
        <v>0</v>
      </c>
    </row>
    <row r="1214" spans="1:33" ht="12.75">
      <c r="A1214">
        <v>138557</v>
      </c>
      <c r="B1214">
        <v>2010</v>
      </c>
      <c r="C1214">
        <v>6</v>
      </c>
      <c r="D1214">
        <v>15</v>
      </c>
      <c r="E1214">
        <v>17</v>
      </c>
      <c r="F1214">
        <v>10</v>
      </c>
      <c r="G1214">
        <v>20</v>
      </c>
      <c r="H1214" s="3">
        <v>9.991667</v>
      </c>
      <c r="I1214" s="3">
        <v>599.5</v>
      </c>
      <c r="J1214" s="3">
        <v>31.553061</v>
      </c>
      <c r="K1214" s="3">
        <v>260.073723</v>
      </c>
      <c r="L1214" s="3">
        <v>35.01868</v>
      </c>
      <c r="M1214" s="3">
        <v>20.168891</v>
      </c>
      <c r="N1214" s="3">
        <v>610.598199</v>
      </c>
      <c r="O1214" s="3">
        <v>15.822423</v>
      </c>
      <c r="P1214" s="3">
        <v>130.580833</v>
      </c>
      <c r="Q1214" s="3">
        <v>8.266927</v>
      </c>
      <c r="R1214" s="3">
        <v>17.345757</v>
      </c>
      <c r="S1214" s="3">
        <v>1.083333</v>
      </c>
      <c r="T1214" s="3">
        <v>10.163419</v>
      </c>
      <c r="U1214" s="3">
        <v>0.641406</v>
      </c>
      <c r="V1214" s="3">
        <v>67.629177</v>
      </c>
      <c r="W1214" s="3">
        <v>610.348267</v>
      </c>
      <c r="X1214" s="3">
        <v>15.730638</v>
      </c>
      <c r="Y1214" s="3">
        <v>129.49289</v>
      </c>
      <c r="Z1214" s="3">
        <v>8.266667</v>
      </c>
      <c r="AA1214" s="3">
        <v>17.672923</v>
      </c>
      <c r="AB1214" s="3">
        <v>1.100521</v>
      </c>
      <c r="AC1214" s="3">
        <v>10.005472</v>
      </c>
      <c r="AD1214" s="3">
        <v>0.624479</v>
      </c>
      <c r="AE1214" s="3">
        <v>34.455333</v>
      </c>
      <c r="AF1214">
        <v>1</v>
      </c>
      <c r="AG1214">
        <v>0</v>
      </c>
    </row>
    <row r="1215" spans="1:33" ht="12.75">
      <c r="A1215">
        <v>138558</v>
      </c>
      <c r="B1215">
        <v>2010</v>
      </c>
      <c r="C1215">
        <v>6</v>
      </c>
      <c r="D1215">
        <v>15</v>
      </c>
      <c r="E1215">
        <v>17</v>
      </c>
      <c r="F1215">
        <v>20</v>
      </c>
      <c r="G1215">
        <v>20</v>
      </c>
      <c r="H1215" s="3">
        <v>9.991927</v>
      </c>
      <c r="I1215" s="3">
        <v>599.515625</v>
      </c>
      <c r="J1215" s="3">
        <v>31.759358</v>
      </c>
      <c r="K1215" s="3">
        <v>262.324506</v>
      </c>
      <c r="L1215" s="3">
        <v>34.468426</v>
      </c>
      <c r="M1215" s="3">
        <v>20.540982</v>
      </c>
      <c r="N1215" s="3">
        <v>610.883605</v>
      </c>
      <c r="O1215" s="3">
        <v>15.928516</v>
      </c>
      <c r="P1215" s="3">
        <v>131.661123</v>
      </c>
      <c r="Q1215" s="3">
        <v>8.27526</v>
      </c>
      <c r="R1215" s="3">
        <v>17.171733</v>
      </c>
      <c r="S1215" s="3">
        <v>1.066927</v>
      </c>
      <c r="T1215" s="3">
        <v>10.324718</v>
      </c>
      <c r="U1215" s="3">
        <v>0.64974</v>
      </c>
      <c r="V1215" s="3">
        <v>67.469892</v>
      </c>
      <c r="W1215" s="3">
        <v>610.619614</v>
      </c>
      <c r="X1215" s="3">
        <v>15.830842</v>
      </c>
      <c r="Y1215" s="3">
        <v>130.663383</v>
      </c>
      <c r="Z1215" s="3">
        <v>8.283594</v>
      </c>
      <c r="AA1215" s="3">
        <v>17.296694</v>
      </c>
      <c r="AB1215" s="3">
        <v>1.075</v>
      </c>
      <c r="AC1215" s="3">
        <v>10.216264</v>
      </c>
      <c r="AD1215" s="3">
        <v>0.633333</v>
      </c>
      <c r="AE1215" s="3">
        <v>34.297025</v>
      </c>
      <c r="AF1215">
        <v>1</v>
      </c>
      <c r="AG1215">
        <v>0</v>
      </c>
    </row>
    <row r="1216" spans="1:33" ht="12.75">
      <c r="A1216">
        <v>138559</v>
      </c>
      <c r="B1216">
        <v>2010</v>
      </c>
      <c r="C1216">
        <v>6</v>
      </c>
      <c r="D1216">
        <v>15</v>
      </c>
      <c r="E1216">
        <v>17</v>
      </c>
      <c r="F1216">
        <v>30</v>
      </c>
      <c r="G1216">
        <v>20</v>
      </c>
      <c r="H1216" s="3">
        <v>9.995671</v>
      </c>
      <c r="I1216" s="3">
        <v>599.740284</v>
      </c>
      <c r="J1216" s="3">
        <v>31.866781</v>
      </c>
      <c r="K1216" s="3">
        <v>263.197118</v>
      </c>
      <c r="L1216" s="3">
        <v>34.933639</v>
      </c>
      <c r="M1216" s="3">
        <v>20.399289</v>
      </c>
      <c r="N1216" s="3">
        <v>610.903411</v>
      </c>
      <c r="O1216" s="3">
        <v>15.935919</v>
      </c>
      <c r="P1216" s="3">
        <v>131.808381</v>
      </c>
      <c r="Q1216" s="3">
        <v>8.285861</v>
      </c>
      <c r="R1216" s="3">
        <v>17.351027</v>
      </c>
      <c r="S1216" s="3">
        <v>1.075791</v>
      </c>
      <c r="T1216" s="3">
        <v>10.131854</v>
      </c>
      <c r="U1216" s="3">
        <v>0.634019</v>
      </c>
      <c r="V1216" s="3">
        <v>67.310532</v>
      </c>
      <c r="W1216" s="3">
        <v>610.887354</v>
      </c>
      <c r="X1216" s="3">
        <v>15.930863</v>
      </c>
      <c r="Y1216" s="3">
        <v>131.388736</v>
      </c>
      <c r="Z1216" s="3">
        <v>8.285934</v>
      </c>
      <c r="AA1216" s="3">
        <v>17.582612</v>
      </c>
      <c r="AB1216" s="3">
        <v>1.075718</v>
      </c>
      <c r="AC1216" s="3">
        <v>10.267434</v>
      </c>
      <c r="AD1216" s="3">
        <v>0.634019</v>
      </c>
      <c r="AE1216" s="3">
        <v>34.137716</v>
      </c>
      <c r="AF1216">
        <v>1</v>
      </c>
      <c r="AG1216">
        <v>0</v>
      </c>
    </row>
    <row r="1217" spans="1:33" ht="12.75">
      <c r="A1217">
        <v>138560</v>
      </c>
      <c r="B1217">
        <v>2010</v>
      </c>
      <c r="C1217">
        <v>6</v>
      </c>
      <c r="D1217">
        <v>15</v>
      </c>
      <c r="E1217">
        <v>17</v>
      </c>
      <c r="F1217">
        <v>40</v>
      </c>
      <c r="G1217">
        <v>20</v>
      </c>
      <c r="H1217" s="3">
        <v>9.997133</v>
      </c>
      <c r="I1217" s="3">
        <v>599.827964</v>
      </c>
      <c r="J1217" s="3">
        <v>31.99124</v>
      </c>
      <c r="K1217" s="3">
        <v>262.639576</v>
      </c>
      <c r="L1217" s="3">
        <v>36.904477</v>
      </c>
      <c r="M1217" s="3">
        <v>20.275785</v>
      </c>
      <c r="N1217" s="3">
        <v>611.2079</v>
      </c>
      <c r="O1217" s="3">
        <v>16.049797</v>
      </c>
      <c r="P1217" s="3">
        <v>131.90072</v>
      </c>
      <c r="Q1217" s="3">
        <v>8.220978</v>
      </c>
      <c r="R1217" s="3">
        <v>18.452838</v>
      </c>
      <c r="S1217" s="3">
        <v>1.142638</v>
      </c>
      <c r="T1217" s="3">
        <v>10.101185</v>
      </c>
      <c r="U1217" s="3">
        <v>0.633517</v>
      </c>
      <c r="V1217" s="3">
        <v>67.150035</v>
      </c>
      <c r="W1217" s="3">
        <v>610.916856</v>
      </c>
      <c r="X1217" s="3">
        <v>15.941443</v>
      </c>
      <c r="Y1217" s="3">
        <v>130.738857</v>
      </c>
      <c r="Z1217" s="3">
        <v>8.229258</v>
      </c>
      <c r="AA1217" s="3">
        <v>18.451639</v>
      </c>
      <c r="AB1217" s="3">
        <v>1.142702</v>
      </c>
      <c r="AC1217" s="3">
        <v>10.174601</v>
      </c>
      <c r="AD1217" s="3">
        <v>0.625173</v>
      </c>
      <c r="AE1217" s="3">
        <v>33.978302</v>
      </c>
      <c r="AF1217">
        <v>1</v>
      </c>
      <c r="AG1217">
        <v>0</v>
      </c>
    </row>
    <row r="1218" spans="1:33" ht="12.75">
      <c r="A1218">
        <v>138561</v>
      </c>
      <c r="B1218">
        <v>2010</v>
      </c>
      <c r="C1218">
        <v>6</v>
      </c>
      <c r="D1218">
        <v>15</v>
      </c>
      <c r="E1218">
        <v>17</v>
      </c>
      <c r="F1218">
        <v>50</v>
      </c>
      <c r="G1218">
        <v>20</v>
      </c>
      <c r="H1218" s="3">
        <v>9.992591</v>
      </c>
      <c r="I1218" s="3">
        <v>599.555481</v>
      </c>
      <c r="J1218" s="3">
        <v>32.154864</v>
      </c>
      <c r="K1218" s="3">
        <v>266.536183</v>
      </c>
      <c r="L1218" s="3">
        <v>34.77007</v>
      </c>
      <c r="M1218" s="3">
        <v>20.007212</v>
      </c>
      <c r="N1218" s="3">
        <v>611.368084</v>
      </c>
      <c r="O1218" s="3">
        <v>16.110072</v>
      </c>
      <c r="P1218" s="3">
        <v>133.760313</v>
      </c>
      <c r="Q1218" s="3">
        <v>8.308862</v>
      </c>
      <c r="R1218" s="3">
        <v>17.322309</v>
      </c>
      <c r="S1218" s="3">
        <v>1.06678</v>
      </c>
      <c r="T1218" s="3">
        <v>9.902453</v>
      </c>
      <c r="U1218" s="3">
        <v>0.61695</v>
      </c>
      <c r="V1218" s="3">
        <v>66.988934</v>
      </c>
      <c r="W1218" s="3">
        <v>611.192067</v>
      </c>
      <c r="X1218" s="3">
        <v>16.044792</v>
      </c>
      <c r="Y1218" s="3">
        <v>132.77587</v>
      </c>
      <c r="Z1218" s="3">
        <v>8.308593</v>
      </c>
      <c r="AA1218" s="3">
        <v>17.447761</v>
      </c>
      <c r="AB1218" s="3">
        <v>1.067049</v>
      </c>
      <c r="AC1218" s="3">
        <v>10.104759</v>
      </c>
      <c r="AD1218" s="3">
        <v>0.61695</v>
      </c>
      <c r="AE1218" s="3">
        <v>33.817854</v>
      </c>
      <c r="AF1218">
        <v>1</v>
      </c>
      <c r="AG1218">
        <v>0</v>
      </c>
    </row>
    <row r="1219" spans="1:33" ht="12.75">
      <c r="A1219">
        <v>138562</v>
      </c>
      <c r="B1219">
        <v>2010</v>
      </c>
      <c r="C1219">
        <v>6</v>
      </c>
      <c r="D1219">
        <v>15</v>
      </c>
      <c r="E1219">
        <v>18</v>
      </c>
      <c r="F1219">
        <v>0</v>
      </c>
      <c r="G1219">
        <v>20</v>
      </c>
      <c r="H1219" s="3">
        <v>9.992029</v>
      </c>
      <c r="I1219" s="3">
        <v>599.52176</v>
      </c>
      <c r="J1219" s="3">
        <v>32.270134</v>
      </c>
      <c r="K1219" s="3">
        <v>266.337378</v>
      </c>
      <c r="L1219" s="3">
        <v>35.581098</v>
      </c>
      <c r="M1219" s="3">
        <v>20.523722</v>
      </c>
      <c r="N1219" s="3">
        <v>611.451592</v>
      </c>
      <c r="O1219" s="3">
        <v>16.141518</v>
      </c>
      <c r="P1219" s="3">
        <v>133.453179</v>
      </c>
      <c r="Q1219" s="3">
        <v>8.274827</v>
      </c>
      <c r="R1219" s="3">
        <v>17.607144</v>
      </c>
      <c r="S1219" s="3">
        <v>1.083867</v>
      </c>
      <c r="T1219" s="3">
        <v>10.229161</v>
      </c>
      <c r="U1219" s="3">
        <v>0.633335</v>
      </c>
      <c r="V1219" s="3">
        <v>66.827519</v>
      </c>
      <c r="W1219" s="3">
        <v>611.414576</v>
      </c>
      <c r="X1219" s="3">
        <v>16.128615</v>
      </c>
      <c r="Y1219" s="3">
        <v>132.884199</v>
      </c>
      <c r="Z1219" s="3">
        <v>8.274826</v>
      </c>
      <c r="AA1219" s="3">
        <v>17.973954</v>
      </c>
      <c r="AB1219" s="3">
        <v>1.092202</v>
      </c>
      <c r="AC1219" s="3">
        <v>10.294561</v>
      </c>
      <c r="AD1219" s="3">
        <v>0.625001</v>
      </c>
      <c r="AE1219" s="3">
        <v>33.656568</v>
      </c>
      <c r="AF1219">
        <v>1</v>
      </c>
      <c r="AG1219">
        <v>0</v>
      </c>
    </row>
    <row r="1220" spans="1:33" ht="12.75">
      <c r="A1220">
        <v>138563</v>
      </c>
      <c r="B1220">
        <v>2010</v>
      </c>
      <c r="C1220">
        <v>6</v>
      </c>
      <c r="D1220">
        <v>15</v>
      </c>
      <c r="E1220">
        <v>18</v>
      </c>
      <c r="F1220">
        <v>10</v>
      </c>
      <c r="G1220">
        <v>20</v>
      </c>
      <c r="H1220" s="3">
        <v>9.991927</v>
      </c>
      <c r="I1220" s="3">
        <v>599.515625</v>
      </c>
      <c r="J1220" s="3">
        <v>32.41468</v>
      </c>
      <c r="K1220" s="3">
        <v>267.967349</v>
      </c>
      <c r="L1220" s="3">
        <v>35.265079</v>
      </c>
      <c r="M1220" s="3">
        <v>20.65006</v>
      </c>
      <c r="N1220" s="3">
        <v>611.576376</v>
      </c>
      <c r="O1220" s="3">
        <v>16.188747</v>
      </c>
      <c r="P1220" s="3">
        <v>134.036465</v>
      </c>
      <c r="Q1220" s="3">
        <v>8.283333</v>
      </c>
      <c r="R1220" s="3">
        <v>17.49692</v>
      </c>
      <c r="S1220" s="3">
        <v>1.07526</v>
      </c>
      <c r="T1220" s="3">
        <v>10.223244</v>
      </c>
      <c r="U1220" s="3">
        <v>0.633333</v>
      </c>
      <c r="V1220" s="3">
        <v>66.665631</v>
      </c>
      <c r="W1220" s="3">
        <v>611.673088</v>
      </c>
      <c r="X1220" s="3">
        <v>16.225933</v>
      </c>
      <c r="Y1220" s="3">
        <v>133.930884</v>
      </c>
      <c r="Z1220" s="3">
        <v>8.283333</v>
      </c>
      <c r="AA1220" s="3">
        <v>17.768159</v>
      </c>
      <c r="AB1220" s="3">
        <v>1.07526</v>
      </c>
      <c r="AC1220" s="3">
        <v>10.426816</v>
      </c>
      <c r="AD1220" s="3">
        <v>0.633333</v>
      </c>
      <c r="AE1220" s="3">
        <v>33.494308</v>
      </c>
      <c r="AF1220">
        <v>1</v>
      </c>
      <c r="AG1220">
        <v>0</v>
      </c>
    </row>
    <row r="1221" spans="1:33" ht="12.75">
      <c r="A1221">
        <v>138564</v>
      </c>
      <c r="B1221">
        <v>2010</v>
      </c>
      <c r="C1221">
        <v>6</v>
      </c>
      <c r="D1221">
        <v>15</v>
      </c>
      <c r="E1221">
        <v>18</v>
      </c>
      <c r="F1221">
        <v>20</v>
      </c>
      <c r="G1221">
        <v>20</v>
      </c>
      <c r="H1221" s="3">
        <v>9.991927</v>
      </c>
      <c r="I1221" s="3">
        <v>599.515625</v>
      </c>
      <c r="J1221" s="3">
        <v>32.323843</v>
      </c>
      <c r="K1221" s="3">
        <v>268.023649</v>
      </c>
      <c r="L1221" s="3">
        <v>34.481139</v>
      </c>
      <c r="M1221" s="3">
        <v>20.473842</v>
      </c>
      <c r="N1221" s="3">
        <v>611.665104</v>
      </c>
      <c r="O1221" s="3">
        <v>16.222468</v>
      </c>
      <c r="P1221" s="3">
        <v>134.79833</v>
      </c>
      <c r="Q1221" s="3">
        <v>8.316667</v>
      </c>
      <c r="R1221" s="3">
        <v>17.064123</v>
      </c>
      <c r="S1221" s="3">
        <v>1.041927</v>
      </c>
      <c r="T1221" s="3">
        <v>10.234161</v>
      </c>
      <c r="U1221" s="3">
        <v>0.633333</v>
      </c>
      <c r="V1221" s="3">
        <v>66.503406</v>
      </c>
      <c r="W1221" s="3">
        <v>611.34309</v>
      </c>
      <c r="X1221" s="3">
        <v>16.101375</v>
      </c>
      <c r="Y1221" s="3">
        <v>133.225319</v>
      </c>
      <c r="Z1221" s="3">
        <v>8.308073</v>
      </c>
      <c r="AA1221" s="3">
        <v>17.417017</v>
      </c>
      <c r="AB1221" s="3">
        <v>1.058854</v>
      </c>
      <c r="AC1221" s="3">
        <v>10.239682</v>
      </c>
      <c r="AD1221" s="3">
        <v>0.625</v>
      </c>
      <c r="AE1221" s="3">
        <v>33.333295</v>
      </c>
      <c r="AF1221">
        <v>1</v>
      </c>
      <c r="AG1221">
        <v>0</v>
      </c>
    </row>
    <row r="1222" spans="1:39" ht="12.75">
      <c r="A1222">
        <v>138565</v>
      </c>
      <c r="B1222">
        <v>2010</v>
      </c>
      <c r="C1222">
        <v>6</v>
      </c>
      <c r="D1222">
        <v>15</v>
      </c>
      <c r="E1222">
        <v>18</v>
      </c>
      <c r="F1222">
        <v>30</v>
      </c>
      <c r="G1222">
        <v>20</v>
      </c>
      <c r="H1222" s="3">
        <v>9.991927</v>
      </c>
      <c r="I1222" s="3">
        <v>599.515625</v>
      </c>
      <c r="J1222" s="3">
        <v>32.355751</v>
      </c>
      <c r="K1222" s="3">
        <v>266.815961</v>
      </c>
      <c r="L1222" s="3">
        <v>38.190686</v>
      </c>
      <c r="M1222" s="3">
        <v>18.289819</v>
      </c>
      <c r="N1222" s="3">
        <v>611.591338</v>
      </c>
      <c r="O1222" s="3">
        <v>16.194476</v>
      </c>
      <c r="P1222" s="3">
        <v>133.773</v>
      </c>
      <c r="Q1222" s="3">
        <v>8.266927</v>
      </c>
      <c r="R1222" s="3">
        <v>18.925348</v>
      </c>
      <c r="S1222" s="3">
        <v>1.158594</v>
      </c>
      <c r="T1222" s="3">
        <v>9.117122</v>
      </c>
      <c r="U1222" s="3">
        <v>0.566406</v>
      </c>
      <c r="V1222" s="3">
        <v>66.341462</v>
      </c>
      <c r="W1222" s="3">
        <v>611.501902</v>
      </c>
      <c r="X1222" s="3">
        <v>16.161275</v>
      </c>
      <c r="Y1222" s="3">
        <v>133.042961</v>
      </c>
      <c r="Z1222" s="3">
        <v>8.266927</v>
      </c>
      <c r="AA1222" s="3">
        <v>19.265337</v>
      </c>
      <c r="AB1222" s="3">
        <v>1.166927</v>
      </c>
      <c r="AC1222" s="3">
        <v>9.172696</v>
      </c>
      <c r="AD1222" s="3">
        <v>0.558073</v>
      </c>
      <c r="AE1222" s="3">
        <v>33.171682</v>
      </c>
      <c r="AF1222">
        <v>1</v>
      </c>
      <c r="AG1222">
        <v>0</v>
      </c>
      <c r="AH1222" s="7" t="s">
        <v>26</v>
      </c>
      <c r="AI1222" s="7" t="s">
        <v>27</v>
      </c>
      <c r="AJ1222" s="4"/>
      <c r="AK1222" s="4"/>
      <c r="AL1222" s="4"/>
      <c r="AM1222" s="3"/>
    </row>
    <row r="1223" spans="1:39" ht="12.75">
      <c r="A1223">
        <v>138566</v>
      </c>
      <c r="B1223">
        <v>2010</v>
      </c>
      <c r="C1223">
        <v>6</v>
      </c>
      <c r="D1223">
        <v>15</v>
      </c>
      <c r="E1223">
        <v>18</v>
      </c>
      <c r="F1223">
        <v>40</v>
      </c>
      <c r="G1223">
        <v>20</v>
      </c>
      <c r="H1223" s="3">
        <v>9.991927</v>
      </c>
      <c r="I1223" s="3">
        <v>599.515625</v>
      </c>
      <c r="J1223" s="3">
        <v>32.276383</v>
      </c>
      <c r="K1223" s="3">
        <v>271.720323</v>
      </c>
      <c r="L1223" s="3">
        <v>29.860392</v>
      </c>
      <c r="M1223" s="3">
        <v>20.92255</v>
      </c>
      <c r="N1223" s="3">
        <v>611.39917</v>
      </c>
      <c r="O1223" s="3">
        <v>16.121958</v>
      </c>
      <c r="P1223" s="3">
        <v>135.836419</v>
      </c>
      <c r="Q1223" s="3">
        <v>8.433594</v>
      </c>
      <c r="R1223" s="3">
        <v>14.926053</v>
      </c>
      <c r="S1223" s="3">
        <v>0.916667</v>
      </c>
      <c r="T1223" s="3">
        <v>10.328122</v>
      </c>
      <c r="U1223" s="3">
        <v>0.641667</v>
      </c>
      <c r="V1223" s="3">
        <v>66.180242</v>
      </c>
      <c r="W1223" s="3">
        <v>611.483944</v>
      </c>
      <c r="X1223" s="3">
        <v>16.154425</v>
      </c>
      <c r="Y1223" s="3">
        <v>135.883904</v>
      </c>
      <c r="Z1223" s="3">
        <v>8.441927</v>
      </c>
      <c r="AA1223" s="3">
        <v>14.934339</v>
      </c>
      <c r="AB1223" s="3">
        <v>0.908333</v>
      </c>
      <c r="AC1223" s="3">
        <v>10.594427</v>
      </c>
      <c r="AD1223" s="3">
        <v>0.641667</v>
      </c>
      <c r="AE1223" s="3">
        <v>33.010138</v>
      </c>
      <c r="AF1223">
        <v>1</v>
      </c>
      <c r="AG1223">
        <v>0</v>
      </c>
      <c r="AH1223" s="5">
        <f>SUM(R1165:R1226)</f>
        <v>976.8964870000002</v>
      </c>
      <c r="AI1223" s="5">
        <f>SUM(AA1165:AA1226)</f>
        <v>935.8966480000001</v>
      </c>
      <c r="AJ1223" s="4"/>
      <c r="AK1223" s="4"/>
      <c r="AL1223" s="4"/>
      <c r="AM1223" s="3"/>
    </row>
    <row r="1224" spans="1:39" ht="12.75">
      <c r="A1224">
        <v>138567</v>
      </c>
      <c r="B1224">
        <v>2010</v>
      </c>
      <c r="C1224">
        <v>6</v>
      </c>
      <c r="D1224">
        <v>15</v>
      </c>
      <c r="E1224">
        <v>18</v>
      </c>
      <c r="F1224">
        <v>50</v>
      </c>
      <c r="G1224">
        <v>20</v>
      </c>
      <c r="H1224" s="3">
        <v>9.991927</v>
      </c>
      <c r="I1224" s="3">
        <v>599.515625</v>
      </c>
      <c r="J1224" s="3">
        <v>32.390413</v>
      </c>
      <c r="K1224" s="3">
        <v>267.195323</v>
      </c>
      <c r="L1224" s="3">
        <v>36.204935</v>
      </c>
      <c r="M1224" s="3">
        <v>20.240737</v>
      </c>
      <c r="N1224" s="3">
        <v>611.715638</v>
      </c>
      <c r="O1224" s="3">
        <v>16.241867</v>
      </c>
      <c r="P1224" s="3">
        <v>134.286007</v>
      </c>
      <c r="Q1224" s="3">
        <v>8.266667</v>
      </c>
      <c r="R1224" s="3">
        <v>17.945647</v>
      </c>
      <c r="S1224" s="3">
        <v>1.1</v>
      </c>
      <c r="T1224" s="3">
        <v>10.058585</v>
      </c>
      <c r="U1224" s="3">
        <v>0.62526</v>
      </c>
      <c r="V1224" s="3">
        <v>66.017823</v>
      </c>
      <c r="W1224" s="3">
        <v>611.467198</v>
      </c>
      <c r="X1224" s="3">
        <v>16.148546</v>
      </c>
      <c r="Y1224" s="3">
        <v>132.909316</v>
      </c>
      <c r="Z1224" s="3">
        <v>8.266667</v>
      </c>
      <c r="AA1224" s="3">
        <v>18.259289</v>
      </c>
      <c r="AB1224" s="3">
        <v>1.108333</v>
      </c>
      <c r="AC1224" s="3">
        <v>10.182153</v>
      </c>
      <c r="AD1224" s="3">
        <v>0.616927</v>
      </c>
      <c r="AE1224" s="3">
        <v>32.848652</v>
      </c>
      <c r="AF1224">
        <v>1</v>
      </c>
      <c r="AG1224">
        <v>0</v>
      </c>
      <c r="AH1224" s="4"/>
      <c r="AI1224" s="4"/>
      <c r="AJ1224" s="4"/>
      <c r="AK1224" s="4"/>
      <c r="AL1224" s="4"/>
      <c r="AM1224" s="2" t="s">
        <v>28</v>
      </c>
    </row>
    <row r="1225" spans="1:39" ht="12.75">
      <c r="A1225">
        <v>138568</v>
      </c>
      <c r="B1225">
        <v>2010</v>
      </c>
      <c r="C1225">
        <v>6</v>
      </c>
      <c r="D1225">
        <v>15</v>
      </c>
      <c r="E1225">
        <v>19</v>
      </c>
      <c r="F1225">
        <v>0</v>
      </c>
      <c r="G1225">
        <v>20</v>
      </c>
      <c r="H1225" s="3">
        <v>9.991927</v>
      </c>
      <c r="I1225" s="3">
        <v>599.515625</v>
      </c>
      <c r="J1225" s="3">
        <v>32.154224</v>
      </c>
      <c r="K1225" s="3">
        <v>267.906487</v>
      </c>
      <c r="L1225" s="3">
        <v>32.525762</v>
      </c>
      <c r="M1225" s="3">
        <v>20.848839</v>
      </c>
      <c r="N1225" s="3">
        <v>611.163038</v>
      </c>
      <c r="O1225" s="3">
        <v>16.032967</v>
      </c>
      <c r="P1225" s="3">
        <v>133.700362</v>
      </c>
      <c r="Q1225" s="3">
        <v>8.35</v>
      </c>
      <c r="R1225" s="3">
        <v>16.226328</v>
      </c>
      <c r="S1225" s="3">
        <v>1.00026</v>
      </c>
      <c r="T1225" s="3">
        <v>10.274985</v>
      </c>
      <c r="U1225" s="3">
        <v>0.641667</v>
      </c>
      <c r="V1225" s="3">
        <v>65.857494</v>
      </c>
      <c r="W1225" s="3">
        <v>611.395854</v>
      </c>
      <c r="X1225" s="3">
        <v>16.121257</v>
      </c>
      <c r="Y1225" s="3">
        <v>134.206125</v>
      </c>
      <c r="Z1225" s="3">
        <v>8.358333</v>
      </c>
      <c r="AA1225" s="3">
        <v>16.299435</v>
      </c>
      <c r="AB1225" s="3">
        <v>0.991927</v>
      </c>
      <c r="AC1225" s="3">
        <v>10.573854</v>
      </c>
      <c r="AD1225" s="3">
        <v>0.641667</v>
      </c>
      <c r="AE1225" s="3">
        <v>32.68744</v>
      </c>
      <c r="AF1225">
        <v>1</v>
      </c>
      <c r="AG1225">
        <v>0</v>
      </c>
      <c r="AH1225" s="7" t="s">
        <v>29</v>
      </c>
      <c r="AI1225" s="7" t="s">
        <v>30</v>
      </c>
      <c r="AJ1225" s="7" t="s">
        <v>31</v>
      </c>
      <c r="AK1225" s="7" t="s">
        <v>32</v>
      </c>
      <c r="AL1225" s="7"/>
      <c r="AM1225" s="2" t="s">
        <v>33</v>
      </c>
    </row>
    <row r="1226" spans="1:39" ht="12.75">
      <c r="A1226">
        <v>999999</v>
      </c>
      <c r="B1226">
        <v>2010</v>
      </c>
      <c r="C1226">
        <v>6</v>
      </c>
      <c r="D1226">
        <v>16</v>
      </c>
      <c r="E1226">
        <v>5</v>
      </c>
      <c r="F1226">
        <v>3</v>
      </c>
      <c r="G1226">
        <v>5</v>
      </c>
      <c r="H1226" s="3">
        <v>602.728753</v>
      </c>
      <c r="I1226" s="3">
        <v>36163.72517</v>
      </c>
      <c r="J1226" s="3">
        <v>1.508918</v>
      </c>
      <c r="K1226" s="3">
        <v>0</v>
      </c>
      <c r="L1226" s="3">
        <v>0</v>
      </c>
      <c r="M1226" s="3">
        <v>909.486352</v>
      </c>
      <c r="N1226" s="3">
        <v>313.159387</v>
      </c>
      <c r="O1226" s="3">
        <v>0.769614</v>
      </c>
      <c r="P1226" s="3">
        <v>0</v>
      </c>
      <c r="Q1226" s="3">
        <v>0</v>
      </c>
      <c r="R1226" s="3">
        <v>0</v>
      </c>
      <c r="S1226" s="3">
        <v>0</v>
      </c>
      <c r="T1226" s="3">
        <v>463.875057</v>
      </c>
      <c r="U1226" s="3">
        <v>602.728753</v>
      </c>
      <c r="V1226" s="3">
        <v>65.393622</v>
      </c>
      <c r="W1226" s="3">
        <v>304.873531</v>
      </c>
      <c r="X1226" s="3">
        <v>0.739304</v>
      </c>
      <c r="Y1226" s="3">
        <v>0</v>
      </c>
      <c r="Z1226" s="3">
        <v>0</v>
      </c>
      <c r="AA1226" s="3">
        <v>0</v>
      </c>
      <c r="AB1226" s="3">
        <v>0</v>
      </c>
      <c r="AC1226" s="3">
        <v>445.611295</v>
      </c>
      <c r="AD1226" s="3">
        <v>602.728753</v>
      </c>
      <c r="AE1226" s="3">
        <v>32.241837</v>
      </c>
      <c r="AF1226">
        <v>1</v>
      </c>
      <c r="AG1226">
        <v>0</v>
      </c>
      <c r="AH1226" s="5">
        <f>SUM(P1165:P1226)</f>
        <v>6517.601563</v>
      </c>
      <c r="AI1226" s="5">
        <f>SUM(Y1165:Y1226)</f>
        <v>6183.595039000002</v>
      </c>
      <c r="AJ1226" s="5">
        <f>AH1226+AI1226</f>
        <v>12701.196602000002</v>
      </c>
      <c r="AK1226" s="5">
        <f>AJ1226+AH1223+AI1223</f>
        <v>14613.989737000002</v>
      </c>
      <c r="AL1226" s="4"/>
      <c r="AM1226" s="6">
        <f>SUM(AK1:AK1226)/1000</f>
        <v>202.4788167013531</v>
      </c>
    </row>
    <row r="1227" spans="1:39" ht="12.75">
      <c r="A1227" s="1" t="s">
        <v>0</v>
      </c>
      <c r="B1227" s="1" t="s">
        <v>1</v>
      </c>
      <c r="C1227" s="1" t="s">
        <v>2</v>
      </c>
      <c r="D1227" s="1" t="s">
        <v>3</v>
      </c>
      <c r="E1227" s="1" t="s">
        <v>4</v>
      </c>
      <c r="F1227" s="1" t="s">
        <v>5</v>
      </c>
      <c r="G1227" s="1" t="s">
        <v>6</v>
      </c>
      <c r="H1227" s="2" t="s">
        <v>7</v>
      </c>
      <c r="I1227" s="2" t="s">
        <v>8</v>
      </c>
      <c r="J1227" s="2" t="s">
        <v>9</v>
      </c>
      <c r="K1227" s="2" t="s">
        <v>10</v>
      </c>
      <c r="L1227" s="2" t="s">
        <v>11</v>
      </c>
      <c r="M1227" s="2" t="s">
        <v>12</v>
      </c>
      <c r="N1227" s="2" t="s">
        <v>13</v>
      </c>
      <c r="O1227" s="2" t="s">
        <v>14</v>
      </c>
      <c r="P1227" s="2" t="s">
        <v>15</v>
      </c>
      <c r="Q1227" s="2" t="s">
        <v>16</v>
      </c>
      <c r="R1227" s="2" t="s">
        <v>17</v>
      </c>
      <c r="S1227" s="2" t="s">
        <v>16</v>
      </c>
      <c r="T1227" s="2" t="s">
        <v>18</v>
      </c>
      <c r="U1227" s="2" t="s">
        <v>16</v>
      </c>
      <c r="V1227" s="2" t="s">
        <v>19</v>
      </c>
      <c r="W1227" s="2" t="s">
        <v>20</v>
      </c>
      <c r="X1227" s="2" t="s">
        <v>21</v>
      </c>
      <c r="Y1227" s="2" t="s">
        <v>22</v>
      </c>
      <c r="Z1227" s="2" t="s">
        <v>16</v>
      </c>
      <c r="AA1227" s="2" t="s">
        <v>23</v>
      </c>
      <c r="AB1227" s="2" t="s">
        <v>16</v>
      </c>
      <c r="AC1227" s="2" t="s">
        <v>24</v>
      </c>
      <c r="AD1227" s="2" t="s">
        <v>16</v>
      </c>
      <c r="AE1227" s="2" t="s">
        <v>25</v>
      </c>
      <c r="AF1227" s="1" t="s">
        <v>43</v>
      </c>
      <c r="AG1227" s="1" t="s">
        <v>44</v>
      </c>
      <c r="AH1227" s="5"/>
      <c r="AI1227" s="5"/>
      <c r="AJ1227" s="5"/>
      <c r="AK1227" s="5"/>
      <c r="AL1227" s="4"/>
      <c r="AM1227" s="6"/>
    </row>
    <row r="1228" spans="1:33" ht="12.75">
      <c r="A1228">
        <v>138570</v>
      </c>
      <c r="B1228">
        <v>2010</v>
      </c>
      <c r="C1228">
        <v>6</v>
      </c>
      <c r="D1228">
        <v>16</v>
      </c>
      <c r="E1228">
        <v>7</v>
      </c>
      <c r="F1228">
        <v>56</v>
      </c>
      <c r="G1228">
        <v>58</v>
      </c>
      <c r="H1228" s="3">
        <v>55992236.963749</v>
      </c>
      <c r="I1228" s="3">
        <v>3359534217.82491</v>
      </c>
      <c r="J1228" s="3">
        <v>0</v>
      </c>
      <c r="K1228" s="3">
        <v>0</v>
      </c>
      <c r="L1228" s="3">
        <v>0</v>
      </c>
      <c r="M1228" s="3">
        <v>0</v>
      </c>
      <c r="N1228" s="3">
        <v>115.976934</v>
      </c>
      <c r="O1228" s="3">
        <v>0</v>
      </c>
      <c r="P1228" s="3">
        <v>0</v>
      </c>
      <c r="Q1228" s="3">
        <v>0</v>
      </c>
      <c r="R1228" s="3">
        <v>0</v>
      </c>
      <c r="S1228" s="3">
        <v>0</v>
      </c>
      <c r="T1228" s="3">
        <v>0</v>
      </c>
      <c r="U1228" s="3">
        <v>55992236.963749</v>
      </c>
      <c r="V1228" s="3">
        <v>65.393622</v>
      </c>
      <c r="W1228" s="3">
        <v>96.072603</v>
      </c>
      <c r="X1228" s="3">
        <v>0</v>
      </c>
      <c r="Y1228" s="3">
        <v>0</v>
      </c>
      <c r="Z1228" s="3">
        <v>0</v>
      </c>
      <c r="AA1228" s="3">
        <v>0</v>
      </c>
      <c r="AB1228" s="3">
        <v>0</v>
      </c>
      <c r="AC1228" s="3">
        <v>0</v>
      </c>
      <c r="AD1228" s="3">
        <v>55992236.963749</v>
      </c>
      <c r="AE1228" s="3">
        <v>32.241837</v>
      </c>
      <c r="AF1228">
        <v>1</v>
      </c>
      <c r="AG1228">
        <v>0</v>
      </c>
    </row>
    <row r="1229" spans="1:33" ht="12.75">
      <c r="A1229">
        <v>138571</v>
      </c>
      <c r="B1229">
        <v>2010</v>
      </c>
      <c r="C1229">
        <v>6</v>
      </c>
      <c r="D1229">
        <v>16</v>
      </c>
      <c r="E1229">
        <v>8</v>
      </c>
      <c r="F1229">
        <v>6</v>
      </c>
      <c r="G1229">
        <v>58</v>
      </c>
      <c r="H1229" s="3">
        <v>9.991667</v>
      </c>
      <c r="I1229" s="3">
        <v>599.5</v>
      </c>
      <c r="J1229" s="3">
        <v>0.000779</v>
      </c>
      <c r="K1229" s="3">
        <v>0</v>
      </c>
      <c r="L1229" s="3">
        <v>0</v>
      </c>
      <c r="M1229" s="3">
        <v>0.007716</v>
      </c>
      <c r="N1229" s="3">
        <v>220.50145</v>
      </c>
      <c r="O1229" s="3">
        <v>2.6E-05</v>
      </c>
      <c r="P1229" s="3">
        <v>0</v>
      </c>
      <c r="Q1229" s="3">
        <v>0</v>
      </c>
      <c r="R1229" s="3">
        <v>0</v>
      </c>
      <c r="S1229" s="3">
        <v>0</v>
      </c>
      <c r="T1229" s="3">
        <v>0.000253</v>
      </c>
      <c r="U1229" s="3">
        <v>9.991667</v>
      </c>
      <c r="V1229" s="3">
        <v>65.393621</v>
      </c>
      <c r="W1229" s="3">
        <v>251.80034</v>
      </c>
      <c r="X1229" s="3">
        <v>0.000754</v>
      </c>
      <c r="Y1229" s="3">
        <v>0</v>
      </c>
      <c r="Z1229" s="3">
        <v>0</v>
      </c>
      <c r="AA1229" s="3">
        <v>0</v>
      </c>
      <c r="AB1229" s="3">
        <v>0</v>
      </c>
      <c r="AC1229" s="3">
        <v>0.007464</v>
      </c>
      <c r="AD1229" s="3">
        <v>9.991667</v>
      </c>
      <c r="AE1229" s="3">
        <v>32.241829</v>
      </c>
      <c r="AF1229">
        <v>1</v>
      </c>
      <c r="AG1229">
        <v>0</v>
      </c>
    </row>
    <row r="1230" spans="1:33" ht="12.75">
      <c r="A1230">
        <v>138572</v>
      </c>
      <c r="B1230">
        <v>2010</v>
      </c>
      <c r="C1230">
        <v>6</v>
      </c>
      <c r="D1230">
        <v>16</v>
      </c>
      <c r="E1230">
        <v>8</v>
      </c>
      <c r="F1230">
        <v>17</v>
      </c>
      <c r="G1230">
        <v>48</v>
      </c>
      <c r="H1230" s="3">
        <v>10.825</v>
      </c>
      <c r="I1230" s="3">
        <v>649.5</v>
      </c>
      <c r="J1230" s="3">
        <v>1.927066</v>
      </c>
      <c r="K1230" s="3">
        <v>12.118939</v>
      </c>
      <c r="L1230" s="3">
        <v>2.93235</v>
      </c>
      <c r="M1230" s="3">
        <v>5.756799</v>
      </c>
      <c r="N1230" s="3">
        <v>424.23124</v>
      </c>
      <c r="O1230" s="3">
        <v>0.298004</v>
      </c>
      <c r="P1230" s="3">
        <v>1.775935</v>
      </c>
      <c r="Q1230" s="3">
        <v>3.166927</v>
      </c>
      <c r="R1230" s="3">
        <v>0.525472</v>
      </c>
      <c r="S1230" s="3">
        <v>0.82474</v>
      </c>
      <c r="T1230" s="3">
        <v>0.913525</v>
      </c>
      <c r="U1230" s="3">
        <v>6.833333</v>
      </c>
      <c r="V1230" s="3">
        <v>65.390393</v>
      </c>
      <c r="W1230" s="3">
        <v>487.768039</v>
      </c>
      <c r="X1230" s="3">
        <v>1.629062</v>
      </c>
      <c r="Y1230" s="3">
        <v>10.343004</v>
      </c>
      <c r="Z1230" s="3">
        <v>3.166667</v>
      </c>
      <c r="AA1230" s="3">
        <v>2.406878</v>
      </c>
      <c r="AB1230" s="3">
        <v>0.816667</v>
      </c>
      <c r="AC1230" s="3">
        <v>4.843274</v>
      </c>
      <c r="AD1230" s="3">
        <v>6.841667</v>
      </c>
      <c r="AE1230" s="3">
        <v>32.224181</v>
      </c>
      <c r="AF1230">
        <v>1</v>
      </c>
      <c r="AG1230">
        <v>0</v>
      </c>
    </row>
    <row r="1231" spans="1:33" ht="12.75">
      <c r="A1231">
        <v>138573</v>
      </c>
      <c r="B1231">
        <v>2010</v>
      </c>
      <c r="C1231">
        <v>6</v>
      </c>
      <c r="D1231">
        <v>16</v>
      </c>
      <c r="E1231">
        <v>8</v>
      </c>
      <c r="F1231">
        <v>27</v>
      </c>
      <c r="G1231">
        <v>48</v>
      </c>
      <c r="H1231" s="3">
        <v>9.991667</v>
      </c>
      <c r="I1231" s="3">
        <v>599.5</v>
      </c>
      <c r="J1231" s="3">
        <v>16.844694</v>
      </c>
      <c r="K1231" s="3">
        <v>81.94997</v>
      </c>
      <c r="L1231" s="3">
        <v>22.707383</v>
      </c>
      <c r="M1231" s="3">
        <v>63.598969</v>
      </c>
      <c r="N1231" s="3">
        <v>566.604347</v>
      </c>
      <c r="O1231" s="3">
        <v>5.98034</v>
      </c>
      <c r="P1231" s="3">
        <v>25.227809</v>
      </c>
      <c r="Q1231" s="3">
        <v>5.566406</v>
      </c>
      <c r="R1231" s="3">
        <v>7.931916</v>
      </c>
      <c r="S1231" s="3">
        <v>1.441927</v>
      </c>
      <c r="T1231" s="3">
        <v>26.558987</v>
      </c>
      <c r="U1231" s="3">
        <v>2.983333</v>
      </c>
      <c r="V1231" s="3">
        <v>65.33059</v>
      </c>
      <c r="W1231" s="3">
        <v>594.27822</v>
      </c>
      <c r="X1231" s="3">
        <v>10.864353</v>
      </c>
      <c r="Y1231" s="3">
        <v>56.722161</v>
      </c>
      <c r="Z1231" s="3">
        <v>5.57474</v>
      </c>
      <c r="AA1231" s="3">
        <v>14.775466</v>
      </c>
      <c r="AB1231" s="3">
        <v>1.45026</v>
      </c>
      <c r="AC1231" s="3">
        <v>37.039982</v>
      </c>
      <c r="AD1231" s="3">
        <v>2.966667</v>
      </c>
      <c r="AE1231" s="3">
        <v>32.115537</v>
      </c>
      <c r="AF1231">
        <v>1</v>
      </c>
      <c r="AG1231">
        <v>0</v>
      </c>
    </row>
    <row r="1232" spans="1:33" ht="12.75">
      <c r="A1232">
        <v>138574</v>
      </c>
      <c r="B1232">
        <v>2010</v>
      </c>
      <c r="C1232">
        <v>6</v>
      </c>
      <c r="D1232">
        <v>16</v>
      </c>
      <c r="E1232">
        <v>8</v>
      </c>
      <c r="F1232">
        <v>37</v>
      </c>
      <c r="G1232">
        <v>48</v>
      </c>
      <c r="H1232" s="3">
        <v>9.991667</v>
      </c>
      <c r="I1232" s="3">
        <v>599.5</v>
      </c>
      <c r="J1232" s="3">
        <v>21.781435</v>
      </c>
      <c r="K1232" s="3">
        <v>71.923528</v>
      </c>
      <c r="L1232" s="3">
        <v>22.270801</v>
      </c>
      <c r="M1232" s="3">
        <v>123.456556</v>
      </c>
      <c r="N1232" s="3">
        <v>594.269325</v>
      </c>
      <c r="O1232" s="3">
        <v>10.713158</v>
      </c>
      <c r="P1232" s="3">
        <v>34.115689</v>
      </c>
      <c r="Q1232" s="3">
        <v>3.17526</v>
      </c>
      <c r="R1232" s="3">
        <v>10.364733</v>
      </c>
      <c r="S1232" s="3">
        <v>0.983073</v>
      </c>
      <c r="T1232" s="3">
        <v>62.565696</v>
      </c>
      <c r="U1232" s="3">
        <v>5.833333</v>
      </c>
      <c r="V1232" s="3">
        <v>65.223458</v>
      </c>
      <c r="W1232" s="3">
        <v>595.492641</v>
      </c>
      <c r="X1232" s="3">
        <v>11.068277</v>
      </c>
      <c r="Y1232" s="3">
        <v>37.807839</v>
      </c>
      <c r="Z1232" s="3">
        <v>3.17526</v>
      </c>
      <c r="AA1232" s="3">
        <v>11.906068</v>
      </c>
      <c r="AB1232" s="3">
        <v>0.983073</v>
      </c>
      <c r="AC1232" s="3">
        <v>60.89086</v>
      </c>
      <c r="AD1232" s="3">
        <v>5.833333</v>
      </c>
      <c r="AE1232" s="3">
        <v>32.004855</v>
      </c>
      <c r="AF1232">
        <v>1</v>
      </c>
      <c r="AG1232">
        <v>0</v>
      </c>
    </row>
    <row r="1233" spans="1:33" ht="12.75">
      <c r="A1233">
        <v>138575</v>
      </c>
      <c r="B1233">
        <v>2010</v>
      </c>
      <c r="C1233">
        <v>6</v>
      </c>
      <c r="D1233">
        <v>16</v>
      </c>
      <c r="E1233">
        <v>8</v>
      </c>
      <c r="F1233">
        <v>47</v>
      </c>
      <c r="G1233">
        <v>48</v>
      </c>
      <c r="H1233" s="3">
        <v>9.991667</v>
      </c>
      <c r="I1233" s="3">
        <v>599.5</v>
      </c>
      <c r="J1233" s="3">
        <v>17.469702</v>
      </c>
      <c r="K1233" s="3">
        <v>83.315611</v>
      </c>
      <c r="L1233" s="3">
        <v>18.343977</v>
      </c>
      <c r="M1233" s="3">
        <v>72.907261</v>
      </c>
      <c r="N1233" s="3">
        <v>588.353427</v>
      </c>
      <c r="O1233" s="3">
        <v>9.281326</v>
      </c>
      <c r="P1233" s="3">
        <v>44.081504</v>
      </c>
      <c r="Q1233" s="3">
        <v>4.566927</v>
      </c>
      <c r="R1233" s="3">
        <v>9.62788</v>
      </c>
      <c r="S1233" s="3">
        <v>0.983333</v>
      </c>
      <c r="T1233" s="3">
        <v>39.034931</v>
      </c>
      <c r="U1233" s="3">
        <v>4.441406</v>
      </c>
      <c r="V1233" s="3">
        <v>65.130645</v>
      </c>
      <c r="W1233" s="3">
        <v>583.269815</v>
      </c>
      <c r="X1233" s="3">
        <v>8.188376</v>
      </c>
      <c r="Y1233" s="3">
        <v>39.234107</v>
      </c>
      <c r="Z1233" s="3">
        <v>4.583594</v>
      </c>
      <c r="AA1233" s="3">
        <v>8.716097</v>
      </c>
      <c r="AB1233" s="3">
        <v>0.983073</v>
      </c>
      <c r="AC1233" s="3">
        <v>33.87233</v>
      </c>
      <c r="AD1233" s="3">
        <v>4.425</v>
      </c>
      <c r="AE1233" s="3">
        <v>31.922971</v>
      </c>
      <c r="AF1233">
        <v>1</v>
      </c>
      <c r="AG1233">
        <v>0</v>
      </c>
    </row>
    <row r="1234" spans="1:33" ht="12.75">
      <c r="A1234">
        <v>138576</v>
      </c>
      <c r="B1234">
        <v>2010</v>
      </c>
      <c r="C1234">
        <v>6</v>
      </c>
      <c r="D1234">
        <v>16</v>
      </c>
      <c r="E1234">
        <v>8</v>
      </c>
      <c r="F1234">
        <v>57</v>
      </c>
      <c r="G1234">
        <v>48</v>
      </c>
      <c r="H1234" s="3">
        <v>9.991667</v>
      </c>
      <c r="I1234" s="3">
        <v>599.5</v>
      </c>
      <c r="J1234" s="3">
        <v>14.487097</v>
      </c>
      <c r="K1234" s="3">
        <v>87.46213</v>
      </c>
      <c r="L1234" s="3">
        <v>15.520041</v>
      </c>
      <c r="M1234" s="3">
        <v>41.77795</v>
      </c>
      <c r="N1234" s="3">
        <v>581.455999</v>
      </c>
      <c r="O1234" s="3">
        <v>7.81274</v>
      </c>
      <c r="P1234" s="3">
        <v>47.244959</v>
      </c>
      <c r="Q1234" s="3">
        <v>5.925</v>
      </c>
      <c r="R1234" s="3">
        <v>8.354299</v>
      </c>
      <c r="S1234" s="3">
        <v>1.041667</v>
      </c>
      <c r="T1234" s="3">
        <v>22.468217</v>
      </c>
      <c r="U1234" s="3">
        <v>3.025</v>
      </c>
      <c r="V1234" s="3">
        <v>65.052517</v>
      </c>
      <c r="W1234" s="3">
        <v>575.226533</v>
      </c>
      <c r="X1234" s="3">
        <v>6.674356</v>
      </c>
      <c r="Y1234" s="3">
        <v>40.21717</v>
      </c>
      <c r="Z1234" s="3">
        <v>5.933333</v>
      </c>
      <c r="AA1234" s="3">
        <v>7.165742</v>
      </c>
      <c r="AB1234" s="3">
        <v>1.033333</v>
      </c>
      <c r="AC1234" s="3">
        <v>19.309732</v>
      </c>
      <c r="AD1234" s="3">
        <v>3.025</v>
      </c>
      <c r="AE1234" s="3">
        <v>31.856227</v>
      </c>
      <c r="AF1234">
        <v>1</v>
      </c>
      <c r="AG1234">
        <v>0</v>
      </c>
    </row>
    <row r="1235" spans="1:33" ht="12.75">
      <c r="A1235">
        <v>138577</v>
      </c>
      <c r="B1235">
        <v>2010</v>
      </c>
      <c r="C1235">
        <v>6</v>
      </c>
      <c r="D1235">
        <v>16</v>
      </c>
      <c r="E1235">
        <v>9</v>
      </c>
      <c r="F1235">
        <v>7</v>
      </c>
      <c r="G1235">
        <v>48</v>
      </c>
      <c r="H1235" s="3">
        <v>9.991667</v>
      </c>
      <c r="I1235" s="3">
        <v>599.5</v>
      </c>
      <c r="J1235" s="3">
        <v>12.467287</v>
      </c>
      <c r="K1235" s="3">
        <v>88.048763</v>
      </c>
      <c r="L1235" s="3">
        <v>12.186212</v>
      </c>
      <c r="M1235" s="3">
        <v>24.341101</v>
      </c>
      <c r="N1235" s="3">
        <v>574.8934</v>
      </c>
      <c r="O1235" s="3">
        <v>6.619849</v>
      </c>
      <c r="P1235" s="3">
        <v>46.880152</v>
      </c>
      <c r="Q1235" s="3">
        <v>6.991667</v>
      </c>
      <c r="R1235" s="3">
        <v>6.519557</v>
      </c>
      <c r="S1235" s="3">
        <v>0.950521</v>
      </c>
      <c r="T1235" s="3">
        <v>12.748323</v>
      </c>
      <c r="U1235" s="3">
        <v>2.049479</v>
      </c>
      <c r="V1235" s="3">
        <v>64.986319</v>
      </c>
      <c r="W1235" s="3">
        <v>570.082351</v>
      </c>
      <c r="X1235" s="3">
        <v>5.847438</v>
      </c>
      <c r="Y1235" s="3">
        <v>41.168612</v>
      </c>
      <c r="Z1235" s="3">
        <v>7.008594</v>
      </c>
      <c r="AA1235" s="3">
        <v>5.666655</v>
      </c>
      <c r="AB1235" s="3">
        <v>0.933594</v>
      </c>
      <c r="AC1235" s="3">
        <v>11.592779</v>
      </c>
      <c r="AD1235" s="3">
        <v>2.049479</v>
      </c>
      <c r="AE1235" s="3">
        <v>31.797753</v>
      </c>
      <c r="AF1235">
        <v>1</v>
      </c>
      <c r="AG1235">
        <v>0</v>
      </c>
    </row>
    <row r="1236" spans="1:33" ht="12.75">
      <c r="A1236">
        <v>138578</v>
      </c>
      <c r="B1236">
        <v>2010</v>
      </c>
      <c r="C1236">
        <v>6</v>
      </c>
      <c r="D1236">
        <v>16</v>
      </c>
      <c r="E1236">
        <v>9</v>
      </c>
      <c r="F1236">
        <v>17</v>
      </c>
      <c r="G1236">
        <v>48</v>
      </c>
      <c r="H1236" s="3">
        <v>9.991667</v>
      </c>
      <c r="I1236" s="3">
        <v>599.5</v>
      </c>
      <c r="J1236" s="3">
        <v>10.811848</v>
      </c>
      <c r="K1236" s="3">
        <v>90.920583</v>
      </c>
      <c r="L1236" s="3">
        <v>9.584459</v>
      </c>
      <c r="M1236" s="3">
        <v>7.529662</v>
      </c>
      <c r="N1236" s="3">
        <v>568.243377</v>
      </c>
      <c r="O1236" s="3">
        <v>5.577755</v>
      </c>
      <c r="P1236" s="3">
        <v>46.940541</v>
      </c>
      <c r="Q1236" s="3">
        <v>8.408333</v>
      </c>
      <c r="R1236" s="3">
        <v>4.949979</v>
      </c>
      <c r="S1236" s="3">
        <v>0.866667</v>
      </c>
      <c r="T1236" s="3">
        <v>3.844302</v>
      </c>
      <c r="U1236" s="3">
        <v>0.716667</v>
      </c>
      <c r="V1236" s="3">
        <v>64.930541</v>
      </c>
      <c r="W1236" s="3">
        <v>565.814257</v>
      </c>
      <c r="X1236" s="3">
        <v>5.234093</v>
      </c>
      <c r="Y1236" s="3">
        <v>43.980042</v>
      </c>
      <c r="Z1236" s="3">
        <v>8.408333</v>
      </c>
      <c r="AA1236" s="3">
        <v>4.63448</v>
      </c>
      <c r="AB1236" s="3">
        <v>0.866667</v>
      </c>
      <c r="AC1236" s="3">
        <v>3.68536</v>
      </c>
      <c r="AD1236" s="3">
        <v>0.716667</v>
      </c>
      <c r="AE1236" s="3">
        <v>31.745412</v>
      </c>
      <c r="AF1236">
        <v>1</v>
      </c>
      <c r="AG1236">
        <v>0</v>
      </c>
    </row>
    <row r="1237" spans="1:33" ht="12.75">
      <c r="A1237">
        <v>138579</v>
      </c>
      <c r="B1237">
        <v>2010</v>
      </c>
      <c r="C1237">
        <v>6</v>
      </c>
      <c r="D1237">
        <v>16</v>
      </c>
      <c r="E1237">
        <v>9</v>
      </c>
      <c r="F1237">
        <v>27</v>
      </c>
      <c r="G1237">
        <v>48</v>
      </c>
      <c r="H1237" s="3">
        <v>9.991667</v>
      </c>
      <c r="I1237" s="3">
        <v>599.5</v>
      </c>
      <c r="J1237" s="3">
        <v>9.844898</v>
      </c>
      <c r="K1237" s="3">
        <v>82.585489</v>
      </c>
      <c r="L1237" s="3">
        <v>9.625879</v>
      </c>
      <c r="M1237" s="3">
        <v>6.159099</v>
      </c>
      <c r="N1237" s="3">
        <v>564.324662</v>
      </c>
      <c r="O1237" s="3">
        <v>5.03415</v>
      </c>
      <c r="P1237" s="3">
        <v>42.296886</v>
      </c>
      <c r="Q1237" s="3">
        <v>8.391406</v>
      </c>
      <c r="R1237" s="3">
        <v>4.891291</v>
      </c>
      <c r="S1237" s="3">
        <v>0.958854</v>
      </c>
      <c r="T1237" s="3">
        <v>3.113915</v>
      </c>
      <c r="U1237" s="3">
        <v>0.641406</v>
      </c>
      <c r="V1237" s="3">
        <v>64.8802</v>
      </c>
      <c r="W1237" s="3">
        <v>562.591821</v>
      </c>
      <c r="X1237" s="3">
        <v>4.810748</v>
      </c>
      <c r="Y1237" s="3">
        <v>40.288602</v>
      </c>
      <c r="Z1237" s="3">
        <v>8.391667</v>
      </c>
      <c r="AA1237" s="3">
        <v>4.734588</v>
      </c>
      <c r="AB1237" s="3">
        <v>0.958594</v>
      </c>
      <c r="AC1237" s="3">
        <v>3.045183</v>
      </c>
      <c r="AD1237" s="3">
        <v>0.641406</v>
      </c>
      <c r="AE1237" s="3">
        <v>31.697305</v>
      </c>
      <c r="AF1237">
        <v>1</v>
      </c>
      <c r="AG1237">
        <v>0</v>
      </c>
    </row>
    <row r="1238" spans="1:33" ht="12.75">
      <c r="A1238">
        <v>138580</v>
      </c>
      <c r="B1238">
        <v>2010</v>
      </c>
      <c r="C1238">
        <v>6</v>
      </c>
      <c r="D1238">
        <v>16</v>
      </c>
      <c r="E1238">
        <v>9</v>
      </c>
      <c r="F1238">
        <v>37</v>
      </c>
      <c r="G1238">
        <v>48</v>
      </c>
      <c r="H1238" s="3">
        <v>9.991667</v>
      </c>
      <c r="I1238" s="3">
        <v>599.5</v>
      </c>
      <c r="J1238" s="3">
        <v>9.385843</v>
      </c>
      <c r="K1238" s="3">
        <v>78.521269</v>
      </c>
      <c r="L1238" s="3">
        <v>9.199143</v>
      </c>
      <c r="M1238" s="3">
        <v>6.057799</v>
      </c>
      <c r="N1238" s="3">
        <v>562.617297</v>
      </c>
      <c r="O1238" s="3">
        <v>4.813224</v>
      </c>
      <c r="P1238" s="3">
        <v>40.315853</v>
      </c>
      <c r="Q1238" s="3">
        <v>8.4</v>
      </c>
      <c r="R1238" s="3">
        <v>4.699712</v>
      </c>
      <c r="S1238" s="3">
        <v>0.958594</v>
      </c>
      <c r="T1238" s="3">
        <v>3.075955</v>
      </c>
      <c r="U1238" s="3">
        <v>0.633073</v>
      </c>
      <c r="V1238" s="3">
        <v>64.832068</v>
      </c>
      <c r="W1238" s="3">
        <v>560.666333</v>
      </c>
      <c r="X1238" s="3">
        <v>4.572619</v>
      </c>
      <c r="Y1238" s="3">
        <v>38.205415</v>
      </c>
      <c r="Z1238" s="3">
        <v>8.4</v>
      </c>
      <c r="AA1238" s="3">
        <v>4.499431</v>
      </c>
      <c r="AB1238" s="3">
        <v>0.958594</v>
      </c>
      <c r="AC1238" s="3">
        <v>2.981843</v>
      </c>
      <c r="AD1238" s="3">
        <v>0.633073</v>
      </c>
      <c r="AE1238" s="3">
        <v>31.651578</v>
      </c>
      <c r="AF1238">
        <v>1</v>
      </c>
      <c r="AG1238">
        <v>0</v>
      </c>
    </row>
    <row r="1239" spans="1:33" ht="12.75">
      <c r="A1239">
        <v>138581</v>
      </c>
      <c r="B1239">
        <v>2010</v>
      </c>
      <c r="C1239">
        <v>6</v>
      </c>
      <c r="D1239">
        <v>16</v>
      </c>
      <c r="E1239">
        <v>9</v>
      </c>
      <c r="F1239">
        <v>47</v>
      </c>
      <c r="G1239">
        <v>50</v>
      </c>
      <c r="H1239" s="3">
        <v>10.033073</v>
      </c>
      <c r="I1239" s="3">
        <v>601.984375</v>
      </c>
      <c r="J1239" s="3">
        <v>9.995227</v>
      </c>
      <c r="K1239" s="3">
        <v>84.231368</v>
      </c>
      <c r="L1239" s="3">
        <v>8.990515</v>
      </c>
      <c r="M1239" s="3">
        <v>7.055654</v>
      </c>
      <c r="N1239" s="3">
        <v>565.168474</v>
      </c>
      <c r="O1239" s="3">
        <v>5.147483</v>
      </c>
      <c r="P1239" s="3">
        <v>43.379743</v>
      </c>
      <c r="Q1239" s="3">
        <v>8.45</v>
      </c>
      <c r="R1239" s="3">
        <v>4.621094</v>
      </c>
      <c r="S1239" s="3">
        <v>0.90026</v>
      </c>
      <c r="T1239" s="3">
        <v>3.641887</v>
      </c>
      <c r="U1239" s="3">
        <v>0.682813</v>
      </c>
      <c r="V1239" s="3">
        <v>64.780378</v>
      </c>
      <c r="W1239" s="3">
        <v>562.881019</v>
      </c>
      <c r="X1239" s="3">
        <v>4.847744</v>
      </c>
      <c r="Y1239" s="3">
        <v>40.851625</v>
      </c>
      <c r="Z1239" s="3">
        <v>8.458333</v>
      </c>
      <c r="AA1239" s="3">
        <v>4.369421</v>
      </c>
      <c r="AB1239" s="3">
        <v>0.9</v>
      </c>
      <c r="AC1239" s="3">
        <v>3.413766</v>
      </c>
      <c r="AD1239" s="3">
        <v>0.67474</v>
      </c>
      <c r="AE1239" s="3">
        <v>31.602899</v>
      </c>
      <c r="AF1239">
        <v>1</v>
      </c>
      <c r="AG1239">
        <v>0</v>
      </c>
    </row>
    <row r="1240" spans="1:33" ht="12.75">
      <c r="A1240">
        <v>138582</v>
      </c>
      <c r="B1240">
        <v>2010</v>
      </c>
      <c r="C1240">
        <v>6</v>
      </c>
      <c r="D1240">
        <v>16</v>
      </c>
      <c r="E1240">
        <v>9</v>
      </c>
      <c r="F1240">
        <v>57</v>
      </c>
      <c r="G1240">
        <v>48</v>
      </c>
      <c r="H1240" s="3">
        <v>9.95</v>
      </c>
      <c r="I1240" s="3">
        <v>597</v>
      </c>
      <c r="J1240" s="3">
        <v>10.818703</v>
      </c>
      <c r="K1240" s="3">
        <v>90.537735</v>
      </c>
      <c r="L1240" s="3">
        <v>10.553061</v>
      </c>
      <c r="M1240" s="3">
        <v>6.551539</v>
      </c>
      <c r="N1240" s="3">
        <v>568.655831</v>
      </c>
      <c r="O1240" s="3">
        <v>5.634801</v>
      </c>
      <c r="P1240" s="3">
        <v>47.159755</v>
      </c>
      <c r="Q1240" s="3">
        <v>8.383594</v>
      </c>
      <c r="R1240" s="3">
        <v>5.48565</v>
      </c>
      <c r="S1240" s="3">
        <v>0.97526</v>
      </c>
      <c r="T1240" s="3">
        <v>3.419212</v>
      </c>
      <c r="U1240" s="3">
        <v>0.591146</v>
      </c>
      <c r="V1240" s="3">
        <v>64.724265</v>
      </c>
      <c r="W1240" s="3">
        <v>565.450484</v>
      </c>
      <c r="X1240" s="3">
        <v>5.183902</v>
      </c>
      <c r="Y1240" s="3">
        <v>43.37798</v>
      </c>
      <c r="Z1240" s="3">
        <v>8.391667</v>
      </c>
      <c r="AA1240" s="3">
        <v>5.06741</v>
      </c>
      <c r="AB1240" s="3">
        <v>0.97526</v>
      </c>
      <c r="AC1240" s="3">
        <v>3.132327</v>
      </c>
      <c r="AD1240" s="3">
        <v>0.583073</v>
      </c>
      <c r="AE1240" s="3">
        <v>31.551276</v>
      </c>
      <c r="AF1240">
        <v>1</v>
      </c>
      <c r="AG1240">
        <v>0</v>
      </c>
    </row>
    <row r="1241" spans="1:33" ht="12.75">
      <c r="A1241">
        <v>138583</v>
      </c>
      <c r="B1241">
        <v>2010</v>
      </c>
      <c r="C1241">
        <v>6</v>
      </c>
      <c r="D1241">
        <v>16</v>
      </c>
      <c r="E1241">
        <v>10</v>
      </c>
      <c r="F1241">
        <v>7</v>
      </c>
      <c r="G1241">
        <v>48</v>
      </c>
      <c r="H1241" s="3">
        <v>9.991667</v>
      </c>
      <c r="I1241" s="3">
        <v>599.5</v>
      </c>
      <c r="J1241" s="3">
        <v>11.50596</v>
      </c>
      <c r="K1241" s="3">
        <v>96.547164</v>
      </c>
      <c r="L1241" s="3">
        <v>11.007424</v>
      </c>
      <c r="M1241" s="3">
        <v>7.40622</v>
      </c>
      <c r="N1241" s="3">
        <v>571.540465</v>
      </c>
      <c r="O1241" s="3">
        <v>6.068414</v>
      </c>
      <c r="P1241" s="3">
        <v>50.964041</v>
      </c>
      <c r="Q1241" s="3">
        <v>8.408333</v>
      </c>
      <c r="R1241" s="3">
        <v>5.765006</v>
      </c>
      <c r="S1241" s="3">
        <v>0.95026</v>
      </c>
      <c r="T1241" s="3">
        <v>3.904178</v>
      </c>
      <c r="U1241" s="3">
        <v>0.633073</v>
      </c>
      <c r="V1241" s="3">
        <v>64.663581</v>
      </c>
      <c r="W1241" s="3">
        <v>567.290619</v>
      </c>
      <c r="X1241" s="3">
        <v>5.437546</v>
      </c>
      <c r="Y1241" s="3">
        <v>45.583123</v>
      </c>
      <c r="Z1241" s="3">
        <v>8.408333</v>
      </c>
      <c r="AA1241" s="3">
        <v>5.242417</v>
      </c>
      <c r="AB1241" s="3">
        <v>0.95026</v>
      </c>
      <c r="AC1241" s="3">
        <v>3.502043</v>
      </c>
      <c r="AD1241" s="3">
        <v>0.633073</v>
      </c>
      <c r="AE1241" s="3">
        <v>31.4969</v>
      </c>
      <c r="AF1241">
        <v>1</v>
      </c>
      <c r="AG1241">
        <v>0</v>
      </c>
    </row>
    <row r="1242" spans="1:33" ht="12.75">
      <c r="A1242">
        <v>138584</v>
      </c>
      <c r="B1242">
        <v>2010</v>
      </c>
      <c r="C1242">
        <v>6</v>
      </c>
      <c r="D1242">
        <v>16</v>
      </c>
      <c r="E1242">
        <v>10</v>
      </c>
      <c r="F1242">
        <v>17</v>
      </c>
      <c r="G1242">
        <v>48</v>
      </c>
      <c r="H1242" s="3">
        <v>9.991667</v>
      </c>
      <c r="I1242" s="3">
        <v>599.5</v>
      </c>
      <c r="J1242" s="3">
        <v>11.70244</v>
      </c>
      <c r="K1242" s="3">
        <v>98.313043</v>
      </c>
      <c r="L1242" s="3">
        <v>11.119604</v>
      </c>
      <c r="M1242" s="3">
        <v>7.495727</v>
      </c>
      <c r="N1242" s="3">
        <v>572.704426</v>
      </c>
      <c r="O1242" s="3">
        <v>6.251739</v>
      </c>
      <c r="P1242" s="3">
        <v>52.592564</v>
      </c>
      <c r="Q1242" s="3">
        <v>8.408333</v>
      </c>
      <c r="R1242" s="3">
        <v>5.887726</v>
      </c>
      <c r="S1242" s="3">
        <v>0.941667</v>
      </c>
      <c r="T1242" s="3">
        <v>3.986247</v>
      </c>
      <c r="U1242" s="3">
        <v>0.641667</v>
      </c>
      <c r="V1242" s="3">
        <v>64.601064</v>
      </c>
      <c r="W1242" s="3">
        <v>567.385562</v>
      </c>
      <c r="X1242" s="3">
        <v>5.450702</v>
      </c>
      <c r="Y1242" s="3">
        <v>45.720479</v>
      </c>
      <c r="Z1242" s="3">
        <v>8.4</v>
      </c>
      <c r="AA1242" s="3">
        <v>5.231878</v>
      </c>
      <c r="AB1242" s="3">
        <v>0.95</v>
      </c>
      <c r="AC1242" s="3">
        <v>3.509479</v>
      </c>
      <c r="AD1242" s="3">
        <v>0.641667</v>
      </c>
      <c r="AE1242" s="3">
        <v>31.442393</v>
      </c>
      <c r="AF1242">
        <v>1</v>
      </c>
      <c r="AG1242">
        <v>0</v>
      </c>
    </row>
    <row r="1243" spans="1:33" ht="12.75">
      <c r="A1243">
        <v>138585</v>
      </c>
      <c r="B1243">
        <v>2010</v>
      </c>
      <c r="C1243">
        <v>6</v>
      </c>
      <c r="D1243">
        <v>16</v>
      </c>
      <c r="E1243">
        <v>10</v>
      </c>
      <c r="F1243">
        <v>27</v>
      </c>
      <c r="G1243">
        <v>48</v>
      </c>
      <c r="H1243" s="3">
        <v>9.991667</v>
      </c>
      <c r="I1243" s="3">
        <v>599.5</v>
      </c>
      <c r="J1243" s="3">
        <v>11.589032</v>
      </c>
      <c r="K1243" s="3">
        <v>97.438116</v>
      </c>
      <c r="L1243" s="3">
        <v>11.279859</v>
      </c>
      <c r="M1243" s="3">
        <v>7.07794</v>
      </c>
      <c r="N1243" s="3">
        <v>572.932414</v>
      </c>
      <c r="O1243" s="3">
        <v>6.288264</v>
      </c>
      <c r="P1243" s="3">
        <v>52.913263</v>
      </c>
      <c r="Q1243" s="3">
        <v>8.408333</v>
      </c>
      <c r="R1243" s="3">
        <v>6.068876</v>
      </c>
      <c r="S1243" s="3">
        <v>0.966927</v>
      </c>
      <c r="T1243" s="3">
        <v>3.849853</v>
      </c>
      <c r="U1243" s="3">
        <v>0.616406</v>
      </c>
      <c r="V1243" s="3">
        <v>64.538181</v>
      </c>
      <c r="W1243" s="3">
        <v>566.309763</v>
      </c>
      <c r="X1243" s="3">
        <v>5.300768</v>
      </c>
      <c r="Y1243" s="3">
        <v>44.524853</v>
      </c>
      <c r="Z1243" s="3">
        <v>8.416406</v>
      </c>
      <c r="AA1243" s="3">
        <v>5.210983</v>
      </c>
      <c r="AB1243" s="3">
        <v>0.966927</v>
      </c>
      <c r="AC1243" s="3">
        <v>3.228087</v>
      </c>
      <c r="AD1243" s="3">
        <v>0.608333</v>
      </c>
      <c r="AE1243" s="3">
        <v>31.389386</v>
      </c>
      <c r="AF1243">
        <v>1</v>
      </c>
      <c r="AG1243">
        <v>0</v>
      </c>
    </row>
    <row r="1244" spans="1:33" ht="12.75">
      <c r="A1244">
        <v>138586</v>
      </c>
      <c r="B1244">
        <v>2010</v>
      </c>
      <c r="C1244">
        <v>6</v>
      </c>
      <c r="D1244">
        <v>16</v>
      </c>
      <c r="E1244">
        <v>10</v>
      </c>
      <c r="F1244">
        <v>37</v>
      </c>
      <c r="G1244">
        <v>48</v>
      </c>
      <c r="H1244" s="3">
        <v>9.991667</v>
      </c>
      <c r="I1244" s="3">
        <v>599.5</v>
      </c>
      <c r="J1244" s="3">
        <v>11.102815</v>
      </c>
      <c r="K1244" s="3">
        <v>93.367055</v>
      </c>
      <c r="L1244" s="3">
        <v>10.580617</v>
      </c>
      <c r="M1244" s="3">
        <v>6.991006</v>
      </c>
      <c r="N1244" s="3">
        <v>571.959248</v>
      </c>
      <c r="O1244" s="3">
        <v>6.13369</v>
      </c>
      <c r="P1244" s="3">
        <v>51.623518</v>
      </c>
      <c r="Q1244" s="3">
        <v>8.424479</v>
      </c>
      <c r="R1244" s="3">
        <v>5.809502</v>
      </c>
      <c r="S1244" s="3">
        <v>0.933854</v>
      </c>
      <c r="T1244" s="3">
        <v>3.854819</v>
      </c>
      <c r="U1244" s="3">
        <v>0.633333</v>
      </c>
      <c r="V1244" s="3">
        <v>64.476844</v>
      </c>
      <c r="W1244" s="3">
        <v>563.829661</v>
      </c>
      <c r="X1244" s="3">
        <v>4.969125</v>
      </c>
      <c r="Y1244" s="3">
        <v>41.743537</v>
      </c>
      <c r="Z1244" s="3">
        <v>8.42474</v>
      </c>
      <c r="AA1244" s="3">
        <v>4.771115</v>
      </c>
      <c r="AB1244" s="3">
        <v>0.933594</v>
      </c>
      <c r="AC1244" s="3">
        <v>3.136186</v>
      </c>
      <c r="AD1244" s="3">
        <v>0.633333</v>
      </c>
      <c r="AE1244" s="3">
        <v>31.339694</v>
      </c>
      <c r="AF1244">
        <v>1</v>
      </c>
      <c r="AG1244">
        <v>0</v>
      </c>
    </row>
    <row r="1245" spans="1:33" ht="12.75">
      <c r="A1245">
        <v>138588</v>
      </c>
      <c r="B1245">
        <v>2010</v>
      </c>
      <c r="C1245">
        <v>6</v>
      </c>
      <c r="D1245">
        <v>16</v>
      </c>
      <c r="E1245">
        <v>10</v>
      </c>
      <c r="F1245">
        <v>52</v>
      </c>
      <c r="G1245">
        <v>50</v>
      </c>
      <c r="H1245" s="3">
        <v>15.033333</v>
      </c>
      <c r="I1245" s="3">
        <v>902</v>
      </c>
      <c r="J1245" s="3">
        <v>10.7118</v>
      </c>
      <c r="K1245" s="3">
        <v>90.917067</v>
      </c>
      <c r="L1245" s="3">
        <v>10.041694</v>
      </c>
      <c r="M1245" s="3">
        <v>60.07739</v>
      </c>
      <c r="N1245" s="3">
        <v>570.935015</v>
      </c>
      <c r="O1245" s="3">
        <v>5.974489</v>
      </c>
      <c r="P1245" s="3">
        <v>50.784986</v>
      </c>
      <c r="Q1245" s="3">
        <v>8.441667</v>
      </c>
      <c r="R1245" s="3">
        <v>5.552123</v>
      </c>
      <c r="S1245" s="3">
        <v>0.916667</v>
      </c>
      <c r="T1245" s="3">
        <v>33.480226</v>
      </c>
      <c r="U1245" s="3">
        <v>5.675</v>
      </c>
      <c r="V1245" s="3">
        <v>64.386978</v>
      </c>
      <c r="W1245" s="3">
        <v>562.011901</v>
      </c>
      <c r="X1245" s="3">
        <v>4.737311</v>
      </c>
      <c r="Y1245" s="3">
        <v>40.132081</v>
      </c>
      <c r="Z1245" s="3">
        <v>8.442188</v>
      </c>
      <c r="AA1245" s="3">
        <v>4.489571</v>
      </c>
      <c r="AB1245" s="3">
        <v>0.924479</v>
      </c>
      <c r="AC1245" s="3">
        <v>26.597164</v>
      </c>
      <c r="AD1245" s="3">
        <v>5.666667</v>
      </c>
      <c r="AE1245" s="3">
        <v>31.268437</v>
      </c>
      <c r="AF1245">
        <v>1</v>
      </c>
      <c r="AG1245">
        <v>0</v>
      </c>
    </row>
    <row r="1246" spans="1:33" ht="12.75">
      <c r="A1246">
        <v>138589</v>
      </c>
      <c r="B1246">
        <v>2010</v>
      </c>
      <c r="C1246">
        <v>6</v>
      </c>
      <c r="D1246">
        <v>16</v>
      </c>
      <c r="E1246">
        <v>11</v>
      </c>
      <c r="F1246">
        <v>2</v>
      </c>
      <c r="G1246">
        <v>48</v>
      </c>
      <c r="H1246" s="3">
        <v>9.95</v>
      </c>
      <c r="I1246" s="3">
        <v>597</v>
      </c>
      <c r="J1246" s="3">
        <v>10.293508</v>
      </c>
      <c r="K1246" s="3">
        <v>86.745464</v>
      </c>
      <c r="L1246" s="3">
        <v>9.611577</v>
      </c>
      <c r="M1246" s="3">
        <v>6.065395</v>
      </c>
      <c r="N1246" s="3">
        <v>569.889815</v>
      </c>
      <c r="O1246" s="3">
        <v>5.815574</v>
      </c>
      <c r="P1246" s="3">
        <v>49.069369</v>
      </c>
      <c r="Q1246" s="3">
        <v>8.441927</v>
      </c>
      <c r="R1246" s="3">
        <v>5.38874</v>
      </c>
      <c r="S1246" s="3">
        <v>0.916406</v>
      </c>
      <c r="T1246" s="3">
        <v>3.407748</v>
      </c>
      <c r="U1246" s="3">
        <v>0.591667</v>
      </c>
      <c r="V1246" s="3">
        <v>64.329064</v>
      </c>
      <c r="W1246" s="3">
        <v>559.874494</v>
      </c>
      <c r="X1246" s="3">
        <v>4.477934</v>
      </c>
      <c r="Y1246" s="3">
        <v>37.676096</v>
      </c>
      <c r="Z1246" s="3">
        <v>8.442188</v>
      </c>
      <c r="AA1246" s="3">
        <v>4.222838</v>
      </c>
      <c r="AB1246" s="3">
        <v>0.916146</v>
      </c>
      <c r="AC1246" s="3">
        <v>2.657647</v>
      </c>
      <c r="AD1246" s="3">
        <v>0.591667</v>
      </c>
      <c r="AE1246" s="3">
        <v>31.223845</v>
      </c>
      <c r="AF1246">
        <v>1</v>
      </c>
      <c r="AG1246">
        <v>0</v>
      </c>
    </row>
    <row r="1247" spans="1:33" ht="12.75">
      <c r="A1247">
        <v>138590</v>
      </c>
      <c r="B1247">
        <v>2010</v>
      </c>
      <c r="C1247">
        <v>6</v>
      </c>
      <c r="D1247">
        <v>16</v>
      </c>
      <c r="E1247">
        <v>11</v>
      </c>
      <c r="F1247">
        <v>12</v>
      </c>
      <c r="G1247">
        <v>48</v>
      </c>
      <c r="H1247" s="3">
        <v>9.991667</v>
      </c>
      <c r="I1247" s="3">
        <v>599.5</v>
      </c>
      <c r="J1247" s="3">
        <v>10.080508</v>
      </c>
      <c r="K1247" s="3">
        <v>85.210364</v>
      </c>
      <c r="L1247" s="3">
        <v>9.16527</v>
      </c>
      <c r="M1247" s="3">
        <v>6.346154</v>
      </c>
      <c r="N1247" s="3">
        <v>569.204687</v>
      </c>
      <c r="O1247" s="3">
        <v>5.713482</v>
      </c>
      <c r="P1247" s="3">
        <v>48.320568</v>
      </c>
      <c r="Q1247" s="3">
        <v>8.467188</v>
      </c>
      <c r="R1247" s="3">
        <v>5.166661</v>
      </c>
      <c r="S1247" s="3">
        <v>0.891406</v>
      </c>
      <c r="T1247" s="3">
        <v>3.600819</v>
      </c>
      <c r="U1247" s="3">
        <v>0.633073</v>
      </c>
      <c r="V1247" s="3">
        <v>64.271929</v>
      </c>
      <c r="W1247" s="3">
        <v>558.928904</v>
      </c>
      <c r="X1247" s="3">
        <v>4.367026</v>
      </c>
      <c r="Y1247" s="3">
        <v>36.889796</v>
      </c>
      <c r="Z1247" s="3">
        <v>8.466667</v>
      </c>
      <c r="AA1247" s="3">
        <v>3.998609</v>
      </c>
      <c r="AB1247" s="3">
        <v>0.9</v>
      </c>
      <c r="AC1247" s="3">
        <v>2.745336</v>
      </c>
      <c r="AD1247" s="3">
        <v>0.625</v>
      </c>
      <c r="AE1247" s="3">
        <v>31.180174</v>
      </c>
      <c r="AF1247">
        <v>1</v>
      </c>
      <c r="AG1247">
        <v>0</v>
      </c>
    </row>
    <row r="1248" spans="1:33" ht="12.75">
      <c r="A1248">
        <v>138591</v>
      </c>
      <c r="B1248">
        <v>2010</v>
      </c>
      <c r="C1248">
        <v>6</v>
      </c>
      <c r="D1248">
        <v>16</v>
      </c>
      <c r="E1248">
        <v>11</v>
      </c>
      <c r="F1248">
        <v>22</v>
      </c>
      <c r="G1248">
        <v>50</v>
      </c>
      <c r="H1248" s="3">
        <v>10.033073</v>
      </c>
      <c r="I1248" s="3">
        <v>601.984375</v>
      </c>
      <c r="J1248" s="3">
        <v>11.535491</v>
      </c>
      <c r="K1248" s="3">
        <v>93.047757</v>
      </c>
      <c r="L1248" s="3">
        <v>11.342546</v>
      </c>
      <c r="M1248" s="3">
        <v>11.280861</v>
      </c>
      <c r="N1248" s="3">
        <v>574.248921</v>
      </c>
      <c r="O1248" s="3">
        <v>6.607834</v>
      </c>
      <c r="P1248" s="3">
        <v>53.489119</v>
      </c>
      <c r="Q1248" s="3">
        <v>8.47526</v>
      </c>
      <c r="R1248" s="3">
        <v>6.506677</v>
      </c>
      <c r="S1248" s="3">
        <v>0.883333</v>
      </c>
      <c r="T1248" s="3">
        <v>6.268332</v>
      </c>
      <c r="U1248" s="3">
        <v>0.674479</v>
      </c>
      <c r="V1248" s="3">
        <v>64.205576</v>
      </c>
      <c r="W1248" s="3">
        <v>562.851331</v>
      </c>
      <c r="X1248" s="3">
        <v>4.927657</v>
      </c>
      <c r="Y1248" s="3">
        <v>39.558638</v>
      </c>
      <c r="Z1248" s="3">
        <v>8.47474</v>
      </c>
      <c r="AA1248" s="3">
        <v>4.835869</v>
      </c>
      <c r="AB1248" s="3">
        <v>0.892187</v>
      </c>
      <c r="AC1248" s="3">
        <v>5.012529</v>
      </c>
      <c r="AD1248" s="3">
        <v>0.666146</v>
      </c>
      <c r="AE1248" s="3">
        <v>31.130693</v>
      </c>
      <c r="AF1248">
        <v>1</v>
      </c>
      <c r="AG1248">
        <v>0</v>
      </c>
    </row>
    <row r="1249" spans="1:33" ht="12.75">
      <c r="A1249">
        <v>138592</v>
      </c>
      <c r="B1249">
        <v>2010</v>
      </c>
      <c r="C1249">
        <v>6</v>
      </c>
      <c r="D1249">
        <v>16</v>
      </c>
      <c r="E1249">
        <v>11</v>
      </c>
      <c r="F1249">
        <v>32</v>
      </c>
      <c r="G1249">
        <v>48</v>
      </c>
      <c r="H1249" s="3">
        <v>9.95</v>
      </c>
      <c r="I1249" s="3">
        <v>597</v>
      </c>
      <c r="J1249" s="3">
        <v>33.172372</v>
      </c>
      <c r="K1249" s="3">
        <v>283.112455</v>
      </c>
      <c r="L1249" s="3">
        <v>26.102626</v>
      </c>
      <c r="M1249" s="3">
        <v>20.815334</v>
      </c>
      <c r="N1249" s="3">
        <v>612.80055</v>
      </c>
      <c r="O1249" s="3">
        <v>16.825923</v>
      </c>
      <c r="P1249" s="3">
        <v>143.036611</v>
      </c>
      <c r="Q1249" s="3">
        <v>8.416667</v>
      </c>
      <c r="R1249" s="3">
        <v>13.78683</v>
      </c>
      <c r="S1249" s="3">
        <v>0.941406</v>
      </c>
      <c r="T1249" s="3">
        <v>10.577397</v>
      </c>
      <c r="U1249" s="3">
        <v>0.591927</v>
      </c>
      <c r="V1249" s="3">
        <v>64.038018</v>
      </c>
      <c r="W1249" s="3">
        <v>611.346305</v>
      </c>
      <c r="X1249" s="3">
        <v>16.346449</v>
      </c>
      <c r="Y1249" s="3">
        <v>140.075845</v>
      </c>
      <c r="Z1249" s="3">
        <v>8.416406</v>
      </c>
      <c r="AA1249" s="3">
        <v>12.315796</v>
      </c>
      <c r="AB1249" s="3">
        <v>0.941667</v>
      </c>
      <c r="AC1249" s="3">
        <v>10.237937</v>
      </c>
      <c r="AD1249" s="3">
        <v>0.591927</v>
      </c>
      <c r="AE1249" s="3">
        <v>30.967909</v>
      </c>
      <c r="AF1249">
        <v>1</v>
      </c>
      <c r="AG1249">
        <v>0</v>
      </c>
    </row>
    <row r="1250" spans="1:33" ht="12.75">
      <c r="A1250">
        <v>138593</v>
      </c>
      <c r="B1250">
        <v>2010</v>
      </c>
      <c r="C1250">
        <v>6</v>
      </c>
      <c r="D1250">
        <v>16</v>
      </c>
      <c r="E1250">
        <v>11</v>
      </c>
      <c r="F1250">
        <v>42</v>
      </c>
      <c r="G1250">
        <v>48</v>
      </c>
      <c r="H1250" s="3">
        <v>9.993018</v>
      </c>
      <c r="I1250" s="3">
        <v>599.581068</v>
      </c>
      <c r="J1250" s="3">
        <v>33.486019</v>
      </c>
      <c r="K1250" s="3">
        <v>281.943923</v>
      </c>
      <c r="L1250" s="3">
        <v>32.650063</v>
      </c>
      <c r="M1250" s="3">
        <v>20.056577</v>
      </c>
      <c r="N1250" s="3">
        <v>614.69512</v>
      </c>
      <c r="O1250" s="3">
        <v>17.424986</v>
      </c>
      <c r="P1250" s="3">
        <v>146.795667</v>
      </c>
      <c r="Q1250" s="3">
        <v>8.417888</v>
      </c>
      <c r="R1250" s="3">
        <v>16.757527</v>
      </c>
      <c r="S1250" s="3">
        <v>0.941839</v>
      </c>
      <c r="T1250" s="3">
        <v>10.584772</v>
      </c>
      <c r="U1250" s="3">
        <v>0.633291</v>
      </c>
      <c r="V1250" s="3">
        <v>63.863768</v>
      </c>
      <c r="W1250" s="3">
        <v>611.141967</v>
      </c>
      <c r="X1250" s="3">
        <v>16.061034</v>
      </c>
      <c r="Y1250" s="3">
        <v>135.148256</v>
      </c>
      <c r="Z1250" s="3">
        <v>8.426246</v>
      </c>
      <c r="AA1250" s="3">
        <v>15.892536</v>
      </c>
      <c r="AB1250" s="3">
        <v>0.941815</v>
      </c>
      <c r="AC1250" s="3">
        <v>9.471805</v>
      </c>
      <c r="AD1250" s="3">
        <v>0.624958</v>
      </c>
      <c r="AE1250" s="3">
        <v>30.807299</v>
      </c>
      <c r="AF1250">
        <v>1</v>
      </c>
      <c r="AG1250">
        <v>0</v>
      </c>
    </row>
    <row r="1251" spans="1:33" ht="12.75">
      <c r="A1251">
        <v>138594</v>
      </c>
      <c r="B1251">
        <v>2010</v>
      </c>
      <c r="C1251">
        <v>6</v>
      </c>
      <c r="D1251">
        <v>16</v>
      </c>
      <c r="E1251">
        <v>11</v>
      </c>
      <c r="F1251">
        <v>52</v>
      </c>
      <c r="G1251">
        <v>48</v>
      </c>
      <c r="H1251" s="3">
        <v>9.993376</v>
      </c>
      <c r="I1251" s="3">
        <v>599.602576</v>
      </c>
      <c r="J1251" s="3">
        <v>29.109416</v>
      </c>
      <c r="K1251" s="3">
        <v>243.940505</v>
      </c>
      <c r="L1251" s="3">
        <v>28.423491</v>
      </c>
      <c r="M1251" s="3">
        <v>18.537226</v>
      </c>
      <c r="N1251" s="3">
        <v>609.651732</v>
      </c>
      <c r="O1251" s="3">
        <v>15.47723</v>
      </c>
      <c r="P1251" s="3">
        <v>129.990811</v>
      </c>
      <c r="Q1251" s="3">
        <v>8.426376</v>
      </c>
      <c r="R1251" s="3">
        <v>15.001684</v>
      </c>
      <c r="S1251" s="3">
        <v>0.941661</v>
      </c>
      <c r="T1251" s="3">
        <v>9.679271</v>
      </c>
      <c r="U1251" s="3">
        <v>0.625339</v>
      </c>
      <c r="V1251" s="3">
        <v>63.708995</v>
      </c>
      <c r="W1251" s="3">
        <v>604.276452</v>
      </c>
      <c r="X1251" s="3">
        <v>13.632186</v>
      </c>
      <c r="Y1251" s="3">
        <v>113.949695</v>
      </c>
      <c r="Z1251" s="3">
        <v>8.426615</v>
      </c>
      <c r="AA1251" s="3">
        <v>13.421807</v>
      </c>
      <c r="AB1251" s="3">
        <v>0.941422</v>
      </c>
      <c r="AC1251" s="3">
        <v>8.857955</v>
      </c>
      <c r="AD1251" s="3">
        <v>0.625339</v>
      </c>
      <c r="AE1251" s="3">
        <v>30.670977</v>
      </c>
      <c r="AF1251">
        <v>1</v>
      </c>
      <c r="AG1251">
        <v>0</v>
      </c>
    </row>
    <row r="1252" spans="1:33" ht="12.75">
      <c r="A1252">
        <v>138595</v>
      </c>
      <c r="B1252">
        <v>2010</v>
      </c>
      <c r="C1252">
        <v>6</v>
      </c>
      <c r="D1252">
        <v>16</v>
      </c>
      <c r="E1252">
        <v>12</v>
      </c>
      <c r="F1252">
        <v>2</v>
      </c>
      <c r="G1252">
        <v>48</v>
      </c>
      <c r="H1252" s="3">
        <v>9.992147</v>
      </c>
      <c r="I1252" s="3">
        <v>599.52881</v>
      </c>
      <c r="J1252" s="3">
        <v>30.432807</v>
      </c>
      <c r="K1252" s="3">
        <v>256.446242</v>
      </c>
      <c r="L1252" s="3">
        <v>27.897164</v>
      </c>
      <c r="M1252" s="3">
        <v>19.736881</v>
      </c>
      <c r="N1252" s="3">
        <v>610.278591</v>
      </c>
      <c r="O1252" s="3">
        <v>15.705101</v>
      </c>
      <c r="P1252" s="3">
        <v>132.380279</v>
      </c>
      <c r="Q1252" s="3">
        <v>8.441844</v>
      </c>
      <c r="R1252" s="3">
        <v>14.339699</v>
      </c>
      <c r="S1252" s="3">
        <v>0.908626</v>
      </c>
      <c r="T1252" s="3">
        <v>10.206841</v>
      </c>
      <c r="U1252" s="3">
        <v>0.641677</v>
      </c>
      <c r="V1252" s="3">
        <v>63.551944</v>
      </c>
      <c r="W1252" s="3">
        <v>607.532105</v>
      </c>
      <c r="X1252" s="3">
        <v>14.727706</v>
      </c>
      <c r="Y1252" s="3">
        <v>124.065964</v>
      </c>
      <c r="Z1252" s="3">
        <v>8.450435</v>
      </c>
      <c r="AA1252" s="3">
        <v>13.557464</v>
      </c>
      <c r="AB1252" s="3">
        <v>0.916702</v>
      </c>
      <c r="AC1252" s="3">
        <v>9.53004</v>
      </c>
      <c r="AD1252" s="3">
        <v>0.62501</v>
      </c>
      <c r="AE1252" s="3">
        <v>30.5237</v>
      </c>
      <c r="AF1252">
        <v>1</v>
      </c>
      <c r="AG1252">
        <v>0</v>
      </c>
    </row>
    <row r="1253" spans="1:33" ht="12.75">
      <c r="A1253">
        <v>138596</v>
      </c>
      <c r="B1253">
        <v>2010</v>
      </c>
      <c r="C1253">
        <v>6</v>
      </c>
      <c r="D1253">
        <v>16</v>
      </c>
      <c r="E1253">
        <v>12</v>
      </c>
      <c r="F1253">
        <v>12</v>
      </c>
      <c r="G1253">
        <v>48</v>
      </c>
      <c r="H1253" s="3">
        <v>9.991971</v>
      </c>
      <c r="I1253" s="3">
        <v>599.518233</v>
      </c>
      <c r="J1253" s="3">
        <v>31.979377</v>
      </c>
      <c r="K1253" s="3">
        <v>268.626699</v>
      </c>
      <c r="L1253" s="3">
        <v>30.455572</v>
      </c>
      <c r="M1253" s="3">
        <v>20.444765</v>
      </c>
      <c r="N1253" s="3">
        <v>612.667146</v>
      </c>
      <c r="O1253" s="3">
        <v>16.611407</v>
      </c>
      <c r="P1253" s="3">
        <v>139.669159</v>
      </c>
      <c r="Q1253" s="3">
        <v>8.433113</v>
      </c>
      <c r="R1253" s="3">
        <v>15.636649</v>
      </c>
      <c r="S1253" s="3">
        <v>0.933597</v>
      </c>
      <c r="T1253" s="3">
        <v>10.669023</v>
      </c>
      <c r="U1253" s="3">
        <v>0.625261</v>
      </c>
      <c r="V1253" s="3">
        <v>63.38583</v>
      </c>
      <c r="W1253" s="3">
        <v>609.353182</v>
      </c>
      <c r="X1253" s="3">
        <v>15.36797</v>
      </c>
      <c r="Y1253" s="3">
        <v>128.95754</v>
      </c>
      <c r="Z1253" s="3">
        <v>8.433112</v>
      </c>
      <c r="AA1253" s="3">
        <v>14.818923</v>
      </c>
      <c r="AB1253" s="3">
        <v>0.941931</v>
      </c>
      <c r="AC1253" s="3">
        <v>9.775741</v>
      </c>
      <c r="AD1253" s="3">
        <v>0.616928</v>
      </c>
      <c r="AE1253" s="3">
        <v>30.37002</v>
      </c>
      <c r="AF1253">
        <v>1</v>
      </c>
      <c r="AG1253">
        <v>0</v>
      </c>
    </row>
    <row r="1254" spans="1:33" ht="12.75">
      <c r="A1254">
        <v>138597</v>
      </c>
      <c r="B1254">
        <v>2010</v>
      </c>
      <c r="C1254">
        <v>6</v>
      </c>
      <c r="D1254">
        <v>16</v>
      </c>
      <c r="E1254">
        <v>12</v>
      </c>
      <c r="F1254">
        <v>22</v>
      </c>
      <c r="G1254">
        <v>48</v>
      </c>
      <c r="H1254" s="3">
        <v>9.991667</v>
      </c>
      <c r="I1254" s="3">
        <v>599.5</v>
      </c>
      <c r="J1254" s="3">
        <v>33.629052</v>
      </c>
      <c r="K1254" s="3">
        <v>281.258289</v>
      </c>
      <c r="L1254" s="3">
        <v>32.853319</v>
      </c>
      <c r="M1254" s="3">
        <v>21.890393</v>
      </c>
      <c r="N1254" s="3">
        <v>615.842199</v>
      </c>
      <c r="O1254" s="3">
        <v>17.88155</v>
      </c>
      <c r="P1254" s="3">
        <v>149.567377</v>
      </c>
      <c r="Q1254" s="3">
        <v>8.383854</v>
      </c>
      <c r="R1254" s="3">
        <v>17.396291</v>
      </c>
      <c r="S1254" s="3">
        <v>0.966406</v>
      </c>
      <c r="T1254" s="3">
        <v>11.698894</v>
      </c>
      <c r="U1254" s="3">
        <v>0.641406</v>
      </c>
      <c r="V1254" s="3">
        <v>63.207015</v>
      </c>
      <c r="W1254" s="3">
        <v>610.39474</v>
      </c>
      <c r="X1254" s="3">
        <v>15.747502</v>
      </c>
      <c r="Y1254" s="3">
        <v>131.690913</v>
      </c>
      <c r="Z1254" s="3">
        <v>8.391927</v>
      </c>
      <c r="AA1254" s="3">
        <v>15.457028</v>
      </c>
      <c r="AB1254" s="3">
        <v>0.966667</v>
      </c>
      <c r="AC1254" s="3">
        <v>10.191499</v>
      </c>
      <c r="AD1254" s="3">
        <v>0.633073</v>
      </c>
      <c r="AE1254" s="3">
        <v>30.212545</v>
      </c>
      <c r="AF1254">
        <v>1</v>
      </c>
      <c r="AG1254">
        <v>0</v>
      </c>
    </row>
    <row r="1255" spans="1:33" ht="12.75">
      <c r="A1255">
        <v>138598</v>
      </c>
      <c r="B1255">
        <v>2010</v>
      </c>
      <c r="C1255">
        <v>6</v>
      </c>
      <c r="D1255">
        <v>16</v>
      </c>
      <c r="E1255">
        <v>12</v>
      </c>
      <c r="F1255">
        <v>32</v>
      </c>
      <c r="G1255">
        <v>48</v>
      </c>
      <c r="H1255" s="3">
        <v>9.991927</v>
      </c>
      <c r="I1255" s="3">
        <v>599.515625</v>
      </c>
      <c r="J1255" s="3">
        <v>34.31065</v>
      </c>
      <c r="K1255" s="3">
        <v>290.621971</v>
      </c>
      <c r="L1255" s="3">
        <v>30.96764</v>
      </c>
      <c r="M1255" s="3">
        <v>21.242979</v>
      </c>
      <c r="N1255" s="3">
        <v>617.505423</v>
      </c>
      <c r="O1255" s="3">
        <v>18.579425</v>
      </c>
      <c r="P1255" s="3">
        <v>157.591891</v>
      </c>
      <c r="Q1255" s="3">
        <v>8.483594</v>
      </c>
      <c r="R1255" s="3">
        <v>16.604738</v>
      </c>
      <c r="S1255" s="3">
        <v>0.891406</v>
      </c>
      <c r="T1255" s="3">
        <v>11.450323</v>
      </c>
      <c r="U1255" s="3">
        <v>0.616927</v>
      </c>
      <c r="V1255" s="3">
        <v>63.021221</v>
      </c>
      <c r="W1255" s="3">
        <v>610.349911</v>
      </c>
      <c r="X1255" s="3">
        <v>15.731226</v>
      </c>
      <c r="Y1255" s="3">
        <v>133.03008</v>
      </c>
      <c r="Z1255" s="3">
        <v>8.483073</v>
      </c>
      <c r="AA1255" s="3">
        <v>14.362902</v>
      </c>
      <c r="AB1255" s="3">
        <v>0.891927</v>
      </c>
      <c r="AC1255" s="3">
        <v>9.792656</v>
      </c>
      <c r="AD1255" s="3">
        <v>0.616927</v>
      </c>
      <c r="AE1255" s="3">
        <v>30.055233</v>
      </c>
      <c r="AF1255">
        <v>1</v>
      </c>
      <c r="AG1255">
        <v>0</v>
      </c>
    </row>
    <row r="1256" spans="1:33" ht="12.75">
      <c r="A1256">
        <v>138599</v>
      </c>
      <c r="B1256">
        <v>2010</v>
      </c>
      <c r="C1256">
        <v>6</v>
      </c>
      <c r="D1256">
        <v>16</v>
      </c>
      <c r="E1256">
        <v>12</v>
      </c>
      <c r="F1256">
        <v>42</v>
      </c>
      <c r="G1256">
        <v>48</v>
      </c>
      <c r="H1256" s="3">
        <v>9.991667</v>
      </c>
      <c r="I1256" s="3">
        <v>599.5</v>
      </c>
      <c r="J1256" s="3">
        <v>33.832015</v>
      </c>
      <c r="K1256" s="3">
        <v>285.248844</v>
      </c>
      <c r="L1256" s="3">
        <v>31.552776</v>
      </c>
      <c r="M1256" s="3">
        <v>21.238454</v>
      </c>
      <c r="N1256" s="3">
        <v>617.148616</v>
      </c>
      <c r="O1256" s="3">
        <v>18.427123</v>
      </c>
      <c r="P1256" s="3">
        <v>155.480966</v>
      </c>
      <c r="Q1256" s="3">
        <v>8.45</v>
      </c>
      <c r="R1256" s="3">
        <v>16.968734</v>
      </c>
      <c r="S1256" s="3">
        <v>0.908333</v>
      </c>
      <c r="T1256" s="3">
        <v>11.669912</v>
      </c>
      <c r="U1256" s="3">
        <v>0.633333</v>
      </c>
      <c r="V1256" s="3">
        <v>62.836949</v>
      </c>
      <c r="W1256" s="3">
        <v>609.4579</v>
      </c>
      <c r="X1256" s="3">
        <v>15.404892</v>
      </c>
      <c r="Y1256" s="3">
        <v>129.767878</v>
      </c>
      <c r="Z1256" s="3">
        <v>8.45</v>
      </c>
      <c r="AA1256" s="3">
        <v>14.584042</v>
      </c>
      <c r="AB1256" s="3">
        <v>0.925</v>
      </c>
      <c r="AC1256" s="3">
        <v>9.568541</v>
      </c>
      <c r="AD1256" s="3">
        <v>0.616667</v>
      </c>
      <c r="AE1256" s="3">
        <v>29.901184</v>
      </c>
      <c r="AF1256">
        <v>1</v>
      </c>
      <c r="AG1256">
        <v>0</v>
      </c>
    </row>
    <row r="1257" spans="1:33" ht="12.75">
      <c r="A1257">
        <v>138600</v>
      </c>
      <c r="B1257">
        <v>2010</v>
      </c>
      <c r="C1257">
        <v>6</v>
      </c>
      <c r="D1257">
        <v>16</v>
      </c>
      <c r="E1257">
        <v>12</v>
      </c>
      <c r="F1257">
        <v>52</v>
      </c>
      <c r="G1257">
        <v>48</v>
      </c>
      <c r="H1257" s="3">
        <v>9.991927</v>
      </c>
      <c r="I1257" s="3">
        <v>599.515625</v>
      </c>
      <c r="J1257" s="3">
        <v>33.297452</v>
      </c>
      <c r="K1257" s="3">
        <v>281.089547</v>
      </c>
      <c r="L1257" s="3">
        <v>30.545634</v>
      </c>
      <c r="M1257" s="3">
        <v>21.070428</v>
      </c>
      <c r="N1257" s="3">
        <v>616.879868</v>
      </c>
      <c r="O1257" s="3">
        <v>18.313017</v>
      </c>
      <c r="P1257" s="3">
        <v>154.805887</v>
      </c>
      <c r="Q1257" s="3">
        <v>8.458333</v>
      </c>
      <c r="R1257" s="3">
        <v>16.628334</v>
      </c>
      <c r="S1257" s="3">
        <v>0.9</v>
      </c>
      <c r="T1257" s="3">
        <v>11.550779</v>
      </c>
      <c r="U1257" s="3">
        <v>0.633594</v>
      </c>
      <c r="V1257" s="3">
        <v>62.653819</v>
      </c>
      <c r="W1257" s="3">
        <v>608.282084</v>
      </c>
      <c r="X1257" s="3">
        <v>14.984436</v>
      </c>
      <c r="Y1257" s="3">
        <v>126.28366</v>
      </c>
      <c r="Z1257" s="3">
        <v>8.458594</v>
      </c>
      <c r="AA1257" s="3">
        <v>13.9173</v>
      </c>
      <c r="AB1257" s="3">
        <v>0.908073</v>
      </c>
      <c r="AC1257" s="3">
        <v>9.519649</v>
      </c>
      <c r="AD1257" s="3">
        <v>0.62526</v>
      </c>
      <c r="AE1257" s="3">
        <v>29.75134</v>
      </c>
      <c r="AF1257">
        <v>1</v>
      </c>
      <c r="AG1257">
        <v>0</v>
      </c>
    </row>
    <row r="1258" spans="1:33" ht="12.75">
      <c r="A1258">
        <v>138601</v>
      </c>
      <c r="B1258">
        <v>2010</v>
      </c>
      <c r="C1258">
        <v>6</v>
      </c>
      <c r="D1258">
        <v>16</v>
      </c>
      <c r="E1258">
        <v>13</v>
      </c>
      <c r="F1258">
        <v>2</v>
      </c>
      <c r="G1258">
        <v>48</v>
      </c>
      <c r="H1258" s="3">
        <v>9.991667</v>
      </c>
      <c r="I1258" s="3">
        <v>599.5</v>
      </c>
      <c r="J1258" s="3">
        <v>33.024479</v>
      </c>
      <c r="K1258" s="3">
        <v>277.739055</v>
      </c>
      <c r="L1258" s="3">
        <v>31.160008</v>
      </c>
      <c r="M1258" s="3">
        <v>21.07106</v>
      </c>
      <c r="N1258" s="3">
        <v>616.647974</v>
      </c>
      <c r="O1258" s="3">
        <v>18.215417</v>
      </c>
      <c r="P1258" s="3">
        <v>153.307847</v>
      </c>
      <c r="Q1258" s="3">
        <v>8.42526</v>
      </c>
      <c r="R1258" s="3">
        <v>17.162168</v>
      </c>
      <c r="S1258" s="3">
        <v>0.933333</v>
      </c>
      <c r="T1258" s="3">
        <v>11.533509</v>
      </c>
      <c r="U1258" s="3">
        <v>0.633073</v>
      </c>
      <c r="V1258" s="3">
        <v>62.471665</v>
      </c>
      <c r="W1258" s="3">
        <v>607.782617</v>
      </c>
      <c r="X1258" s="3">
        <v>14.809061</v>
      </c>
      <c r="Y1258" s="3">
        <v>124.431208</v>
      </c>
      <c r="Z1258" s="3">
        <v>8.433594</v>
      </c>
      <c r="AA1258" s="3">
        <v>13.99784</v>
      </c>
      <c r="AB1258" s="3">
        <v>0.925</v>
      </c>
      <c r="AC1258" s="3">
        <v>9.537551</v>
      </c>
      <c r="AD1258" s="3">
        <v>0.633073</v>
      </c>
      <c r="AE1258" s="3">
        <v>29.603249</v>
      </c>
      <c r="AF1258">
        <v>1</v>
      </c>
      <c r="AG1258">
        <v>0</v>
      </c>
    </row>
    <row r="1259" spans="1:33" ht="12.75">
      <c r="A1259">
        <v>138602</v>
      </c>
      <c r="B1259">
        <v>2010</v>
      </c>
      <c r="C1259">
        <v>6</v>
      </c>
      <c r="D1259">
        <v>16</v>
      </c>
      <c r="E1259">
        <v>13</v>
      </c>
      <c r="F1259">
        <v>12</v>
      </c>
      <c r="G1259">
        <v>48</v>
      </c>
      <c r="H1259" s="3">
        <v>9.991667</v>
      </c>
      <c r="I1259" s="3">
        <v>599.5</v>
      </c>
      <c r="J1259" s="3">
        <v>32.630589</v>
      </c>
      <c r="K1259" s="3">
        <v>276.065208</v>
      </c>
      <c r="L1259" s="3">
        <v>29.930376</v>
      </c>
      <c r="M1259" s="3">
        <v>20.039635</v>
      </c>
      <c r="N1259" s="3">
        <v>616.252342</v>
      </c>
      <c r="O1259" s="3">
        <v>18.049492</v>
      </c>
      <c r="P1259" s="3">
        <v>152.894599</v>
      </c>
      <c r="Q1259" s="3">
        <v>8.47526</v>
      </c>
      <c r="R1259" s="3">
        <v>16.381744</v>
      </c>
      <c r="S1259" s="3">
        <v>0.89974</v>
      </c>
      <c r="T1259" s="3">
        <v>11.071096</v>
      </c>
      <c r="U1259" s="3">
        <v>0.616667</v>
      </c>
      <c r="V1259" s="3">
        <v>62.29117</v>
      </c>
      <c r="W1259" s="3">
        <v>607.12554</v>
      </c>
      <c r="X1259" s="3">
        <v>14.581097</v>
      </c>
      <c r="Y1259" s="3">
        <v>123.170609</v>
      </c>
      <c r="Z1259" s="3">
        <v>8.475</v>
      </c>
      <c r="AA1259" s="3">
        <v>13.548632</v>
      </c>
      <c r="AB1259" s="3">
        <v>0.908333</v>
      </c>
      <c r="AC1259" s="3">
        <v>8.968539</v>
      </c>
      <c r="AD1259" s="3">
        <v>0.608333</v>
      </c>
      <c r="AE1259" s="3">
        <v>29.457438</v>
      </c>
      <c r="AF1259">
        <v>1</v>
      </c>
      <c r="AG1259">
        <v>0</v>
      </c>
    </row>
    <row r="1260" spans="1:33" ht="12.75">
      <c r="A1260">
        <v>138603</v>
      </c>
      <c r="B1260">
        <v>2010</v>
      </c>
      <c r="C1260">
        <v>6</v>
      </c>
      <c r="D1260">
        <v>16</v>
      </c>
      <c r="E1260">
        <v>13</v>
      </c>
      <c r="F1260">
        <v>22</v>
      </c>
      <c r="G1260">
        <v>48</v>
      </c>
      <c r="H1260" s="3">
        <v>9.991667</v>
      </c>
      <c r="I1260" s="3">
        <v>599.5</v>
      </c>
      <c r="J1260" s="3">
        <v>32.514779</v>
      </c>
      <c r="K1260" s="3">
        <v>274.131364</v>
      </c>
      <c r="L1260" s="3">
        <v>30.371891</v>
      </c>
      <c r="M1260" s="3">
        <v>20.375368</v>
      </c>
      <c r="N1260" s="3">
        <v>616.276172</v>
      </c>
      <c r="O1260" s="3">
        <v>18.059534</v>
      </c>
      <c r="P1260" s="3">
        <v>152.372085</v>
      </c>
      <c r="Q1260" s="3">
        <v>8.441667</v>
      </c>
      <c r="R1260" s="3">
        <v>16.882399</v>
      </c>
      <c r="S1260" s="3">
        <v>0.925521</v>
      </c>
      <c r="T1260" s="3">
        <v>11.193226</v>
      </c>
      <c r="U1260" s="3">
        <v>0.624479</v>
      </c>
      <c r="V1260" s="3">
        <v>62.110575</v>
      </c>
      <c r="W1260" s="3">
        <v>606.759226</v>
      </c>
      <c r="X1260" s="3">
        <v>14.455245</v>
      </c>
      <c r="Y1260" s="3">
        <v>121.759279</v>
      </c>
      <c r="Z1260" s="3">
        <v>8.45</v>
      </c>
      <c r="AA1260" s="3">
        <v>13.489492</v>
      </c>
      <c r="AB1260" s="3">
        <v>0.917187</v>
      </c>
      <c r="AC1260" s="3">
        <v>9.182142</v>
      </c>
      <c r="AD1260" s="3">
        <v>0.624479</v>
      </c>
      <c r="AE1260" s="3">
        <v>29.312886</v>
      </c>
      <c r="AF1260">
        <v>1</v>
      </c>
      <c r="AG1260">
        <v>0</v>
      </c>
    </row>
    <row r="1261" spans="1:33" ht="12.75">
      <c r="A1261">
        <v>138604</v>
      </c>
      <c r="B1261">
        <v>2010</v>
      </c>
      <c r="C1261">
        <v>6</v>
      </c>
      <c r="D1261">
        <v>16</v>
      </c>
      <c r="E1261">
        <v>13</v>
      </c>
      <c r="F1261">
        <v>32</v>
      </c>
      <c r="G1261">
        <v>48</v>
      </c>
      <c r="H1261" s="3">
        <v>9.991667</v>
      </c>
      <c r="I1261" s="3">
        <v>599.5</v>
      </c>
      <c r="J1261" s="3">
        <v>32.377857</v>
      </c>
      <c r="K1261" s="3">
        <v>273.057489</v>
      </c>
      <c r="L1261" s="3">
        <v>30.338718</v>
      </c>
      <c r="M1261" s="3">
        <v>20.110605</v>
      </c>
      <c r="N1261" s="3">
        <v>616.289838</v>
      </c>
      <c r="O1261" s="3">
        <v>18.065141</v>
      </c>
      <c r="P1261" s="3">
        <v>152.565208</v>
      </c>
      <c r="Q1261" s="3">
        <v>8.45</v>
      </c>
      <c r="R1261" s="3">
        <v>16.802368</v>
      </c>
      <c r="S1261" s="3">
        <v>0.92526</v>
      </c>
      <c r="T1261" s="3">
        <v>11.134839</v>
      </c>
      <c r="U1261" s="3">
        <v>0.616406</v>
      </c>
      <c r="V1261" s="3">
        <v>61.929923</v>
      </c>
      <c r="W1261" s="3">
        <v>606.339664</v>
      </c>
      <c r="X1261" s="3">
        <v>14.312716</v>
      </c>
      <c r="Y1261" s="3">
        <v>120.492281</v>
      </c>
      <c r="Z1261" s="3">
        <v>8.45</v>
      </c>
      <c r="AA1261" s="3">
        <v>13.53635</v>
      </c>
      <c r="AB1261" s="3">
        <v>0.92526</v>
      </c>
      <c r="AC1261" s="3">
        <v>8.975765</v>
      </c>
      <c r="AD1261" s="3">
        <v>0.616406</v>
      </c>
      <c r="AE1261" s="3">
        <v>29.169758</v>
      </c>
      <c r="AF1261">
        <v>1</v>
      </c>
      <c r="AG1261">
        <v>0</v>
      </c>
    </row>
    <row r="1262" spans="1:33" ht="12.75">
      <c r="A1262">
        <v>138605</v>
      </c>
      <c r="B1262">
        <v>2010</v>
      </c>
      <c r="C1262">
        <v>6</v>
      </c>
      <c r="D1262">
        <v>16</v>
      </c>
      <c r="E1262">
        <v>13</v>
      </c>
      <c r="F1262">
        <v>42</v>
      </c>
      <c r="G1262">
        <v>48</v>
      </c>
      <c r="H1262" s="3">
        <v>9.991667</v>
      </c>
      <c r="I1262" s="3">
        <v>599.5</v>
      </c>
      <c r="J1262" s="3">
        <v>32.290968</v>
      </c>
      <c r="K1262" s="3">
        <v>271.069136</v>
      </c>
      <c r="L1262" s="3">
        <v>30.966412</v>
      </c>
      <c r="M1262" s="3">
        <v>20.605241</v>
      </c>
      <c r="N1262" s="3">
        <v>616.215414</v>
      </c>
      <c r="O1262" s="3">
        <v>18.033922</v>
      </c>
      <c r="P1262" s="3">
        <v>151.640078</v>
      </c>
      <c r="Q1262" s="3">
        <v>8.408333</v>
      </c>
      <c r="R1262" s="3">
        <v>17.035549</v>
      </c>
      <c r="S1262" s="3">
        <v>0.941927</v>
      </c>
      <c r="T1262" s="3">
        <v>11.514955</v>
      </c>
      <c r="U1262" s="3">
        <v>0.641406</v>
      </c>
      <c r="V1262" s="3">
        <v>61.749584</v>
      </c>
      <c r="W1262" s="3">
        <v>606.175484</v>
      </c>
      <c r="X1262" s="3">
        <v>14.257045</v>
      </c>
      <c r="Y1262" s="3">
        <v>119.429058</v>
      </c>
      <c r="Z1262" s="3">
        <v>8.408073</v>
      </c>
      <c r="AA1262" s="3">
        <v>13.930863</v>
      </c>
      <c r="AB1262" s="3">
        <v>0.958594</v>
      </c>
      <c r="AC1262" s="3">
        <v>9.090285</v>
      </c>
      <c r="AD1262" s="3">
        <v>0.625</v>
      </c>
      <c r="AE1262" s="3">
        <v>29.027188</v>
      </c>
      <c r="AF1262">
        <v>1</v>
      </c>
      <c r="AG1262">
        <v>0</v>
      </c>
    </row>
    <row r="1263" spans="1:33" ht="12.75">
      <c r="A1263">
        <v>138606</v>
      </c>
      <c r="B1263">
        <v>2010</v>
      </c>
      <c r="C1263">
        <v>6</v>
      </c>
      <c r="D1263">
        <v>16</v>
      </c>
      <c r="E1263">
        <v>13</v>
      </c>
      <c r="F1263">
        <v>52</v>
      </c>
      <c r="G1263">
        <v>48</v>
      </c>
      <c r="H1263" s="3">
        <v>9.991667</v>
      </c>
      <c r="I1263" s="3">
        <v>599.5</v>
      </c>
      <c r="J1263" s="3">
        <v>32.170352</v>
      </c>
      <c r="K1263" s="3">
        <v>269.311216</v>
      </c>
      <c r="L1263" s="3">
        <v>31.691855</v>
      </c>
      <c r="M1263" s="3">
        <v>20.435018</v>
      </c>
      <c r="N1263" s="3">
        <v>615.814506</v>
      </c>
      <c r="O1263" s="3">
        <v>17.867404</v>
      </c>
      <c r="P1263" s="3">
        <v>149.836299</v>
      </c>
      <c r="Q1263" s="3">
        <v>8.391667</v>
      </c>
      <c r="R1263" s="3">
        <v>17.353642</v>
      </c>
      <c r="S1263" s="3">
        <v>0.966927</v>
      </c>
      <c r="T1263" s="3">
        <v>11.338867</v>
      </c>
      <c r="U1263" s="3">
        <v>0.633073</v>
      </c>
      <c r="V1263" s="3">
        <v>61.57091</v>
      </c>
      <c r="W1263" s="3">
        <v>606.311132</v>
      </c>
      <c r="X1263" s="3">
        <v>14.302948</v>
      </c>
      <c r="Y1263" s="3">
        <v>119.474917</v>
      </c>
      <c r="Z1263" s="3">
        <v>8.383594</v>
      </c>
      <c r="AA1263" s="3">
        <v>14.338213</v>
      </c>
      <c r="AB1263" s="3">
        <v>0.983073</v>
      </c>
      <c r="AC1263" s="3">
        <v>9.096151</v>
      </c>
      <c r="AD1263" s="3">
        <v>0.625</v>
      </c>
      <c r="AE1263" s="3">
        <v>28.884158</v>
      </c>
      <c r="AF1263">
        <v>1</v>
      </c>
      <c r="AG1263">
        <v>0</v>
      </c>
    </row>
    <row r="1264" spans="1:33" ht="12.75">
      <c r="A1264">
        <v>138607</v>
      </c>
      <c r="B1264">
        <v>2010</v>
      </c>
      <c r="C1264">
        <v>6</v>
      </c>
      <c r="D1264">
        <v>16</v>
      </c>
      <c r="E1264">
        <v>14</v>
      </c>
      <c r="F1264">
        <v>2</v>
      </c>
      <c r="G1264">
        <v>48</v>
      </c>
      <c r="H1264" s="3">
        <v>9.991667</v>
      </c>
      <c r="I1264" s="3">
        <v>599.5</v>
      </c>
      <c r="J1264" s="3">
        <v>32.109239</v>
      </c>
      <c r="K1264" s="3">
        <v>269.807416</v>
      </c>
      <c r="L1264" s="3">
        <v>30.712733</v>
      </c>
      <c r="M1264" s="3">
        <v>20.305206</v>
      </c>
      <c r="N1264" s="3">
        <v>615.904826</v>
      </c>
      <c r="O1264" s="3">
        <v>17.90482</v>
      </c>
      <c r="P1264" s="3">
        <v>150.556483</v>
      </c>
      <c r="Q1264" s="3">
        <v>8.416927</v>
      </c>
      <c r="R1264" s="3">
        <v>17.004824</v>
      </c>
      <c r="S1264" s="3">
        <v>0.941406</v>
      </c>
      <c r="T1264" s="3">
        <v>11.338937</v>
      </c>
      <c r="U1264" s="3">
        <v>0.633333</v>
      </c>
      <c r="V1264" s="3">
        <v>61.391862</v>
      </c>
      <c r="W1264" s="3">
        <v>606.020528</v>
      </c>
      <c r="X1264" s="3">
        <v>14.204419</v>
      </c>
      <c r="Y1264" s="3">
        <v>119.250933</v>
      </c>
      <c r="Z1264" s="3">
        <v>8.416667</v>
      </c>
      <c r="AA1264" s="3">
        <v>13.707909</v>
      </c>
      <c r="AB1264" s="3">
        <v>0.95</v>
      </c>
      <c r="AC1264" s="3">
        <v>8.966269</v>
      </c>
      <c r="AD1264" s="3">
        <v>0.625</v>
      </c>
      <c r="AE1264" s="3">
        <v>28.742114</v>
      </c>
      <c r="AF1264">
        <v>1</v>
      </c>
      <c r="AG1264">
        <v>0</v>
      </c>
    </row>
    <row r="1265" spans="1:33" ht="12.75">
      <c r="A1265">
        <v>138608</v>
      </c>
      <c r="B1265">
        <v>2010</v>
      </c>
      <c r="C1265">
        <v>6</v>
      </c>
      <c r="D1265">
        <v>16</v>
      </c>
      <c r="E1265">
        <v>14</v>
      </c>
      <c r="F1265">
        <v>12</v>
      </c>
      <c r="G1265">
        <v>48</v>
      </c>
      <c r="H1265" s="3">
        <v>9.991667</v>
      </c>
      <c r="I1265" s="3">
        <v>599.5</v>
      </c>
      <c r="J1265" s="3">
        <v>32.029857</v>
      </c>
      <c r="K1265" s="3">
        <v>269.261745</v>
      </c>
      <c r="L1265" s="3">
        <v>30.381477</v>
      </c>
      <c r="M1265" s="3">
        <v>20.390288</v>
      </c>
      <c r="N1265" s="3">
        <v>615.850612</v>
      </c>
      <c r="O1265" s="3">
        <v>17.882165</v>
      </c>
      <c r="P1265" s="3">
        <v>150.476682</v>
      </c>
      <c r="Q1265" s="3">
        <v>8.416667</v>
      </c>
      <c r="R1265" s="3">
        <v>16.887658</v>
      </c>
      <c r="S1265" s="3">
        <v>0.941667</v>
      </c>
      <c r="T1265" s="3">
        <v>11.310505</v>
      </c>
      <c r="U1265" s="3">
        <v>0.633333</v>
      </c>
      <c r="V1265" s="3">
        <v>61.21304</v>
      </c>
      <c r="W1265" s="3">
        <v>605.850488</v>
      </c>
      <c r="X1265" s="3">
        <v>14.147692</v>
      </c>
      <c r="Y1265" s="3">
        <v>118.785062</v>
      </c>
      <c r="Z1265" s="3">
        <v>8.425</v>
      </c>
      <c r="AA1265" s="3">
        <v>13.493819</v>
      </c>
      <c r="AB1265" s="3">
        <v>0.933333</v>
      </c>
      <c r="AC1265" s="3">
        <v>9.079783</v>
      </c>
      <c r="AD1265" s="3">
        <v>0.633333</v>
      </c>
      <c r="AE1265" s="3">
        <v>28.600637</v>
      </c>
      <c r="AF1265">
        <v>1</v>
      </c>
      <c r="AG1265">
        <v>0</v>
      </c>
    </row>
    <row r="1266" spans="1:33" ht="12.75">
      <c r="A1266">
        <v>138609</v>
      </c>
      <c r="B1266">
        <v>2010</v>
      </c>
      <c r="C1266">
        <v>6</v>
      </c>
      <c r="D1266">
        <v>16</v>
      </c>
      <c r="E1266">
        <v>14</v>
      </c>
      <c r="F1266">
        <v>22</v>
      </c>
      <c r="G1266">
        <v>48</v>
      </c>
      <c r="H1266" s="3">
        <v>9.991667</v>
      </c>
      <c r="I1266" s="3">
        <v>599.5</v>
      </c>
      <c r="J1266" s="3">
        <v>32.008134</v>
      </c>
      <c r="K1266" s="3">
        <v>269.67708</v>
      </c>
      <c r="L1266" s="3">
        <v>30.076619</v>
      </c>
      <c r="M1266" s="3">
        <v>20.058193</v>
      </c>
      <c r="N1266" s="3">
        <v>616.03196</v>
      </c>
      <c r="O1266" s="3">
        <v>17.957791</v>
      </c>
      <c r="P1266" s="3">
        <v>151.374286</v>
      </c>
      <c r="Q1266" s="3">
        <v>8.441406</v>
      </c>
      <c r="R1266" s="3">
        <v>16.84679</v>
      </c>
      <c r="S1266" s="3">
        <v>0.92526</v>
      </c>
      <c r="T1266" s="3">
        <v>11.209274</v>
      </c>
      <c r="U1266" s="3">
        <v>0.625</v>
      </c>
      <c r="V1266" s="3">
        <v>61.033462</v>
      </c>
      <c r="W1266" s="3">
        <v>605.558441</v>
      </c>
      <c r="X1266" s="3">
        <v>14.050343</v>
      </c>
      <c r="Y1266" s="3">
        <v>118.302794</v>
      </c>
      <c r="Z1266" s="3">
        <v>8.45</v>
      </c>
      <c r="AA1266" s="3">
        <v>13.229829</v>
      </c>
      <c r="AB1266" s="3">
        <v>0.925</v>
      </c>
      <c r="AC1266" s="3">
        <v>8.848919</v>
      </c>
      <c r="AD1266" s="3">
        <v>0.616667</v>
      </c>
      <c r="AE1266" s="3">
        <v>28.460134</v>
      </c>
      <c r="AF1266">
        <v>1</v>
      </c>
      <c r="AG1266">
        <v>0</v>
      </c>
    </row>
    <row r="1267" spans="1:33" ht="12.75">
      <c r="A1267">
        <v>138610</v>
      </c>
      <c r="B1267">
        <v>2010</v>
      </c>
      <c r="C1267">
        <v>6</v>
      </c>
      <c r="D1267">
        <v>16</v>
      </c>
      <c r="E1267">
        <v>14</v>
      </c>
      <c r="F1267">
        <v>32</v>
      </c>
      <c r="G1267">
        <v>48</v>
      </c>
      <c r="H1267" s="3">
        <v>9.991667</v>
      </c>
      <c r="I1267" s="3">
        <v>599.5</v>
      </c>
      <c r="J1267" s="3">
        <v>32.046721</v>
      </c>
      <c r="K1267" s="3">
        <v>268.753272</v>
      </c>
      <c r="L1267" s="3">
        <v>30.860721</v>
      </c>
      <c r="M1267" s="3">
        <v>20.584347</v>
      </c>
      <c r="N1267" s="3">
        <v>615.916955</v>
      </c>
      <c r="O1267" s="3">
        <v>17.910028</v>
      </c>
      <c r="P1267" s="3">
        <v>150.271163</v>
      </c>
      <c r="Q1267" s="3">
        <v>8.4</v>
      </c>
      <c r="R1267" s="3">
        <v>17.193415</v>
      </c>
      <c r="S1267" s="3">
        <v>0.95026</v>
      </c>
      <c r="T1267" s="3">
        <v>11.486281</v>
      </c>
      <c r="U1267" s="3">
        <v>0.641406</v>
      </c>
      <c r="V1267" s="3">
        <v>60.854362</v>
      </c>
      <c r="W1267" s="3">
        <v>605.81786</v>
      </c>
      <c r="X1267" s="3">
        <v>14.136693</v>
      </c>
      <c r="Y1267" s="3">
        <v>118.482109</v>
      </c>
      <c r="Z1267" s="3">
        <v>8.408073</v>
      </c>
      <c r="AA1267" s="3">
        <v>13.667306</v>
      </c>
      <c r="AB1267" s="3">
        <v>0.95026</v>
      </c>
      <c r="AC1267" s="3">
        <v>9.098066</v>
      </c>
      <c r="AD1267" s="3">
        <v>0.633333</v>
      </c>
      <c r="AE1267" s="3">
        <v>28.318767</v>
      </c>
      <c r="AF1267">
        <v>1</v>
      </c>
      <c r="AG1267">
        <v>0</v>
      </c>
    </row>
    <row r="1268" spans="1:33" ht="12.75">
      <c r="A1268">
        <v>138611</v>
      </c>
      <c r="B1268">
        <v>2010</v>
      </c>
      <c r="C1268">
        <v>6</v>
      </c>
      <c r="D1268">
        <v>16</v>
      </c>
      <c r="E1268">
        <v>14</v>
      </c>
      <c r="F1268">
        <v>42</v>
      </c>
      <c r="G1268">
        <v>48</v>
      </c>
      <c r="H1268" s="3">
        <v>9.991667</v>
      </c>
      <c r="I1268" s="3">
        <v>599.5</v>
      </c>
      <c r="J1268" s="3">
        <v>32.229314</v>
      </c>
      <c r="K1268" s="3">
        <v>269.775635</v>
      </c>
      <c r="L1268" s="3">
        <v>31.888758</v>
      </c>
      <c r="M1268" s="3">
        <v>20.359609</v>
      </c>
      <c r="N1268" s="3">
        <v>616.185083</v>
      </c>
      <c r="O1268" s="3">
        <v>18.021494</v>
      </c>
      <c r="P1268" s="3">
        <v>151.063253</v>
      </c>
      <c r="Q1268" s="3">
        <v>8.391667</v>
      </c>
      <c r="R1268" s="3">
        <v>17.753177</v>
      </c>
      <c r="S1268" s="3">
        <v>0.975</v>
      </c>
      <c r="T1268" s="3">
        <v>11.249895</v>
      </c>
      <c r="U1268" s="3">
        <v>0.625</v>
      </c>
      <c r="V1268" s="3">
        <v>60.674147</v>
      </c>
      <c r="W1268" s="3">
        <v>606.028484</v>
      </c>
      <c r="X1268" s="3">
        <v>14.20782</v>
      </c>
      <c r="Y1268" s="3">
        <v>118.712382</v>
      </c>
      <c r="Z1268" s="3">
        <v>8.391667</v>
      </c>
      <c r="AA1268" s="3">
        <v>14.135581</v>
      </c>
      <c r="AB1268" s="3">
        <v>0.975</v>
      </c>
      <c r="AC1268" s="3">
        <v>9.109714</v>
      </c>
      <c r="AD1268" s="3">
        <v>0.625</v>
      </c>
      <c r="AE1268" s="3">
        <v>28.176689</v>
      </c>
      <c r="AF1268">
        <v>1</v>
      </c>
      <c r="AG1268">
        <v>0</v>
      </c>
    </row>
    <row r="1269" spans="1:33" ht="12.75">
      <c r="A1269">
        <v>138612</v>
      </c>
      <c r="B1269">
        <v>2010</v>
      </c>
      <c r="C1269">
        <v>6</v>
      </c>
      <c r="D1269">
        <v>16</v>
      </c>
      <c r="E1269">
        <v>14</v>
      </c>
      <c r="F1269">
        <v>52</v>
      </c>
      <c r="G1269">
        <v>48</v>
      </c>
      <c r="H1269" s="3">
        <v>9.991667</v>
      </c>
      <c r="I1269" s="3">
        <v>599.5</v>
      </c>
      <c r="J1269" s="3">
        <v>32.233771</v>
      </c>
      <c r="K1269" s="3">
        <v>269.552147</v>
      </c>
      <c r="L1269" s="3">
        <v>47.696013</v>
      </c>
      <c r="M1269" s="3">
        <v>4.822319</v>
      </c>
      <c r="N1269" s="3">
        <v>616.270724</v>
      </c>
      <c r="O1269" s="3">
        <v>18.057046</v>
      </c>
      <c r="P1269" s="3">
        <v>151.316626</v>
      </c>
      <c r="Q1269" s="3">
        <v>8.375</v>
      </c>
      <c r="R1269" s="3">
        <v>26.430574</v>
      </c>
      <c r="S1269" s="3">
        <v>1.466667</v>
      </c>
      <c r="T1269" s="3">
        <v>2.677155</v>
      </c>
      <c r="U1269" s="3">
        <v>0.15</v>
      </c>
      <c r="V1269" s="3">
        <v>60.493577</v>
      </c>
      <c r="W1269" s="3">
        <v>605.936474</v>
      </c>
      <c r="X1269" s="3">
        <v>14.176726</v>
      </c>
      <c r="Y1269" s="3">
        <v>118.235521</v>
      </c>
      <c r="Z1269" s="3">
        <v>8.37474</v>
      </c>
      <c r="AA1269" s="3">
        <v>21.265439</v>
      </c>
      <c r="AB1269" s="3">
        <v>1.466927</v>
      </c>
      <c r="AC1269" s="3">
        <v>2.145164</v>
      </c>
      <c r="AD1269" s="3">
        <v>0.15</v>
      </c>
      <c r="AE1269" s="3">
        <v>28.034922</v>
      </c>
      <c r="AF1269">
        <v>1</v>
      </c>
      <c r="AG1269">
        <v>0</v>
      </c>
    </row>
    <row r="1270" spans="1:33" ht="12.75">
      <c r="A1270">
        <v>138613</v>
      </c>
      <c r="B1270">
        <v>2010</v>
      </c>
      <c r="C1270">
        <v>6</v>
      </c>
      <c r="D1270">
        <v>16</v>
      </c>
      <c r="E1270">
        <v>15</v>
      </c>
      <c r="F1270">
        <v>2</v>
      </c>
      <c r="G1270">
        <v>48</v>
      </c>
      <c r="H1270" s="3">
        <v>9.991667</v>
      </c>
      <c r="I1270" s="3">
        <v>599.5</v>
      </c>
      <c r="J1270" s="3">
        <v>32.264454</v>
      </c>
      <c r="K1270" s="3">
        <v>270.931847</v>
      </c>
      <c r="L1270" s="3">
        <v>34.5839</v>
      </c>
      <c r="M1270" s="3">
        <v>16.860219</v>
      </c>
      <c r="N1270" s="3">
        <v>616.246904</v>
      </c>
      <c r="O1270" s="3">
        <v>18.046936</v>
      </c>
      <c r="P1270" s="3">
        <v>151.731343</v>
      </c>
      <c r="Q1270" s="3">
        <v>8.408333</v>
      </c>
      <c r="R1270" s="3">
        <v>19.237288</v>
      </c>
      <c r="S1270" s="3">
        <v>1.066667</v>
      </c>
      <c r="T1270" s="3">
        <v>9.351688</v>
      </c>
      <c r="U1270" s="3">
        <v>0.516667</v>
      </c>
      <c r="V1270" s="3">
        <v>60.313107</v>
      </c>
      <c r="W1270" s="3">
        <v>606.058092</v>
      </c>
      <c r="X1270" s="3">
        <v>14.217518</v>
      </c>
      <c r="Y1270" s="3">
        <v>119.200505</v>
      </c>
      <c r="Z1270" s="3">
        <v>8.416406</v>
      </c>
      <c r="AA1270" s="3">
        <v>15.346612</v>
      </c>
      <c r="AB1270" s="3">
        <v>1.058594</v>
      </c>
      <c r="AC1270" s="3">
        <v>7.508531</v>
      </c>
      <c r="AD1270" s="3">
        <v>0.516667</v>
      </c>
      <c r="AE1270" s="3">
        <v>27.892746</v>
      </c>
      <c r="AF1270">
        <v>1</v>
      </c>
      <c r="AG1270">
        <v>0</v>
      </c>
    </row>
    <row r="1271" spans="1:33" ht="12.75">
      <c r="A1271">
        <v>138614</v>
      </c>
      <c r="B1271">
        <v>2010</v>
      </c>
      <c r="C1271">
        <v>6</v>
      </c>
      <c r="D1271">
        <v>16</v>
      </c>
      <c r="E1271">
        <v>15</v>
      </c>
      <c r="F1271">
        <v>12</v>
      </c>
      <c r="G1271">
        <v>48</v>
      </c>
      <c r="H1271" s="3">
        <v>9.991667</v>
      </c>
      <c r="I1271" s="3">
        <v>599.5</v>
      </c>
      <c r="J1271" s="3">
        <v>32.376622</v>
      </c>
      <c r="K1271" s="3">
        <v>248.082745</v>
      </c>
      <c r="L1271" s="3">
        <v>29.50011</v>
      </c>
      <c r="M1271" s="3">
        <v>45.913336</v>
      </c>
      <c r="N1271" s="3">
        <v>616.455986</v>
      </c>
      <c r="O1271" s="3">
        <v>18.134541</v>
      </c>
      <c r="P1271" s="3">
        <v>139.394021</v>
      </c>
      <c r="Q1271" s="3">
        <v>7.675521</v>
      </c>
      <c r="R1271" s="3">
        <v>16.20725</v>
      </c>
      <c r="S1271" s="3">
        <v>0.899219</v>
      </c>
      <c r="T1271" s="3">
        <v>25.5941</v>
      </c>
      <c r="U1271" s="3">
        <v>1.416927</v>
      </c>
      <c r="V1271" s="3">
        <v>60.131762</v>
      </c>
      <c r="W1271" s="3">
        <v>606.131341</v>
      </c>
      <c r="X1271" s="3">
        <v>14.24208</v>
      </c>
      <c r="Y1271" s="3">
        <v>108.688724</v>
      </c>
      <c r="Z1271" s="3">
        <v>7.666667</v>
      </c>
      <c r="AA1271" s="3">
        <v>13.29286</v>
      </c>
      <c r="AB1271" s="3">
        <v>0.925</v>
      </c>
      <c r="AC1271" s="3">
        <v>20.319237</v>
      </c>
      <c r="AD1271" s="3">
        <v>1.4</v>
      </c>
      <c r="AE1271" s="3">
        <v>27.750326</v>
      </c>
      <c r="AF1271">
        <v>1</v>
      </c>
      <c r="AG1271">
        <v>0</v>
      </c>
    </row>
    <row r="1272" spans="1:33" ht="12.75">
      <c r="A1272">
        <v>138615</v>
      </c>
      <c r="B1272">
        <v>2010</v>
      </c>
      <c r="C1272">
        <v>6</v>
      </c>
      <c r="D1272">
        <v>16</v>
      </c>
      <c r="E1272">
        <v>15</v>
      </c>
      <c r="F1272">
        <v>22</v>
      </c>
      <c r="G1272">
        <v>48</v>
      </c>
      <c r="H1272" s="3">
        <v>9.991667</v>
      </c>
      <c r="I1272" s="3">
        <v>599.5</v>
      </c>
      <c r="J1272" s="3">
        <v>32.26457</v>
      </c>
      <c r="K1272" s="3">
        <v>270.951681</v>
      </c>
      <c r="L1272" s="3">
        <v>30.659117</v>
      </c>
      <c r="M1272" s="3">
        <v>20.765449</v>
      </c>
      <c r="N1272" s="3">
        <v>616.470495</v>
      </c>
      <c r="O1272" s="3">
        <v>18.140651</v>
      </c>
      <c r="P1272" s="3">
        <v>152.657179</v>
      </c>
      <c r="Q1272" s="3">
        <v>8.416406</v>
      </c>
      <c r="R1272" s="3">
        <v>16.965044</v>
      </c>
      <c r="S1272" s="3">
        <v>0.933854</v>
      </c>
      <c r="T1272" s="3">
        <v>11.632396</v>
      </c>
      <c r="U1272" s="3">
        <v>0.641406</v>
      </c>
      <c r="V1272" s="3">
        <v>59.950355</v>
      </c>
      <c r="W1272" s="3">
        <v>605.779377</v>
      </c>
      <c r="X1272" s="3">
        <v>14.123919</v>
      </c>
      <c r="Y1272" s="3">
        <v>118.294503</v>
      </c>
      <c r="Z1272" s="3">
        <v>8.408073</v>
      </c>
      <c r="AA1272" s="3">
        <v>13.694072</v>
      </c>
      <c r="AB1272" s="3">
        <v>0.95026</v>
      </c>
      <c r="AC1272" s="3">
        <v>9.133053</v>
      </c>
      <c r="AD1272" s="3">
        <v>0.633333</v>
      </c>
      <c r="AE1272" s="3">
        <v>27.609086</v>
      </c>
      <c r="AF1272">
        <v>1</v>
      </c>
      <c r="AG1272">
        <v>0</v>
      </c>
    </row>
    <row r="1273" spans="1:33" ht="12.75">
      <c r="A1273">
        <v>138616</v>
      </c>
      <c r="B1273">
        <v>2010</v>
      </c>
      <c r="C1273">
        <v>6</v>
      </c>
      <c r="D1273">
        <v>16</v>
      </c>
      <c r="E1273">
        <v>15</v>
      </c>
      <c r="F1273">
        <v>32</v>
      </c>
      <c r="G1273">
        <v>48</v>
      </c>
      <c r="H1273" s="3">
        <v>9.991667</v>
      </c>
      <c r="I1273" s="3">
        <v>599.5</v>
      </c>
      <c r="J1273" s="3">
        <v>32.349594</v>
      </c>
      <c r="K1273" s="3">
        <v>271.67644</v>
      </c>
      <c r="L1273" s="3">
        <v>33.719896</v>
      </c>
      <c r="M1273" s="3">
        <v>17.829793</v>
      </c>
      <c r="N1273" s="3">
        <v>616.499971</v>
      </c>
      <c r="O1273" s="3">
        <v>18.153063</v>
      </c>
      <c r="P1273" s="3">
        <v>152.721088</v>
      </c>
      <c r="Q1273" s="3">
        <v>8.416406</v>
      </c>
      <c r="R1273" s="3">
        <v>18.668016</v>
      </c>
      <c r="S1273" s="3">
        <v>1.025</v>
      </c>
      <c r="T1273" s="3">
        <v>9.992237</v>
      </c>
      <c r="U1273" s="3">
        <v>0.55026</v>
      </c>
      <c r="V1273" s="3">
        <v>59.768825</v>
      </c>
      <c r="W1273" s="3">
        <v>605.995808</v>
      </c>
      <c r="X1273" s="3">
        <v>14.196531</v>
      </c>
      <c r="Y1273" s="3">
        <v>118.955352</v>
      </c>
      <c r="Z1273" s="3">
        <v>8.408333</v>
      </c>
      <c r="AA1273" s="3">
        <v>15.05188</v>
      </c>
      <c r="AB1273" s="3">
        <v>1.041667</v>
      </c>
      <c r="AC1273" s="3">
        <v>7.837556</v>
      </c>
      <c r="AD1273" s="3">
        <v>0.541667</v>
      </c>
      <c r="AE1273" s="3">
        <v>27.467121</v>
      </c>
      <c r="AF1273">
        <v>1</v>
      </c>
      <c r="AG1273">
        <v>0</v>
      </c>
    </row>
    <row r="1274" spans="1:33" ht="12.75">
      <c r="A1274">
        <v>138617</v>
      </c>
      <c r="B1274">
        <v>2010</v>
      </c>
      <c r="C1274">
        <v>6</v>
      </c>
      <c r="D1274">
        <v>16</v>
      </c>
      <c r="E1274">
        <v>15</v>
      </c>
      <c r="F1274">
        <v>42</v>
      </c>
      <c r="G1274">
        <v>48</v>
      </c>
      <c r="H1274" s="3">
        <v>9.991667</v>
      </c>
      <c r="I1274" s="3">
        <v>599.5</v>
      </c>
      <c r="J1274" s="3">
        <v>32.428276</v>
      </c>
      <c r="K1274" s="3">
        <v>272.16189</v>
      </c>
      <c r="L1274" s="3">
        <v>31.113475</v>
      </c>
      <c r="M1274" s="3">
        <v>20.73407</v>
      </c>
      <c r="N1274" s="3">
        <v>616.62961</v>
      </c>
      <c r="O1274" s="3">
        <v>18.207406</v>
      </c>
      <c r="P1274" s="3">
        <v>152.993382</v>
      </c>
      <c r="Q1274" s="3">
        <v>8.408333</v>
      </c>
      <c r="R1274" s="3">
        <v>17.341435</v>
      </c>
      <c r="S1274" s="3">
        <v>0.95</v>
      </c>
      <c r="T1274" s="3">
        <v>11.586027</v>
      </c>
      <c r="U1274" s="3">
        <v>0.633333</v>
      </c>
      <c r="V1274" s="3">
        <v>59.586751</v>
      </c>
      <c r="W1274" s="3">
        <v>606.068523</v>
      </c>
      <c r="X1274" s="3">
        <v>14.22087</v>
      </c>
      <c r="Y1274" s="3">
        <v>119.168508</v>
      </c>
      <c r="Z1274" s="3">
        <v>8.408073</v>
      </c>
      <c r="AA1274" s="3">
        <v>13.77204</v>
      </c>
      <c r="AB1274" s="3">
        <v>0.95026</v>
      </c>
      <c r="AC1274" s="3">
        <v>9.148043</v>
      </c>
      <c r="AD1274" s="3">
        <v>0.633333</v>
      </c>
      <c r="AE1274" s="3">
        <v>27.324912</v>
      </c>
      <c r="AF1274">
        <v>1</v>
      </c>
      <c r="AG1274">
        <v>0</v>
      </c>
    </row>
    <row r="1275" spans="1:33" ht="12.75">
      <c r="A1275">
        <v>138618</v>
      </c>
      <c r="B1275">
        <v>2010</v>
      </c>
      <c r="C1275">
        <v>6</v>
      </c>
      <c r="D1275">
        <v>16</v>
      </c>
      <c r="E1275">
        <v>15</v>
      </c>
      <c r="F1275">
        <v>52</v>
      </c>
      <c r="G1275">
        <v>48</v>
      </c>
      <c r="H1275" s="3">
        <v>9.991667</v>
      </c>
      <c r="I1275" s="3">
        <v>599.5</v>
      </c>
      <c r="J1275" s="3">
        <v>32.360937</v>
      </c>
      <c r="K1275" s="3">
        <v>271.899267</v>
      </c>
      <c r="L1275" s="3">
        <v>31.423501</v>
      </c>
      <c r="M1275" s="3">
        <v>20.01705</v>
      </c>
      <c r="N1275" s="3">
        <v>616.580346</v>
      </c>
      <c r="O1275" s="3">
        <v>18.186979</v>
      </c>
      <c r="P1275" s="3">
        <v>152.992437</v>
      </c>
      <c r="Q1275" s="3">
        <v>8.416406</v>
      </c>
      <c r="R1275" s="3">
        <v>17.425361</v>
      </c>
      <c r="S1275" s="3">
        <v>0.95026</v>
      </c>
      <c r="T1275" s="3">
        <v>11.300044</v>
      </c>
      <c r="U1275" s="3">
        <v>0.625</v>
      </c>
      <c r="V1275" s="3">
        <v>59.404881</v>
      </c>
      <c r="W1275" s="3">
        <v>605.928884</v>
      </c>
      <c r="X1275" s="3">
        <v>14.173957</v>
      </c>
      <c r="Y1275" s="3">
        <v>118.906829</v>
      </c>
      <c r="Z1275" s="3">
        <v>8.416406</v>
      </c>
      <c r="AA1275" s="3">
        <v>13.998141</v>
      </c>
      <c r="AB1275" s="3">
        <v>0.967187</v>
      </c>
      <c r="AC1275" s="3">
        <v>8.717007</v>
      </c>
      <c r="AD1275" s="3">
        <v>0.608073</v>
      </c>
      <c r="AE1275" s="3">
        <v>27.183173</v>
      </c>
      <c r="AF1275">
        <v>1</v>
      </c>
      <c r="AG1275">
        <v>0</v>
      </c>
    </row>
    <row r="1276" spans="1:33" ht="12.75">
      <c r="A1276">
        <v>138619</v>
      </c>
      <c r="B1276">
        <v>2010</v>
      </c>
      <c r="C1276">
        <v>6</v>
      </c>
      <c r="D1276">
        <v>16</v>
      </c>
      <c r="E1276">
        <v>16</v>
      </c>
      <c r="F1276">
        <v>2</v>
      </c>
      <c r="G1276">
        <v>48</v>
      </c>
      <c r="H1276" s="3">
        <v>9.991667</v>
      </c>
      <c r="I1276" s="3">
        <v>599.5</v>
      </c>
      <c r="J1276" s="3">
        <v>32.579137</v>
      </c>
      <c r="K1276" s="3">
        <v>272.973342</v>
      </c>
      <c r="L1276" s="3">
        <v>31.784122</v>
      </c>
      <c r="M1276" s="3">
        <v>20.764644</v>
      </c>
      <c r="N1276" s="3">
        <v>616.827615</v>
      </c>
      <c r="O1276" s="3">
        <v>18.290977</v>
      </c>
      <c r="P1276" s="3">
        <v>153.498715</v>
      </c>
      <c r="Q1276" s="3">
        <v>8.391667</v>
      </c>
      <c r="R1276" s="3">
        <v>17.736135</v>
      </c>
      <c r="S1276" s="3">
        <v>0.966667</v>
      </c>
      <c r="T1276" s="3">
        <v>11.526764</v>
      </c>
      <c r="U1276" s="3">
        <v>0.633333</v>
      </c>
      <c r="V1276" s="3">
        <v>59.221971</v>
      </c>
      <c r="W1276" s="3">
        <v>606.266147</v>
      </c>
      <c r="X1276" s="3">
        <v>14.28816</v>
      </c>
      <c r="Y1276" s="3">
        <v>119.474627</v>
      </c>
      <c r="Z1276" s="3">
        <v>8.391927</v>
      </c>
      <c r="AA1276" s="3">
        <v>14.047987</v>
      </c>
      <c r="AB1276" s="3">
        <v>0.966406</v>
      </c>
      <c r="AC1276" s="3">
        <v>9.23788</v>
      </c>
      <c r="AD1276" s="3">
        <v>0.633333</v>
      </c>
      <c r="AE1276" s="3">
        <v>27.040291</v>
      </c>
      <c r="AF1276">
        <v>1</v>
      </c>
      <c r="AG1276">
        <v>0</v>
      </c>
    </row>
    <row r="1277" spans="1:33" ht="12.75">
      <c r="A1277">
        <v>138620</v>
      </c>
      <c r="B1277">
        <v>2010</v>
      </c>
      <c r="C1277">
        <v>6</v>
      </c>
      <c r="D1277">
        <v>16</v>
      </c>
      <c r="E1277">
        <v>16</v>
      </c>
      <c r="F1277">
        <v>12</v>
      </c>
      <c r="G1277">
        <v>48</v>
      </c>
      <c r="H1277" s="3">
        <v>9.991667</v>
      </c>
      <c r="I1277" s="3">
        <v>599.5</v>
      </c>
      <c r="J1277" s="3">
        <v>32.886209</v>
      </c>
      <c r="K1277" s="3">
        <v>276.728134</v>
      </c>
      <c r="L1277" s="3">
        <v>30.966132</v>
      </c>
      <c r="M1277" s="3">
        <v>20.891701</v>
      </c>
      <c r="N1277" s="3">
        <v>616.750172</v>
      </c>
      <c r="O1277" s="3">
        <v>18.258309</v>
      </c>
      <c r="P1277" s="3">
        <v>153.850373</v>
      </c>
      <c r="Q1277" s="3">
        <v>8.425</v>
      </c>
      <c r="R1277" s="3">
        <v>17.093725</v>
      </c>
      <c r="S1277" s="3">
        <v>0.933594</v>
      </c>
      <c r="T1277" s="3">
        <v>11.489873</v>
      </c>
      <c r="U1277" s="3">
        <v>0.633073</v>
      </c>
      <c r="V1277" s="3">
        <v>59.039388</v>
      </c>
      <c r="W1277" s="3">
        <v>607.259659</v>
      </c>
      <c r="X1277" s="3">
        <v>14.6279</v>
      </c>
      <c r="Y1277" s="3">
        <v>122.877761</v>
      </c>
      <c r="Z1277" s="3">
        <v>8.433073</v>
      </c>
      <c r="AA1277" s="3">
        <v>13.872407</v>
      </c>
      <c r="AB1277" s="3">
        <v>0.933594</v>
      </c>
      <c r="AC1277" s="3">
        <v>9.401829</v>
      </c>
      <c r="AD1277" s="3">
        <v>0.625</v>
      </c>
      <c r="AE1277" s="3">
        <v>26.894012</v>
      </c>
      <c r="AF1277">
        <v>1</v>
      </c>
      <c r="AG1277">
        <v>0</v>
      </c>
    </row>
    <row r="1278" spans="1:33" ht="12.75">
      <c r="A1278">
        <v>138621</v>
      </c>
      <c r="B1278">
        <v>2010</v>
      </c>
      <c r="C1278">
        <v>6</v>
      </c>
      <c r="D1278">
        <v>16</v>
      </c>
      <c r="E1278">
        <v>16</v>
      </c>
      <c r="F1278">
        <v>22</v>
      </c>
      <c r="G1278">
        <v>48</v>
      </c>
      <c r="H1278" s="3">
        <v>9.991667</v>
      </c>
      <c r="I1278" s="3">
        <v>599.5</v>
      </c>
      <c r="J1278" s="3">
        <v>33.097014</v>
      </c>
      <c r="K1278" s="3">
        <v>278.421921</v>
      </c>
      <c r="L1278" s="3">
        <v>31.334208</v>
      </c>
      <c r="M1278" s="3">
        <v>20.937844</v>
      </c>
      <c r="N1278" s="3">
        <v>616.327849</v>
      </c>
      <c r="O1278" s="3">
        <v>18.081043</v>
      </c>
      <c r="P1278" s="3">
        <v>152.408545</v>
      </c>
      <c r="Q1278" s="3">
        <v>8.42474</v>
      </c>
      <c r="R1278" s="3">
        <v>16.928653</v>
      </c>
      <c r="S1278" s="3">
        <v>0.933854</v>
      </c>
      <c r="T1278" s="3">
        <v>11.32663</v>
      </c>
      <c r="U1278" s="3">
        <v>0.633073</v>
      </c>
      <c r="V1278" s="3">
        <v>58.858578</v>
      </c>
      <c r="W1278" s="3">
        <v>608.370107</v>
      </c>
      <c r="X1278" s="3">
        <v>15.015971</v>
      </c>
      <c r="Y1278" s="3">
        <v>126.013376</v>
      </c>
      <c r="Z1278" s="3">
        <v>8.42474</v>
      </c>
      <c r="AA1278" s="3">
        <v>14.405555</v>
      </c>
      <c r="AB1278" s="3">
        <v>0.941927</v>
      </c>
      <c r="AC1278" s="3">
        <v>9.611214</v>
      </c>
      <c r="AD1278" s="3">
        <v>0.625</v>
      </c>
      <c r="AE1278" s="3">
        <v>26.743853</v>
      </c>
      <c r="AF1278">
        <v>1</v>
      </c>
      <c r="AG1278">
        <v>0</v>
      </c>
    </row>
    <row r="1279" spans="1:33" ht="12.75">
      <c r="A1279">
        <v>138622</v>
      </c>
      <c r="B1279">
        <v>2010</v>
      </c>
      <c r="C1279">
        <v>6</v>
      </c>
      <c r="D1279">
        <v>16</v>
      </c>
      <c r="E1279">
        <v>16</v>
      </c>
      <c r="F1279">
        <v>32</v>
      </c>
      <c r="G1279">
        <v>48</v>
      </c>
      <c r="H1279" s="3">
        <v>9.991667</v>
      </c>
      <c r="I1279" s="3">
        <v>599.5</v>
      </c>
      <c r="J1279" s="3">
        <v>33.005612</v>
      </c>
      <c r="K1279" s="3">
        <v>275.423938</v>
      </c>
      <c r="L1279" s="3">
        <v>33.078118</v>
      </c>
      <c r="M1279" s="3">
        <v>21.280785</v>
      </c>
      <c r="N1279" s="3">
        <v>615.515674</v>
      </c>
      <c r="O1279" s="3">
        <v>17.744169</v>
      </c>
      <c r="P1279" s="3">
        <v>148.274436</v>
      </c>
      <c r="Q1279" s="3">
        <v>8.35</v>
      </c>
      <c r="R1279" s="3">
        <v>17.629795</v>
      </c>
      <c r="S1279" s="3">
        <v>0.992187</v>
      </c>
      <c r="T1279" s="3">
        <v>11.393439</v>
      </c>
      <c r="U1279" s="3">
        <v>0.649479</v>
      </c>
      <c r="V1279" s="3">
        <v>58.681136</v>
      </c>
      <c r="W1279" s="3">
        <v>609.059239</v>
      </c>
      <c r="X1279" s="3">
        <v>15.261443</v>
      </c>
      <c r="Y1279" s="3">
        <v>127.149501</v>
      </c>
      <c r="Z1279" s="3">
        <v>8.358594</v>
      </c>
      <c r="AA1279" s="3">
        <v>15.448322</v>
      </c>
      <c r="AB1279" s="3">
        <v>1</v>
      </c>
      <c r="AC1279" s="3">
        <v>9.887346</v>
      </c>
      <c r="AD1279" s="3">
        <v>0.633073</v>
      </c>
      <c r="AE1279" s="3">
        <v>26.591238</v>
      </c>
      <c r="AF1279">
        <v>1</v>
      </c>
      <c r="AG1279">
        <v>0</v>
      </c>
    </row>
    <row r="1280" spans="1:33" ht="12.75">
      <c r="A1280">
        <v>138623</v>
      </c>
      <c r="B1280">
        <v>2010</v>
      </c>
      <c r="C1280">
        <v>6</v>
      </c>
      <c r="D1280">
        <v>16</v>
      </c>
      <c r="E1280">
        <v>16</v>
      </c>
      <c r="F1280">
        <v>42</v>
      </c>
      <c r="G1280">
        <v>48</v>
      </c>
      <c r="H1280" s="3">
        <v>9.991667</v>
      </c>
      <c r="I1280" s="3">
        <v>599.5</v>
      </c>
      <c r="J1280" s="3">
        <v>32.564951</v>
      </c>
      <c r="K1280" s="3">
        <v>274.77451</v>
      </c>
      <c r="L1280" s="3">
        <v>32.804089</v>
      </c>
      <c r="M1280" s="3">
        <v>17.802248</v>
      </c>
      <c r="N1280" s="3">
        <v>613.785279</v>
      </c>
      <c r="O1280" s="3">
        <v>17.047785</v>
      </c>
      <c r="P1280" s="3">
        <v>144.178878</v>
      </c>
      <c r="Q1280" s="3">
        <v>8.441667</v>
      </c>
      <c r="R1280" s="3">
        <v>16.899455</v>
      </c>
      <c r="S1280" s="3">
        <v>0.991667</v>
      </c>
      <c r="T1280" s="3">
        <v>9.263275</v>
      </c>
      <c r="U1280" s="3">
        <v>0.558333</v>
      </c>
      <c r="V1280" s="3">
        <v>58.510658</v>
      </c>
      <c r="W1280" s="3">
        <v>609.767017</v>
      </c>
      <c r="X1280" s="3">
        <v>15.517167</v>
      </c>
      <c r="Y1280" s="3">
        <v>130.595632</v>
      </c>
      <c r="Z1280" s="3">
        <v>8.441927</v>
      </c>
      <c r="AA1280" s="3">
        <v>15.904634</v>
      </c>
      <c r="AB1280" s="3">
        <v>1.007812</v>
      </c>
      <c r="AC1280" s="3">
        <v>8.538973</v>
      </c>
      <c r="AD1280" s="3">
        <v>0.541927</v>
      </c>
      <c r="AE1280" s="3">
        <v>26.436066</v>
      </c>
      <c r="AF1280">
        <v>1</v>
      </c>
      <c r="AG1280">
        <v>0</v>
      </c>
    </row>
    <row r="1281" spans="1:33" ht="12.75">
      <c r="A1281">
        <v>138624</v>
      </c>
      <c r="B1281">
        <v>2010</v>
      </c>
      <c r="C1281">
        <v>6</v>
      </c>
      <c r="D1281">
        <v>16</v>
      </c>
      <c r="E1281">
        <v>16</v>
      </c>
      <c r="F1281">
        <v>52</v>
      </c>
      <c r="G1281">
        <v>48</v>
      </c>
      <c r="H1281" s="3">
        <v>9.991667</v>
      </c>
      <c r="I1281" s="3">
        <v>599.5</v>
      </c>
      <c r="J1281" s="3">
        <v>29.147177</v>
      </c>
      <c r="K1281" s="3">
        <v>243.788934</v>
      </c>
      <c r="L1281" s="3">
        <v>30.208463</v>
      </c>
      <c r="M1281" s="3">
        <v>17.259957</v>
      </c>
      <c r="N1281" s="3">
        <v>608.015413</v>
      </c>
      <c r="O1281" s="3">
        <v>14.915242</v>
      </c>
      <c r="P1281" s="3">
        <v>124.839799</v>
      </c>
      <c r="Q1281" s="3">
        <v>8.341667</v>
      </c>
      <c r="R1281" s="3">
        <v>15.253273</v>
      </c>
      <c r="S1281" s="3">
        <v>1.008594</v>
      </c>
      <c r="T1281" s="3">
        <v>8.947938</v>
      </c>
      <c r="U1281" s="3">
        <v>0.641406</v>
      </c>
      <c r="V1281" s="3">
        <v>58.361506</v>
      </c>
      <c r="W1281" s="3">
        <v>606.00676</v>
      </c>
      <c r="X1281" s="3">
        <v>14.231934</v>
      </c>
      <c r="Y1281" s="3">
        <v>118.949135</v>
      </c>
      <c r="Z1281" s="3">
        <v>8.341667</v>
      </c>
      <c r="AA1281" s="3">
        <v>14.95519</v>
      </c>
      <c r="AB1281" s="3">
        <v>1.016667</v>
      </c>
      <c r="AC1281" s="3">
        <v>8.31202</v>
      </c>
      <c r="AD1281" s="3">
        <v>0.633333</v>
      </c>
      <c r="AE1281" s="3">
        <v>26.293747</v>
      </c>
      <c r="AF1281">
        <v>1</v>
      </c>
      <c r="AG1281">
        <v>0</v>
      </c>
    </row>
    <row r="1282" spans="1:33" ht="12.75">
      <c r="A1282">
        <v>138625</v>
      </c>
      <c r="B1282">
        <v>2010</v>
      </c>
      <c r="C1282">
        <v>6</v>
      </c>
      <c r="D1282">
        <v>16</v>
      </c>
      <c r="E1282">
        <v>17</v>
      </c>
      <c r="F1282">
        <v>5</v>
      </c>
      <c r="G1282">
        <v>18</v>
      </c>
      <c r="H1282" s="3">
        <v>12.491667</v>
      </c>
      <c r="I1282" s="3">
        <v>749.5</v>
      </c>
      <c r="J1282" s="3">
        <v>21.088096</v>
      </c>
      <c r="K1282" s="3">
        <v>7.61506</v>
      </c>
      <c r="L1282" s="3">
        <v>22.512129</v>
      </c>
      <c r="M1282" s="3">
        <v>233.331964</v>
      </c>
      <c r="N1282" s="3">
        <v>594.040469</v>
      </c>
      <c r="O1282" s="3">
        <v>10.73117</v>
      </c>
      <c r="P1282" s="3">
        <v>3.888355</v>
      </c>
      <c r="Q1282" s="3">
        <v>0.3</v>
      </c>
      <c r="R1282" s="3">
        <v>11.642492</v>
      </c>
      <c r="S1282" s="3">
        <v>0.9</v>
      </c>
      <c r="T1282" s="3">
        <v>118.538624</v>
      </c>
      <c r="U1282" s="3">
        <v>11.291667</v>
      </c>
      <c r="V1282" s="3">
        <v>58.227366</v>
      </c>
      <c r="W1282" s="3">
        <v>592.704728</v>
      </c>
      <c r="X1282" s="3">
        <v>10.356926</v>
      </c>
      <c r="Y1282" s="3">
        <v>3.726704</v>
      </c>
      <c r="Z1282" s="3">
        <v>0.308333</v>
      </c>
      <c r="AA1282" s="3">
        <v>10.869637</v>
      </c>
      <c r="AB1282" s="3">
        <v>0.891667</v>
      </c>
      <c r="AC1282" s="3">
        <v>114.79334</v>
      </c>
      <c r="AD1282" s="3">
        <v>11.291667</v>
      </c>
      <c r="AE1282" s="3">
        <v>26.164285</v>
      </c>
      <c r="AF1282">
        <v>1</v>
      </c>
      <c r="AG1282">
        <v>0</v>
      </c>
    </row>
    <row r="1283" spans="1:33" ht="12.75">
      <c r="A1283">
        <v>138626</v>
      </c>
      <c r="B1283">
        <v>2010</v>
      </c>
      <c r="C1283">
        <v>6</v>
      </c>
      <c r="D1283">
        <v>16</v>
      </c>
      <c r="E1283">
        <v>20</v>
      </c>
      <c r="F1283">
        <v>4</v>
      </c>
      <c r="G1283">
        <v>16</v>
      </c>
      <c r="H1283" s="3">
        <v>178.95</v>
      </c>
      <c r="I1283" s="3">
        <v>10737</v>
      </c>
      <c r="J1283" s="3">
        <v>2.542399</v>
      </c>
      <c r="K1283" s="3">
        <v>0</v>
      </c>
      <c r="L1283" s="3">
        <v>0</v>
      </c>
      <c r="M1283" s="3">
        <v>454.983133</v>
      </c>
      <c r="N1283" s="3">
        <v>450.641677</v>
      </c>
      <c r="O1283" s="3">
        <v>1.213451</v>
      </c>
      <c r="P1283" s="3">
        <v>0</v>
      </c>
      <c r="Q1283" s="3">
        <v>0</v>
      </c>
      <c r="R1283" s="3">
        <v>0</v>
      </c>
      <c r="S1283" s="3">
        <v>0</v>
      </c>
      <c r="T1283" s="3">
        <v>217.157135</v>
      </c>
      <c r="U1283" s="3">
        <v>178.95</v>
      </c>
      <c r="V1283" s="3">
        <v>58.010209</v>
      </c>
      <c r="W1283" s="3">
        <v>443.73957</v>
      </c>
      <c r="X1283" s="3">
        <v>1.328948</v>
      </c>
      <c r="Y1283" s="3">
        <v>0</v>
      </c>
      <c r="Z1283" s="3">
        <v>0</v>
      </c>
      <c r="AA1283" s="3">
        <v>0</v>
      </c>
      <c r="AB1283" s="3">
        <v>0</v>
      </c>
      <c r="AC1283" s="3">
        <v>237.825997</v>
      </c>
      <c r="AD1283" s="3">
        <v>178.95</v>
      </c>
      <c r="AE1283" s="3">
        <v>25.926459</v>
      </c>
      <c r="AF1283">
        <v>1</v>
      </c>
      <c r="AG1283">
        <v>0</v>
      </c>
    </row>
    <row r="1284" spans="1:33" ht="12.75">
      <c r="A1284">
        <v>138627</v>
      </c>
      <c r="B1284">
        <v>2010</v>
      </c>
      <c r="C1284">
        <v>6</v>
      </c>
      <c r="D1284">
        <v>16</v>
      </c>
      <c r="E1284">
        <v>20</v>
      </c>
      <c r="F1284">
        <v>10</v>
      </c>
      <c r="G1284">
        <v>26</v>
      </c>
      <c r="H1284" s="3">
        <v>6.158333</v>
      </c>
      <c r="I1284" s="3">
        <v>369.5</v>
      </c>
      <c r="J1284" s="3">
        <v>0.000546</v>
      </c>
      <c r="K1284" s="3">
        <v>0</v>
      </c>
      <c r="L1284" s="3">
        <v>0</v>
      </c>
      <c r="M1284" s="3">
        <v>0.003364</v>
      </c>
      <c r="N1284" s="3">
        <v>313.283873</v>
      </c>
      <c r="O1284" s="3">
        <v>0.000416</v>
      </c>
      <c r="P1284" s="3">
        <v>0</v>
      </c>
      <c r="Q1284" s="3">
        <v>0</v>
      </c>
      <c r="R1284" s="3">
        <v>0</v>
      </c>
      <c r="S1284" s="3">
        <v>0</v>
      </c>
      <c r="T1284" s="3">
        <v>0.002562</v>
      </c>
      <c r="U1284" s="3">
        <v>6.158333</v>
      </c>
      <c r="V1284" s="3">
        <v>58.010206</v>
      </c>
      <c r="W1284" s="3">
        <v>292.394678</v>
      </c>
      <c r="X1284" s="3">
        <v>0.00013</v>
      </c>
      <c r="Y1284" s="3">
        <v>0</v>
      </c>
      <c r="Z1284" s="3">
        <v>0</v>
      </c>
      <c r="AA1284" s="3">
        <v>0</v>
      </c>
      <c r="AB1284" s="3">
        <v>0</v>
      </c>
      <c r="AC1284" s="3">
        <v>0.000802</v>
      </c>
      <c r="AD1284" s="3">
        <v>6.158333</v>
      </c>
      <c r="AE1284" s="3">
        <v>25.926458</v>
      </c>
      <c r="AF1284">
        <v>1</v>
      </c>
      <c r="AG1284">
        <v>0</v>
      </c>
    </row>
    <row r="1285" spans="1:33" ht="12.75">
      <c r="A1285">
        <v>138628</v>
      </c>
      <c r="B1285">
        <v>2010</v>
      </c>
      <c r="C1285">
        <v>6</v>
      </c>
      <c r="D1285">
        <v>16</v>
      </c>
      <c r="E1285">
        <v>20</v>
      </c>
      <c r="F1285">
        <v>16</v>
      </c>
      <c r="G1285">
        <v>6</v>
      </c>
      <c r="H1285" s="3">
        <v>5.658594</v>
      </c>
      <c r="I1285" s="3">
        <v>339.515625</v>
      </c>
      <c r="J1285" s="3">
        <v>0.000385</v>
      </c>
      <c r="K1285" s="3">
        <v>0</v>
      </c>
      <c r="L1285" s="3">
        <v>0</v>
      </c>
      <c r="M1285" s="3">
        <v>0.002182</v>
      </c>
      <c r="N1285" s="3">
        <v>307.081505</v>
      </c>
      <c r="O1285" s="3">
        <v>0.000297</v>
      </c>
      <c r="P1285" s="3">
        <v>0</v>
      </c>
      <c r="Q1285" s="3">
        <v>0</v>
      </c>
      <c r="R1285" s="3">
        <v>0</v>
      </c>
      <c r="S1285" s="3">
        <v>0</v>
      </c>
      <c r="T1285" s="3">
        <v>0.00168</v>
      </c>
      <c r="U1285" s="3">
        <v>5.658594</v>
      </c>
      <c r="V1285" s="3">
        <v>58.010205</v>
      </c>
      <c r="W1285" s="3">
        <v>285.849014</v>
      </c>
      <c r="X1285" s="3">
        <v>8.9E-05</v>
      </c>
      <c r="Y1285" s="3">
        <v>0</v>
      </c>
      <c r="Z1285" s="3">
        <v>0</v>
      </c>
      <c r="AA1285" s="3">
        <v>0</v>
      </c>
      <c r="AB1285" s="3">
        <v>0</v>
      </c>
      <c r="AC1285" s="3">
        <v>0.000502</v>
      </c>
      <c r="AD1285" s="3">
        <v>5.658594</v>
      </c>
      <c r="AE1285" s="3">
        <v>25.926458</v>
      </c>
      <c r="AF1285">
        <v>1</v>
      </c>
      <c r="AG1285">
        <v>0</v>
      </c>
    </row>
    <row r="1286" spans="1:33" ht="12.75">
      <c r="A1286">
        <v>138629</v>
      </c>
      <c r="B1286">
        <v>2010</v>
      </c>
      <c r="C1286">
        <v>6</v>
      </c>
      <c r="D1286">
        <v>16</v>
      </c>
      <c r="E1286">
        <v>20</v>
      </c>
      <c r="F1286">
        <v>22</v>
      </c>
      <c r="G1286">
        <v>6</v>
      </c>
      <c r="H1286" s="3">
        <v>5.991406</v>
      </c>
      <c r="I1286" s="3">
        <v>359.484375</v>
      </c>
      <c r="J1286" s="3">
        <v>0.000274</v>
      </c>
      <c r="K1286" s="3">
        <v>0</v>
      </c>
      <c r="L1286" s="3">
        <v>0</v>
      </c>
      <c r="M1286" s="3">
        <v>0.001644</v>
      </c>
      <c r="N1286" s="3">
        <v>301.067651</v>
      </c>
      <c r="O1286" s="3">
        <v>0.000213</v>
      </c>
      <c r="P1286" s="3">
        <v>0</v>
      </c>
      <c r="Q1286" s="3">
        <v>0</v>
      </c>
      <c r="R1286" s="3">
        <v>0</v>
      </c>
      <c r="S1286" s="3">
        <v>0</v>
      </c>
      <c r="T1286" s="3">
        <v>0.001275</v>
      </c>
      <c r="U1286" s="3">
        <v>5.991406</v>
      </c>
      <c r="V1286" s="3">
        <v>58.010203</v>
      </c>
      <c r="W1286" s="3">
        <v>279.733069</v>
      </c>
      <c r="X1286" s="3">
        <v>6.2E-05</v>
      </c>
      <c r="Y1286" s="3">
        <v>0</v>
      </c>
      <c r="Z1286" s="3">
        <v>0</v>
      </c>
      <c r="AA1286" s="3">
        <v>0</v>
      </c>
      <c r="AB1286" s="3">
        <v>0</v>
      </c>
      <c r="AC1286" s="3">
        <v>0.000369</v>
      </c>
      <c r="AD1286" s="3">
        <v>5.991406</v>
      </c>
      <c r="AE1286" s="3">
        <v>25.926458</v>
      </c>
      <c r="AF1286">
        <v>1</v>
      </c>
      <c r="AG1286">
        <v>0</v>
      </c>
    </row>
    <row r="1287" spans="1:33" ht="12.75">
      <c r="A1287">
        <v>138630</v>
      </c>
      <c r="B1287">
        <v>2010</v>
      </c>
      <c r="C1287">
        <v>6</v>
      </c>
      <c r="D1287">
        <v>16</v>
      </c>
      <c r="E1287">
        <v>20</v>
      </c>
      <c r="F1287">
        <v>27</v>
      </c>
      <c r="G1287">
        <v>1</v>
      </c>
      <c r="H1287" s="3">
        <v>4.908333</v>
      </c>
      <c r="I1287" s="3">
        <v>294.5</v>
      </c>
      <c r="J1287" s="3">
        <v>0.000202</v>
      </c>
      <c r="K1287" s="3">
        <v>0</v>
      </c>
      <c r="L1287" s="3">
        <v>0</v>
      </c>
      <c r="M1287" s="3">
        <v>0.000991</v>
      </c>
      <c r="N1287" s="3">
        <v>295.841832</v>
      </c>
      <c r="O1287" s="3">
        <v>0.000158</v>
      </c>
      <c r="P1287" s="3">
        <v>0</v>
      </c>
      <c r="Q1287" s="3">
        <v>0</v>
      </c>
      <c r="R1287" s="3">
        <v>0</v>
      </c>
      <c r="S1287" s="3">
        <v>0</v>
      </c>
      <c r="T1287" s="3">
        <v>0.000776</v>
      </c>
      <c r="U1287" s="3">
        <v>4.908333</v>
      </c>
      <c r="V1287" s="3">
        <v>58.010203</v>
      </c>
      <c r="W1287" s="3">
        <v>274.169966</v>
      </c>
      <c r="X1287" s="3">
        <v>4.4E-05</v>
      </c>
      <c r="Y1287" s="3">
        <v>0</v>
      </c>
      <c r="Z1287" s="3">
        <v>0</v>
      </c>
      <c r="AA1287" s="3">
        <v>0</v>
      </c>
      <c r="AB1287" s="3">
        <v>0</v>
      </c>
      <c r="AC1287" s="3">
        <v>0.000215</v>
      </c>
      <c r="AD1287" s="3">
        <v>4.908333</v>
      </c>
      <c r="AE1287" s="3">
        <v>25.926457</v>
      </c>
      <c r="AF1287">
        <v>1</v>
      </c>
      <c r="AG1287">
        <v>0</v>
      </c>
    </row>
    <row r="1288" spans="1:33" ht="12.75">
      <c r="A1288">
        <v>138631</v>
      </c>
      <c r="B1288">
        <v>2010</v>
      </c>
      <c r="C1288">
        <v>6</v>
      </c>
      <c r="D1288">
        <v>16</v>
      </c>
      <c r="E1288">
        <v>20</v>
      </c>
      <c r="F1288">
        <v>32</v>
      </c>
      <c r="G1288">
        <v>21</v>
      </c>
      <c r="H1288" s="3">
        <v>5.32474</v>
      </c>
      <c r="I1288" s="3">
        <v>319.484375</v>
      </c>
      <c r="J1288" s="3">
        <v>0.000151</v>
      </c>
      <c r="K1288" s="3">
        <v>0</v>
      </c>
      <c r="L1288" s="3">
        <v>0</v>
      </c>
      <c r="M1288" s="3">
        <v>0.000803</v>
      </c>
      <c r="N1288" s="3">
        <v>290.886322</v>
      </c>
      <c r="O1288" s="3">
        <v>0.000119</v>
      </c>
      <c r="P1288" s="3">
        <v>0</v>
      </c>
      <c r="Q1288" s="3">
        <v>0</v>
      </c>
      <c r="R1288" s="3">
        <v>0</v>
      </c>
      <c r="S1288" s="3">
        <v>0</v>
      </c>
      <c r="T1288" s="3">
        <v>0.000634</v>
      </c>
      <c r="U1288" s="3">
        <v>5.32474</v>
      </c>
      <c r="V1288" s="3">
        <v>58.010202</v>
      </c>
      <c r="W1288" s="3">
        <v>269.049842</v>
      </c>
      <c r="X1288" s="3">
        <v>3.2E-05</v>
      </c>
      <c r="Y1288" s="3">
        <v>0</v>
      </c>
      <c r="Z1288" s="3">
        <v>0</v>
      </c>
      <c r="AA1288" s="3">
        <v>0</v>
      </c>
      <c r="AB1288" s="3">
        <v>0</v>
      </c>
      <c r="AC1288" s="3">
        <v>0.00017</v>
      </c>
      <c r="AD1288" s="3">
        <v>5.32474</v>
      </c>
      <c r="AE1288" s="3">
        <v>25.926457</v>
      </c>
      <c r="AF1288">
        <v>1</v>
      </c>
      <c r="AG1288">
        <v>0</v>
      </c>
    </row>
    <row r="1289" spans="1:39" ht="12.75">
      <c r="A1289">
        <v>138632</v>
      </c>
      <c r="B1289">
        <v>2010</v>
      </c>
      <c r="C1289">
        <v>6</v>
      </c>
      <c r="D1289">
        <v>16</v>
      </c>
      <c r="E1289">
        <v>20</v>
      </c>
      <c r="F1289">
        <v>36</v>
      </c>
      <c r="G1289">
        <v>41</v>
      </c>
      <c r="H1289" s="3">
        <v>4.325</v>
      </c>
      <c r="I1289" s="3">
        <v>259.5</v>
      </c>
      <c r="J1289" s="3">
        <v>0.000114</v>
      </c>
      <c r="K1289" s="3">
        <v>0</v>
      </c>
      <c r="L1289" s="3">
        <v>0</v>
      </c>
      <c r="M1289" s="3">
        <v>0.000495</v>
      </c>
      <c r="N1289" s="3">
        <v>286.298325</v>
      </c>
      <c r="O1289" s="3">
        <v>9.1E-05</v>
      </c>
      <c r="P1289" s="3">
        <v>0</v>
      </c>
      <c r="Q1289" s="3">
        <v>0</v>
      </c>
      <c r="R1289" s="3">
        <v>0</v>
      </c>
      <c r="S1289" s="3">
        <v>0</v>
      </c>
      <c r="T1289" s="3">
        <v>0.000393</v>
      </c>
      <c r="U1289" s="3">
        <v>4.325</v>
      </c>
      <c r="V1289" s="3">
        <v>58.010202</v>
      </c>
      <c r="W1289" s="3">
        <v>264.36268</v>
      </c>
      <c r="X1289" s="3">
        <v>2.4E-05</v>
      </c>
      <c r="Y1289" s="3">
        <v>0</v>
      </c>
      <c r="Z1289" s="3">
        <v>0</v>
      </c>
      <c r="AA1289" s="3">
        <v>0</v>
      </c>
      <c r="AB1289" s="3">
        <v>0</v>
      </c>
      <c r="AC1289" s="3">
        <v>0.000102</v>
      </c>
      <c r="AD1289" s="3">
        <v>4.325</v>
      </c>
      <c r="AE1289" s="3">
        <v>25.926457</v>
      </c>
      <c r="AF1289">
        <v>1</v>
      </c>
      <c r="AG1289">
        <v>0</v>
      </c>
      <c r="AH1289" s="7" t="s">
        <v>26</v>
      </c>
      <c r="AI1289" s="7" t="s">
        <v>27</v>
      </c>
      <c r="AJ1289" s="4"/>
      <c r="AK1289" s="4"/>
      <c r="AL1289" s="4"/>
      <c r="AM1289" s="3"/>
    </row>
    <row r="1290" spans="1:39" ht="12.75">
      <c r="A1290">
        <v>138633</v>
      </c>
      <c r="B1290">
        <v>2010</v>
      </c>
      <c r="C1290">
        <v>6</v>
      </c>
      <c r="D1290">
        <v>16</v>
      </c>
      <c r="E1290">
        <v>20</v>
      </c>
      <c r="F1290">
        <v>43</v>
      </c>
      <c r="G1290">
        <v>3</v>
      </c>
      <c r="H1290" s="3">
        <v>6.366927</v>
      </c>
      <c r="I1290" s="3">
        <v>382.015625</v>
      </c>
      <c r="J1290" s="3">
        <v>8.6E-05</v>
      </c>
      <c r="K1290" s="3">
        <v>0</v>
      </c>
      <c r="L1290" s="3">
        <v>0</v>
      </c>
      <c r="M1290" s="3">
        <v>0.000546</v>
      </c>
      <c r="N1290" s="3">
        <v>281.483279</v>
      </c>
      <c r="O1290" s="3">
        <v>6.8E-05</v>
      </c>
      <c r="P1290" s="3">
        <v>0</v>
      </c>
      <c r="Q1290" s="3">
        <v>0</v>
      </c>
      <c r="R1290" s="3">
        <v>0</v>
      </c>
      <c r="S1290" s="3">
        <v>0</v>
      </c>
      <c r="T1290" s="3">
        <v>0.000435</v>
      </c>
      <c r="U1290" s="3">
        <v>6.366927</v>
      </c>
      <c r="V1290" s="3">
        <v>58.010201</v>
      </c>
      <c r="W1290" s="3">
        <v>259.598315</v>
      </c>
      <c r="X1290" s="3">
        <v>1.7E-05</v>
      </c>
      <c r="Y1290" s="3">
        <v>0</v>
      </c>
      <c r="Z1290" s="3">
        <v>0</v>
      </c>
      <c r="AA1290" s="3">
        <v>0</v>
      </c>
      <c r="AB1290" s="3">
        <v>0</v>
      </c>
      <c r="AC1290" s="3">
        <v>0.000111</v>
      </c>
      <c r="AD1290" s="3">
        <v>6.366927</v>
      </c>
      <c r="AE1290" s="3">
        <v>25.926457</v>
      </c>
      <c r="AF1290">
        <v>1</v>
      </c>
      <c r="AG1290">
        <v>0</v>
      </c>
      <c r="AH1290" s="5">
        <f>SUM(R1228:R1293)</f>
        <v>689.9996099999998</v>
      </c>
      <c r="AI1290" s="5">
        <f>SUM(AA1228:AA1293)</f>
        <v>597.273924</v>
      </c>
      <c r="AJ1290" s="4"/>
      <c r="AK1290" s="4"/>
      <c r="AL1290" s="4"/>
      <c r="AM1290" s="3"/>
    </row>
    <row r="1291" spans="1:39" ht="12.75">
      <c r="A1291">
        <v>138634</v>
      </c>
      <c r="B1291">
        <v>2010</v>
      </c>
      <c r="C1291">
        <v>6</v>
      </c>
      <c r="D1291">
        <v>16</v>
      </c>
      <c r="E1291">
        <v>20</v>
      </c>
      <c r="F1291">
        <v>49</v>
      </c>
      <c r="G1291">
        <v>56</v>
      </c>
      <c r="H1291" s="3">
        <v>6.868304</v>
      </c>
      <c r="I1291" s="3">
        <v>412.09821</v>
      </c>
      <c r="J1291" s="3">
        <v>5.9E-05</v>
      </c>
      <c r="K1291" s="3">
        <v>0</v>
      </c>
      <c r="L1291" s="3">
        <v>0</v>
      </c>
      <c r="M1291" s="3">
        <v>0.000409</v>
      </c>
      <c r="N1291" s="3">
        <v>275.551979</v>
      </c>
      <c r="O1291" s="3">
        <v>4.8E-05</v>
      </c>
      <c r="P1291" s="3">
        <v>0</v>
      </c>
      <c r="Q1291" s="3">
        <v>0</v>
      </c>
      <c r="R1291" s="3">
        <v>0</v>
      </c>
      <c r="S1291" s="3">
        <v>0</v>
      </c>
      <c r="T1291" s="3">
        <v>0.000328</v>
      </c>
      <c r="U1291" s="3">
        <v>6.868304</v>
      </c>
      <c r="V1291" s="3">
        <v>58.010201</v>
      </c>
      <c r="W1291" s="3">
        <v>253.668543</v>
      </c>
      <c r="X1291" s="3">
        <v>1.2E-05</v>
      </c>
      <c r="Y1291" s="3">
        <v>0</v>
      </c>
      <c r="Z1291" s="3">
        <v>0</v>
      </c>
      <c r="AA1291" s="3">
        <v>0</v>
      </c>
      <c r="AB1291" s="3">
        <v>0</v>
      </c>
      <c r="AC1291" s="3">
        <v>8.1E-05</v>
      </c>
      <c r="AD1291" s="3">
        <v>6.868304</v>
      </c>
      <c r="AE1291" s="3">
        <v>25.926457</v>
      </c>
      <c r="AF1291">
        <v>1</v>
      </c>
      <c r="AG1291">
        <v>0</v>
      </c>
      <c r="AH1291" s="4"/>
      <c r="AI1291" s="4"/>
      <c r="AJ1291" s="4"/>
      <c r="AK1291" s="4"/>
      <c r="AL1291" s="4"/>
      <c r="AM1291" s="2" t="s">
        <v>28</v>
      </c>
    </row>
    <row r="1292" spans="1:39" ht="12.75">
      <c r="A1292">
        <v>138635</v>
      </c>
      <c r="B1292">
        <v>2010</v>
      </c>
      <c r="C1292">
        <v>6</v>
      </c>
      <c r="D1292">
        <v>16</v>
      </c>
      <c r="E1292">
        <v>20</v>
      </c>
      <c r="F1292">
        <v>54</v>
      </c>
      <c r="G1292">
        <v>41</v>
      </c>
      <c r="H1292" s="3">
        <v>4.742534</v>
      </c>
      <c r="I1292" s="3">
        <v>284.552023</v>
      </c>
      <c r="J1292" s="3">
        <v>4.3E-05</v>
      </c>
      <c r="K1292" s="3">
        <v>0</v>
      </c>
      <c r="L1292" s="3">
        <v>0</v>
      </c>
      <c r="M1292" s="3">
        <v>0.000206</v>
      </c>
      <c r="N1292" s="3">
        <v>270.645237</v>
      </c>
      <c r="O1292" s="3">
        <v>3.5E-05</v>
      </c>
      <c r="P1292" s="3">
        <v>0</v>
      </c>
      <c r="Q1292" s="3">
        <v>0</v>
      </c>
      <c r="R1292" s="3">
        <v>0</v>
      </c>
      <c r="S1292" s="3">
        <v>0</v>
      </c>
      <c r="T1292" s="3">
        <v>0.000167</v>
      </c>
      <c r="U1292" s="3">
        <v>4.742534</v>
      </c>
      <c r="V1292" s="3">
        <v>58.010201</v>
      </c>
      <c r="W1292" s="3">
        <v>248.610235</v>
      </c>
      <c r="X1292" s="3">
        <v>8E-06</v>
      </c>
      <c r="Y1292" s="3">
        <v>0</v>
      </c>
      <c r="Z1292" s="3">
        <v>0</v>
      </c>
      <c r="AA1292" s="3">
        <v>0</v>
      </c>
      <c r="AB1292" s="3">
        <v>0</v>
      </c>
      <c r="AC1292" s="3">
        <v>4E-05</v>
      </c>
      <c r="AD1292" s="3">
        <v>4.742534</v>
      </c>
      <c r="AE1292" s="3">
        <v>25.926457</v>
      </c>
      <c r="AF1292">
        <v>1</v>
      </c>
      <c r="AG1292">
        <v>0</v>
      </c>
      <c r="AH1292" s="7" t="s">
        <v>29</v>
      </c>
      <c r="AI1292" s="7" t="s">
        <v>30</v>
      </c>
      <c r="AJ1292" s="7" t="s">
        <v>31</v>
      </c>
      <c r="AK1292" s="7" t="s">
        <v>32</v>
      </c>
      <c r="AL1292" s="7"/>
      <c r="AM1292" s="2" t="s">
        <v>33</v>
      </c>
    </row>
    <row r="1293" spans="1:39" ht="12.75">
      <c r="A1293">
        <v>999999</v>
      </c>
      <c r="B1293">
        <v>2010</v>
      </c>
      <c r="C1293">
        <v>6</v>
      </c>
      <c r="D1293">
        <v>17</v>
      </c>
      <c r="E1293">
        <v>1</v>
      </c>
      <c r="F1293">
        <v>46</v>
      </c>
      <c r="G1293">
        <v>17</v>
      </c>
      <c r="H1293" s="3">
        <v>291.592198</v>
      </c>
      <c r="I1293" s="3">
        <v>17495.531902</v>
      </c>
      <c r="J1293" s="3">
        <v>3E-06</v>
      </c>
      <c r="K1293" s="3">
        <v>0</v>
      </c>
      <c r="L1293" s="3">
        <v>0</v>
      </c>
      <c r="M1293" s="3">
        <v>0.000765</v>
      </c>
      <c r="N1293" s="3">
        <v>198.103322</v>
      </c>
      <c r="O1293" s="3">
        <v>2E-06</v>
      </c>
      <c r="P1293" s="3">
        <v>0</v>
      </c>
      <c r="Q1293" s="3">
        <v>0</v>
      </c>
      <c r="R1293" s="3">
        <v>0</v>
      </c>
      <c r="S1293" s="3">
        <v>0</v>
      </c>
      <c r="T1293" s="3">
        <v>0.000627</v>
      </c>
      <c r="U1293" s="3">
        <v>291.592198</v>
      </c>
      <c r="V1293" s="3">
        <v>58.0102</v>
      </c>
      <c r="W1293" s="3">
        <v>173.528879</v>
      </c>
      <c r="X1293" s="3">
        <v>0</v>
      </c>
      <c r="Y1293" s="3">
        <v>0</v>
      </c>
      <c r="Z1293" s="3">
        <v>0</v>
      </c>
      <c r="AA1293" s="3">
        <v>0</v>
      </c>
      <c r="AB1293" s="3">
        <v>0</v>
      </c>
      <c r="AC1293" s="3">
        <v>0.000138</v>
      </c>
      <c r="AD1293" s="3">
        <v>291.592198</v>
      </c>
      <c r="AE1293" s="3">
        <v>25.926457</v>
      </c>
      <c r="AF1293">
        <v>1</v>
      </c>
      <c r="AG1293">
        <v>0</v>
      </c>
      <c r="AH1293" s="5">
        <f>SUM(P1228:P1293)</f>
        <v>5739.598062</v>
      </c>
      <c r="AI1293" s="5">
        <f>SUM(Y1228:Y1293)</f>
        <v>4819.522300999998</v>
      </c>
      <c r="AJ1293" s="5">
        <f>AH1293+AI1293</f>
        <v>10559.120362999998</v>
      </c>
      <c r="AK1293" s="5">
        <f>AJ1293+AH1290+AI1290</f>
        <v>11846.393896999996</v>
      </c>
      <c r="AL1293" s="4"/>
      <c r="AM1293" s="6">
        <f>SUM(AK1:AK1293)/1000</f>
        <v>214.32521059835312</v>
      </c>
    </row>
    <row r="1294" spans="1:39" ht="12.75">
      <c r="A1294" s="1" t="s">
        <v>0</v>
      </c>
      <c r="B1294" s="1" t="s">
        <v>1</v>
      </c>
      <c r="C1294" s="1" t="s">
        <v>2</v>
      </c>
      <c r="D1294" s="1" t="s">
        <v>3</v>
      </c>
      <c r="E1294" s="1" t="s">
        <v>4</v>
      </c>
      <c r="F1294" s="1" t="s">
        <v>5</v>
      </c>
      <c r="G1294" s="1" t="s">
        <v>6</v>
      </c>
      <c r="H1294" s="2" t="s">
        <v>7</v>
      </c>
      <c r="I1294" s="2" t="s">
        <v>8</v>
      </c>
      <c r="J1294" s="2" t="s">
        <v>9</v>
      </c>
      <c r="K1294" s="2" t="s">
        <v>10</v>
      </c>
      <c r="L1294" s="2" t="s">
        <v>11</v>
      </c>
      <c r="M1294" s="2" t="s">
        <v>12</v>
      </c>
      <c r="N1294" s="2" t="s">
        <v>13</v>
      </c>
      <c r="O1294" s="2" t="s">
        <v>14</v>
      </c>
      <c r="P1294" s="2" t="s">
        <v>15</v>
      </c>
      <c r="Q1294" s="2" t="s">
        <v>16</v>
      </c>
      <c r="R1294" s="2" t="s">
        <v>17</v>
      </c>
      <c r="S1294" s="2" t="s">
        <v>16</v>
      </c>
      <c r="T1294" s="2" t="s">
        <v>18</v>
      </c>
      <c r="U1294" s="2" t="s">
        <v>16</v>
      </c>
      <c r="V1294" s="2" t="s">
        <v>19</v>
      </c>
      <c r="W1294" s="2" t="s">
        <v>20</v>
      </c>
      <c r="X1294" s="2" t="s">
        <v>21</v>
      </c>
      <c r="Y1294" s="2" t="s">
        <v>22</v>
      </c>
      <c r="Z1294" s="2" t="s">
        <v>16</v>
      </c>
      <c r="AA1294" s="2" t="s">
        <v>23</v>
      </c>
      <c r="AB1294" s="2" t="s">
        <v>16</v>
      </c>
      <c r="AC1294" s="2" t="s">
        <v>24</v>
      </c>
      <c r="AD1294" s="2" t="s">
        <v>16</v>
      </c>
      <c r="AE1294" s="2" t="s">
        <v>25</v>
      </c>
      <c r="AF1294" s="1" t="s">
        <v>43</v>
      </c>
      <c r="AG1294" s="1" t="s">
        <v>44</v>
      </c>
      <c r="AH1294" s="5"/>
      <c r="AI1294" s="5"/>
      <c r="AJ1294" s="5"/>
      <c r="AK1294" s="5"/>
      <c r="AL1294" s="4"/>
      <c r="AM1294" s="6"/>
    </row>
    <row r="1295" spans="1:33" ht="12.75">
      <c r="A1295">
        <v>138637</v>
      </c>
      <c r="B1295">
        <v>2010</v>
      </c>
      <c r="C1295">
        <v>6</v>
      </c>
      <c r="D1295">
        <v>17</v>
      </c>
      <c r="E1295">
        <v>8</v>
      </c>
      <c r="F1295">
        <v>24</v>
      </c>
      <c r="G1295">
        <v>51</v>
      </c>
      <c r="H1295" s="3">
        <v>55993704.85094</v>
      </c>
      <c r="I1295" s="3">
        <v>3359622291.0564</v>
      </c>
      <c r="J1295" s="3">
        <v>11.665944</v>
      </c>
      <c r="K1295" s="3">
        <v>0</v>
      </c>
      <c r="L1295" s="3">
        <v>0</v>
      </c>
      <c r="M1295" s="3">
        <v>1039.126911</v>
      </c>
      <c r="N1295" s="3">
        <v>362.31669</v>
      </c>
      <c r="O1295" s="3">
        <v>5.074481</v>
      </c>
      <c r="P1295" s="3">
        <v>0</v>
      </c>
      <c r="Q1295" s="3">
        <v>0</v>
      </c>
      <c r="R1295" s="3">
        <v>0</v>
      </c>
      <c r="S1295" s="3">
        <v>0</v>
      </c>
      <c r="T1295" s="3">
        <v>451.877087</v>
      </c>
      <c r="U1295" s="3">
        <v>55993704.85094</v>
      </c>
      <c r="V1295" s="3">
        <v>57.55874</v>
      </c>
      <c r="W1295" s="3">
        <v>373.711721</v>
      </c>
      <c r="X1295" s="3">
        <v>6.591463</v>
      </c>
      <c r="Y1295" s="3">
        <v>0</v>
      </c>
      <c r="Z1295" s="3">
        <v>0</v>
      </c>
      <c r="AA1295" s="3">
        <v>0</v>
      </c>
      <c r="AB1295" s="3">
        <v>0</v>
      </c>
      <c r="AC1295" s="3">
        <v>587.249823</v>
      </c>
      <c r="AD1295" s="3">
        <v>55993704.85094</v>
      </c>
      <c r="AE1295" s="3">
        <v>25.340036</v>
      </c>
      <c r="AF1295">
        <v>1</v>
      </c>
      <c r="AG1295">
        <v>0</v>
      </c>
    </row>
    <row r="1296" spans="1:33" ht="12.75">
      <c r="A1296">
        <v>138638</v>
      </c>
      <c r="B1296">
        <v>2010</v>
      </c>
      <c r="C1296">
        <v>6</v>
      </c>
      <c r="D1296">
        <v>17</v>
      </c>
      <c r="E1296">
        <v>8</v>
      </c>
      <c r="F1296">
        <v>30</v>
      </c>
      <c r="G1296">
        <v>2</v>
      </c>
      <c r="H1296" s="3">
        <v>5.17207</v>
      </c>
      <c r="I1296" s="3">
        <v>310.324186</v>
      </c>
      <c r="J1296" s="3">
        <v>13.918887</v>
      </c>
      <c r="K1296" s="3">
        <v>0</v>
      </c>
      <c r="L1296" s="3">
        <v>0</v>
      </c>
      <c r="M1296" s="3">
        <v>71.983454</v>
      </c>
      <c r="N1296" s="3">
        <v>564.193616</v>
      </c>
      <c r="O1296" s="3">
        <v>5.018123</v>
      </c>
      <c r="P1296" s="3">
        <v>0</v>
      </c>
      <c r="Q1296" s="3">
        <v>0</v>
      </c>
      <c r="R1296" s="3">
        <v>0</v>
      </c>
      <c r="S1296" s="3">
        <v>0</v>
      </c>
      <c r="T1296" s="3">
        <v>25.95142</v>
      </c>
      <c r="U1296" s="3">
        <v>5.17207</v>
      </c>
      <c r="V1296" s="3">
        <v>57.532813</v>
      </c>
      <c r="W1296" s="3">
        <v>586.727344</v>
      </c>
      <c r="X1296" s="3">
        <v>8.900764</v>
      </c>
      <c r="Y1296" s="3">
        <v>0</v>
      </c>
      <c r="Z1296" s="3">
        <v>0</v>
      </c>
      <c r="AA1296" s="3">
        <v>0</v>
      </c>
      <c r="AB1296" s="3">
        <v>0</v>
      </c>
      <c r="AC1296" s="3">
        <v>46.032034</v>
      </c>
      <c r="AD1296" s="3">
        <v>5.17207</v>
      </c>
      <c r="AE1296" s="3">
        <v>25.294049</v>
      </c>
      <c r="AF1296">
        <v>1</v>
      </c>
      <c r="AG1296">
        <v>0</v>
      </c>
    </row>
    <row r="1297" spans="1:33" ht="12.75">
      <c r="A1297">
        <v>138639</v>
      </c>
      <c r="B1297">
        <v>2010</v>
      </c>
      <c r="C1297">
        <v>6</v>
      </c>
      <c r="D1297">
        <v>17</v>
      </c>
      <c r="E1297">
        <v>8</v>
      </c>
      <c r="F1297">
        <v>40</v>
      </c>
      <c r="G1297">
        <v>2</v>
      </c>
      <c r="H1297" s="3">
        <v>9.996055</v>
      </c>
      <c r="I1297" s="3">
        <v>599.763278</v>
      </c>
      <c r="J1297" s="3">
        <v>16.785687</v>
      </c>
      <c r="K1297" s="3">
        <v>0</v>
      </c>
      <c r="L1297" s="3">
        <v>0</v>
      </c>
      <c r="M1297" s="3">
        <v>167.702489</v>
      </c>
      <c r="N1297" s="3">
        <v>563.145573</v>
      </c>
      <c r="O1297" s="3">
        <v>4.892267</v>
      </c>
      <c r="P1297" s="3">
        <v>0</v>
      </c>
      <c r="Q1297" s="3">
        <v>0</v>
      </c>
      <c r="R1297" s="3">
        <v>0</v>
      </c>
      <c r="S1297" s="3">
        <v>0</v>
      </c>
      <c r="T1297" s="3">
        <v>48.911252</v>
      </c>
      <c r="U1297" s="3">
        <v>9.996055</v>
      </c>
      <c r="V1297" s="3">
        <v>57.483891</v>
      </c>
      <c r="W1297" s="3">
        <v>596.518792</v>
      </c>
      <c r="X1297" s="3">
        <v>11.89342</v>
      </c>
      <c r="Y1297" s="3">
        <v>0</v>
      </c>
      <c r="Z1297" s="3">
        <v>0</v>
      </c>
      <c r="AA1297" s="3">
        <v>0</v>
      </c>
      <c r="AB1297" s="3">
        <v>0</v>
      </c>
      <c r="AC1297" s="3">
        <v>118.791237</v>
      </c>
      <c r="AD1297" s="3">
        <v>9.996055</v>
      </c>
      <c r="AE1297" s="3">
        <v>25.175115</v>
      </c>
      <c r="AF1297">
        <v>1</v>
      </c>
      <c r="AG1297">
        <v>0</v>
      </c>
    </row>
    <row r="1298" spans="1:33" ht="12.75">
      <c r="A1298">
        <v>138640</v>
      </c>
      <c r="B1298">
        <v>2010</v>
      </c>
      <c r="C1298">
        <v>6</v>
      </c>
      <c r="D1298">
        <v>17</v>
      </c>
      <c r="E1298">
        <v>9</v>
      </c>
      <c r="F1298">
        <v>17</v>
      </c>
      <c r="G1298">
        <v>50</v>
      </c>
      <c r="H1298" s="3">
        <v>37.78725</v>
      </c>
      <c r="I1298" s="3">
        <v>2267.235018</v>
      </c>
      <c r="J1298" s="3">
        <v>20.993023</v>
      </c>
      <c r="K1298" s="3">
        <v>280.280804</v>
      </c>
      <c r="L1298" s="3">
        <v>19.135514</v>
      </c>
      <c r="M1298" s="3">
        <v>493.882043</v>
      </c>
      <c r="N1298" s="3">
        <v>525.719404</v>
      </c>
      <c r="O1298" s="3">
        <v>1.910492</v>
      </c>
      <c r="P1298" s="3">
        <v>0</v>
      </c>
      <c r="Q1298" s="3">
        <v>0</v>
      </c>
      <c r="R1298" s="3">
        <v>0</v>
      </c>
      <c r="S1298" s="3">
        <v>0</v>
      </c>
      <c r="T1298" s="3">
        <v>72.20253</v>
      </c>
      <c r="U1298" s="3">
        <v>37.78725</v>
      </c>
      <c r="V1298" s="3">
        <v>57.41169</v>
      </c>
      <c r="W1298" s="3">
        <v>618.246257</v>
      </c>
      <c r="X1298" s="3">
        <v>19.082531</v>
      </c>
      <c r="Y1298" s="3">
        <v>280.280804</v>
      </c>
      <c r="Z1298" s="3">
        <v>12.502919</v>
      </c>
      <c r="AA1298" s="3">
        <v>19.135514</v>
      </c>
      <c r="AB1298" s="3">
        <v>0.866495</v>
      </c>
      <c r="AC1298" s="3">
        <v>421.679512</v>
      </c>
      <c r="AD1298" s="3">
        <v>24.417836</v>
      </c>
      <c r="AE1298" s="3">
        <v>24.453954</v>
      </c>
      <c r="AF1298">
        <v>1</v>
      </c>
      <c r="AG1298">
        <v>0</v>
      </c>
    </row>
    <row r="1299" spans="1:33" ht="12.75">
      <c r="A1299">
        <v>138641</v>
      </c>
      <c r="B1299">
        <v>2010</v>
      </c>
      <c r="C1299">
        <v>6</v>
      </c>
      <c r="D1299">
        <v>17</v>
      </c>
      <c r="E1299">
        <v>9</v>
      </c>
      <c r="F1299">
        <v>35</v>
      </c>
      <c r="G1299">
        <v>20</v>
      </c>
      <c r="H1299" s="3">
        <v>17.491784</v>
      </c>
      <c r="I1299" s="3">
        <v>1049.507059</v>
      </c>
      <c r="J1299" s="3">
        <v>17.869015</v>
      </c>
      <c r="K1299" s="3">
        <v>132.948136</v>
      </c>
      <c r="L1299" s="3">
        <v>14.834696</v>
      </c>
      <c r="M1299" s="3">
        <v>164.771671</v>
      </c>
      <c r="N1299" s="3">
        <v>494.777603</v>
      </c>
      <c r="O1299" s="3">
        <v>0.697764</v>
      </c>
      <c r="P1299" s="3">
        <v>0</v>
      </c>
      <c r="Q1299" s="3">
        <v>0</v>
      </c>
      <c r="R1299" s="3">
        <v>0</v>
      </c>
      <c r="S1299" s="3">
        <v>0</v>
      </c>
      <c r="T1299" s="3">
        <v>12.206374</v>
      </c>
      <c r="U1299" s="3">
        <v>17.491784</v>
      </c>
      <c r="V1299" s="3">
        <v>57.399479</v>
      </c>
      <c r="W1299" s="3">
        <v>614.082047</v>
      </c>
      <c r="X1299" s="3">
        <v>17.171252</v>
      </c>
      <c r="Y1299" s="3">
        <v>132.948136</v>
      </c>
      <c r="Z1299" s="3">
        <v>7.974792</v>
      </c>
      <c r="AA1299" s="3">
        <v>14.834696</v>
      </c>
      <c r="AB1299" s="3">
        <v>0.866936</v>
      </c>
      <c r="AC1299" s="3">
        <v>152.565297</v>
      </c>
      <c r="AD1299" s="3">
        <v>8.650056</v>
      </c>
      <c r="AE1299" s="3">
        <v>24.153457</v>
      </c>
      <c r="AF1299">
        <v>1</v>
      </c>
      <c r="AG1299">
        <v>0</v>
      </c>
    </row>
    <row r="1300" spans="1:33" ht="12.75">
      <c r="A1300">
        <v>138642</v>
      </c>
      <c r="B1300">
        <v>2010</v>
      </c>
      <c r="C1300">
        <v>6</v>
      </c>
      <c r="D1300">
        <v>17</v>
      </c>
      <c r="E1300">
        <v>9</v>
      </c>
      <c r="F1300">
        <v>45</v>
      </c>
      <c r="G1300">
        <v>20</v>
      </c>
      <c r="H1300" s="3">
        <v>9.991731</v>
      </c>
      <c r="I1300" s="3">
        <v>599.503837</v>
      </c>
      <c r="J1300" s="3">
        <v>17.861828</v>
      </c>
      <c r="K1300" s="3">
        <v>145.192734</v>
      </c>
      <c r="L1300" s="3">
        <v>18.980042</v>
      </c>
      <c r="M1300" s="3">
        <v>14.300641</v>
      </c>
      <c r="N1300" s="3">
        <v>483.6328</v>
      </c>
      <c r="O1300" s="3">
        <v>0.487673</v>
      </c>
      <c r="P1300" s="3">
        <v>0</v>
      </c>
      <c r="Q1300" s="3">
        <v>0</v>
      </c>
      <c r="R1300" s="3">
        <v>0</v>
      </c>
      <c r="S1300" s="3">
        <v>0</v>
      </c>
      <c r="T1300" s="3">
        <v>4.873177</v>
      </c>
      <c r="U1300" s="3">
        <v>9.991731</v>
      </c>
      <c r="V1300" s="3">
        <v>57.394602</v>
      </c>
      <c r="W1300" s="3">
        <v>614.603639</v>
      </c>
      <c r="X1300" s="3">
        <v>17.374155</v>
      </c>
      <c r="Y1300" s="3">
        <v>145.192734</v>
      </c>
      <c r="Z1300" s="3">
        <v>8.383647</v>
      </c>
      <c r="AA1300" s="3">
        <v>18.980042</v>
      </c>
      <c r="AB1300" s="3">
        <v>1.066673</v>
      </c>
      <c r="AC1300" s="3">
        <v>9.427464</v>
      </c>
      <c r="AD1300" s="3">
        <v>0.54141</v>
      </c>
      <c r="AE1300" s="3">
        <v>23.979716</v>
      </c>
      <c r="AF1300">
        <v>1</v>
      </c>
      <c r="AG1300">
        <v>0</v>
      </c>
    </row>
    <row r="1301" spans="1:33" ht="12.75">
      <c r="A1301">
        <v>138643</v>
      </c>
      <c r="B1301">
        <v>2010</v>
      </c>
      <c r="C1301">
        <v>6</v>
      </c>
      <c r="D1301">
        <v>17</v>
      </c>
      <c r="E1301">
        <v>9</v>
      </c>
      <c r="F1301">
        <v>55</v>
      </c>
      <c r="G1301">
        <v>20</v>
      </c>
      <c r="H1301" s="3">
        <v>9.991731</v>
      </c>
      <c r="I1301" s="3">
        <v>599.503837</v>
      </c>
      <c r="J1301" s="3">
        <v>16.993294</v>
      </c>
      <c r="K1301" s="3">
        <v>139.330715</v>
      </c>
      <c r="L1301" s="3">
        <v>16.112171</v>
      </c>
      <c r="M1301" s="3">
        <v>14.353438</v>
      </c>
      <c r="N1301" s="3">
        <v>476.179682</v>
      </c>
      <c r="O1301" s="3">
        <v>0.382869</v>
      </c>
      <c r="P1301" s="3">
        <v>0</v>
      </c>
      <c r="Q1301" s="3">
        <v>0</v>
      </c>
      <c r="R1301" s="3">
        <v>0</v>
      </c>
      <c r="S1301" s="3">
        <v>0</v>
      </c>
      <c r="T1301" s="3">
        <v>3.825829</v>
      </c>
      <c r="U1301" s="3">
        <v>9.991731</v>
      </c>
      <c r="V1301" s="3">
        <v>57.390774</v>
      </c>
      <c r="W1301" s="3">
        <v>612.674163</v>
      </c>
      <c r="X1301" s="3">
        <v>16.610425</v>
      </c>
      <c r="Y1301" s="3">
        <v>139.330715</v>
      </c>
      <c r="Z1301" s="3">
        <v>8.408387</v>
      </c>
      <c r="AA1301" s="3">
        <v>16.112171</v>
      </c>
      <c r="AB1301" s="3">
        <v>0.950527</v>
      </c>
      <c r="AC1301" s="3">
        <v>10.527609</v>
      </c>
      <c r="AD1301" s="3">
        <v>0.632817</v>
      </c>
      <c r="AE1301" s="3">
        <v>23.813611</v>
      </c>
      <c r="AF1301">
        <v>1</v>
      </c>
      <c r="AG1301">
        <v>0</v>
      </c>
    </row>
    <row r="1302" spans="1:33" ht="12.75">
      <c r="A1302">
        <v>138644</v>
      </c>
      <c r="B1302">
        <v>2010</v>
      </c>
      <c r="C1302">
        <v>6</v>
      </c>
      <c r="D1302">
        <v>17</v>
      </c>
      <c r="E1302">
        <v>10</v>
      </c>
      <c r="F1302">
        <v>5</v>
      </c>
      <c r="G1302">
        <v>20</v>
      </c>
      <c r="H1302" s="3">
        <v>9.991731</v>
      </c>
      <c r="I1302" s="3">
        <v>599.503837</v>
      </c>
      <c r="J1302" s="3">
        <v>16.331402</v>
      </c>
      <c r="K1302" s="3">
        <v>134.209529</v>
      </c>
      <c r="L1302" s="3">
        <v>15.764306</v>
      </c>
      <c r="M1302" s="3">
        <v>13.202457</v>
      </c>
      <c r="N1302" s="3">
        <v>469.485233</v>
      </c>
      <c r="O1302" s="3">
        <v>0.306885</v>
      </c>
      <c r="P1302" s="3">
        <v>0</v>
      </c>
      <c r="Q1302" s="3">
        <v>0</v>
      </c>
      <c r="R1302" s="3">
        <v>0</v>
      </c>
      <c r="S1302" s="3">
        <v>0</v>
      </c>
      <c r="T1302" s="3">
        <v>3.066576</v>
      </c>
      <c r="U1302" s="3">
        <v>9.991731</v>
      </c>
      <c r="V1302" s="3">
        <v>57.387705</v>
      </c>
      <c r="W1302" s="3">
        <v>611.138275</v>
      </c>
      <c r="X1302" s="3">
        <v>16.024517</v>
      </c>
      <c r="Y1302" s="3">
        <v>134.209529</v>
      </c>
      <c r="Z1302" s="3">
        <v>8.408387</v>
      </c>
      <c r="AA1302" s="3">
        <v>15.764306</v>
      </c>
      <c r="AB1302" s="3">
        <v>0.95886</v>
      </c>
      <c r="AC1302" s="3">
        <v>10.13588</v>
      </c>
      <c r="AD1302" s="3">
        <v>0.624483</v>
      </c>
      <c r="AE1302" s="3">
        <v>23.653366</v>
      </c>
      <c r="AF1302">
        <v>1</v>
      </c>
      <c r="AG1302">
        <v>0</v>
      </c>
    </row>
    <row r="1303" spans="1:33" ht="12.75">
      <c r="A1303">
        <v>138645</v>
      </c>
      <c r="B1303">
        <v>2010</v>
      </c>
      <c r="C1303">
        <v>6</v>
      </c>
      <c r="D1303">
        <v>17</v>
      </c>
      <c r="E1303">
        <v>10</v>
      </c>
      <c r="F1303">
        <v>15</v>
      </c>
      <c r="G1303">
        <v>20</v>
      </c>
      <c r="H1303" s="3">
        <v>9.991923</v>
      </c>
      <c r="I1303" s="3">
        <v>599.515361</v>
      </c>
      <c r="J1303" s="3">
        <v>15.934831</v>
      </c>
      <c r="K1303" s="3">
        <v>131.520533</v>
      </c>
      <c r="L1303" s="3">
        <v>15.265827</v>
      </c>
      <c r="M1303" s="3">
        <v>12.433674</v>
      </c>
      <c r="N1303" s="3">
        <v>463.507878</v>
      </c>
      <c r="O1303" s="3">
        <v>0.250969</v>
      </c>
      <c r="P1303" s="3">
        <v>0</v>
      </c>
      <c r="Q1303" s="3">
        <v>0</v>
      </c>
      <c r="R1303" s="3">
        <v>0</v>
      </c>
      <c r="S1303" s="3">
        <v>0</v>
      </c>
      <c r="T1303" s="3">
        <v>2.507908</v>
      </c>
      <c r="U1303" s="3">
        <v>9.991923</v>
      </c>
      <c r="V1303" s="3">
        <v>57.385195</v>
      </c>
      <c r="W1303" s="3">
        <v>610.221796</v>
      </c>
      <c r="X1303" s="3">
        <v>15.683862</v>
      </c>
      <c r="Y1303" s="3">
        <v>131.520533</v>
      </c>
      <c r="Z1303" s="3">
        <v>8.416857</v>
      </c>
      <c r="AA1303" s="3">
        <v>15.265827</v>
      </c>
      <c r="AB1303" s="3">
        <v>0.950551</v>
      </c>
      <c r="AC1303" s="3">
        <v>9.925766</v>
      </c>
      <c r="AD1303" s="3">
        <v>0.624514</v>
      </c>
      <c r="AE1303" s="3">
        <v>23.496528</v>
      </c>
      <c r="AF1303">
        <v>1</v>
      </c>
      <c r="AG1303">
        <v>0</v>
      </c>
    </row>
    <row r="1304" spans="1:33" ht="12.75">
      <c r="A1304">
        <v>138646</v>
      </c>
      <c r="B1304">
        <v>2010</v>
      </c>
      <c r="C1304">
        <v>6</v>
      </c>
      <c r="D1304">
        <v>17</v>
      </c>
      <c r="E1304">
        <v>10</v>
      </c>
      <c r="F1304">
        <v>25</v>
      </c>
      <c r="G1304">
        <v>20</v>
      </c>
      <c r="H1304" s="3">
        <v>9.991997</v>
      </c>
      <c r="I1304" s="3">
        <v>599.519804</v>
      </c>
      <c r="J1304" s="3">
        <v>15.826765</v>
      </c>
      <c r="K1304" s="3">
        <v>131.16388</v>
      </c>
      <c r="L1304" s="3">
        <v>14.995184</v>
      </c>
      <c r="M1304" s="3">
        <v>11.980054</v>
      </c>
      <c r="N1304" s="3">
        <v>457.933738</v>
      </c>
      <c r="O1304" s="3">
        <v>0.207426</v>
      </c>
      <c r="P1304" s="3">
        <v>0</v>
      </c>
      <c r="Q1304" s="3">
        <v>0</v>
      </c>
      <c r="R1304" s="3">
        <v>0</v>
      </c>
      <c r="S1304" s="3">
        <v>0</v>
      </c>
      <c r="T1304" s="3">
        <v>2.072728</v>
      </c>
      <c r="U1304" s="3">
        <v>9.991997</v>
      </c>
      <c r="V1304" s="3">
        <v>57.383121</v>
      </c>
      <c r="W1304" s="3">
        <v>610.045868</v>
      </c>
      <c r="X1304" s="3">
        <v>15.619339</v>
      </c>
      <c r="Y1304" s="3">
        <v>131.16388</v>
      </c>
      <c r="Z1304" s="3">
        <v>8.425271</v>
      </c>
      <c r="AA1304" s="3">
        <v>14.995184</v>
      </c>
      <c r="AB1304" s="3">
        <v>0.94171</v>
      </c>
      <c r="AC1304" s="3">
        <v>9.907326</v>
      </c>
      <c r="AD1304" s="3">
        <v>0.625016</v>
      </c>
      <c r="AE1304" s="3">
        <v>23.340334</v>
      </c>
      <c r="AF1304">
        <v>1</v>
      </c>
      <c r="AG1304">
        <v>0</v>
      </c>
    </row>
    <row r="1305" spans="1:33" ht="12.75">
      <c r="A1305">
        <v>138647</v>
      </c>
      <c r="B1305">
        <v>2010</v>
      </c>
      <c r="C1305">
        <v>6</v>
      </c>
      <c r="D1305">
        <v>17</v>
      </c>
      <c r="E1305">
        <v>10</v>
      </c>
      <c r="F1305">
        <v>35</v>
      </c>
      <c r="G1305">
        <v>20</v>
      </c>
      <c r="H1305" s="3">
        <v>9.991452</v>
      </c>
      <c r="I1305" s="3">
        <v>599.487111</v>
      </c>
      <c r="J1305" s="3">
        <v>15.724343</v>
      </c>
      <c r="K1305" s="3">
        <v>130.238207</v>
      </c>
      <c r="L1305" s="3">
        <v>15.213553</v>
      </c>
      <c r="M1305" s="3">
        <v>11.656262</v>
      </c>
      <c r="N1305" s="3">
        <v>453.022627</v>
      </c>
      <c r="O1305" s="3">
        <v>0.174979</v>
      </c>
      <c r="P1305" s="3">
        <v>0</v>
      </c>
      <c r="Q1305" s="3">
        <v>0</v>
      </c>
      <c r="R1305" s="3">
        <v>0</v>
      </c>
      <c r="S1305" s="3">
        <v>0</v>
      </c>
      <c r="T1305" s="3">
        <v>1.748425</v>
      </c>
      <c r="U1305" s="3">
        <v>9.991452</v>
      </c>
      <c r="V1305" s="3">
        <v>57.381371</v>
      </c>
      <c r="W1305" s="3">
        <v>609.85448</v>
      </c>
      <c r="X1305" s="3">
        <v>15.549365</v>
      </c>
      <c r="Y1305" s="3">
        <v>130.238207</v>
      </c>
      <c r="Z1305" s="3">
        <v>8.408119</v>
      </c>
      <c r="AA1305" s="3">
        <v>15.213553</v>
      </c>
      <c r="AB1305" s="3">
        <v>0.958338</v>
      </c>
      <c r="AC1305" s="3">
        <v>9.907837</v>
      </c>
      <c r="AD1305" s="3">
        <v>0.624995</v>
      </c>
      <c r="AE1305" s="3">
        <v>23.184841</v>
      </c>
      <c r="AF1305">
        <v>1</v>
      </c>
      <c r="AG1305">
        <v>0</v>
      </c>
    </row>
    <row r="1306" spans="1:33" ht="12.75">
      <c r="A1306">
        <v>138648</v>
      </c>
      <c r="B1306">
        <v>2010</v>
      </c>
      <c r="C1306">
        <v>6</v>
      </c>
      <c r="D1306">
        <v>17</v>
      </c>
      <c r="E1306">
        <v>10</v>
      </c>
      <c r="F1306">
        <v>45</v>
      </c>
      <c r="G1306">
        <v>20</v>
      </c>
      <c r="H1306" s="3">
        <v>9.991628</v>
      </c>
      <c r="I1306" s="3">
        <v>599.497665</v>
      </c>
      <c r="J1306" s="3">
        <v>15.77925</v>
      </c>
      <c r="K1306" s="3">
        <v>131.735653</v>
      </c>
      <c r="L1306" s="3">
        <v>14.298325</v>
      </c>
      <c r="M1306" s="3">
        <v>11.62332</v>
      </c>
      <c r="N1306" s="3">
        <v>448.622327</v>
      </c>
      <c r="O1306" s="3">
        <v>0.149904</v>
      </c>
      <c r="P1306" s="3">
        <v>0</v>
      </c>
      <c r="Q1306" s="3">
        <v>0</v>
      </c>
      <c r="R1306" s="3">
        <v>0</v>
      </c>
      <c r="S1306" s="3">
        <v>0</v>
      </c>
      <c r="T1306" s="3">
        <v>1.497902</v>
      </c>
      <c r="U1306" s="3">
        <v>9.991628</v>
      </c>
      <c r="V1306" s="3">
        <v>57.379872</v>
      </c>
      <c r="W1306" s="3">
        <v>610.072634</v>
      </c>
      <c r="X1306" s="3">
        <v>15.629346</v>
      </c>
      <c r="Y1306" s="3">
        <v>131.735653</v>
      </c>
      <c r="Z1306" s="3">
        <v>8.458036</v>
      </c>
      <c r="AA1306" s="3">
        <v>14.298325</v>
      </c>
      <c r="AB1306" s="3">
        <v>0.900257</v>
      </c>
      <c r="AC1306" s="3">
        <v>10.125417</v>
      </c>
      <c r="AD1306" s="3">
        <v>0.633335</v>
      </c>
      <c r="AE1306" s="3">
        <v>23.028547</v>
      </c>
      <c r="AF1306">
        <v>1</v>
      </c>
      <c r="AG1306">
        <v>0</v>
      </c>
    </row>
    <row r="1307" spans="1:33" ht="12.75">
      <c r="A1307">
        <v>138649</v>
      </c>
      <c r="B1307">
        <v>2010</v>
      </c>
      <c r="C1307">
        <v>6</v>
      </c>
      <c r="D1307">
        <v>17</v>
      </c>
      <c r="E1307">
        <v>10</v>
      </c>
      <c r="F1307">
        <v>55</v>
      </c>
      <c r="G1307">
        <v>20</v>
      </c>
      <c r="H1307" s="3">
        <v>9.991517</v>
      </c>
      <c r="I1307" s="3">
        <v>599.49101</v>
      </c>
      <c r="J1307" s="3">
        <v>16.011808</v>
      </c>
      <c r="K1307" s="3">
        <v>133.878589</v>
      </c>
      <c r="L1307" s="3">
        <v>14.794821</v>
      </c>
      <c r="M1307" s="3">
        <v>11.305542</v>
      </c>
      <c r="N1307" s="3">
        <v>444.307332</v>
      </c>
      <c r="O1307" s="3">
        <v>0.128633</v>
      </c>
      <c r="P1307" s="3">
        <v>0</v>
      </c>
      <c r="Q1307" s="3">
        <v>0</v>
      </c>
      <c r="R1307" s="3">
        <v>0</v>
      </c>
      <c r="S1307" s="3">
        <v>0</v>
      </c>
      <c r="T1307" s="3">
        <v>1.285335</v>
      </c>
      <c r="U1307" s="3">
        <v>9.991517</v>
      </c>
      <c r="V1307" s="3">
        <v>57.378586</v>
      </c>
      <c r="W1307" s="3">
        <v>610.75893</v>
      </c>
      <c r="X1307" s="3">
        <v>15.883175</v>
      </c>
      <c r="Y1307" s="3">
        <v>133.878589</v>
      </c>
      <c r="Z1307" s="3">
        <v>8.458446</v>
      </c>
      <c r="AA1307" s="3">
        <v>14.794821</v>
      </c>
      <c r="AB1307" s="3">
        <v>0.916667</v>
      </c>
      <c r="AC1307" s="3">
        <v>10.020206</v>
      </c>
      <c r="AD1307" s="3">
        <v>0.616403</v>
      </c>
      <c r="AE1307" s="3">
        <v>22.869715</v>
      </c>
      <c r="AF1307">
        <v>1</v>
      </c>
      <c r="AG1307">
        <v>0</v>
      </c>
    </row>
    <row r="1308" spans="1:33" ht="12.75">
      <c r="A1308">
        <v>138650</v>
      </c>
      <c r="B1308">
        <v>2010</v>
      </c>
      <c r="C1308">
        <v>6</v>
      </c>
      <c r="D1308">
        <v>17</v>
      </c>
      <c r="E1308">
        <v>11</v>
      </c>
      <c r="F1308">
        <v>5</v>
      </c>
      <c r="G1308">
        <v>20</v>
      </c>
      <c r="H1308" s="3">
        <v>9.99173</v>
      </c>
      <c r="I1308" s="3">
        <v>599.503806</v>
      </c>
      <c r="J1308" s="3">
        <v>16.121383</v>
      </c>
      <c r="K1308" s="3">
        <v>134.285092</v>
      </c>
      <c r="L1308" s="3">
        <v>15.499232</v>
      </c>
      <c r="M1308" s="3">
        <v>11.295134</v>
      </c>
      <c r="N1308" s="3">
        <v>439.949589</v>
      </c>
      <c r="O1308" s="3">
        <v>0.109975</v>
      </c>
      <c r="P1308" s="3">
        <v>0</v>
      </c>
      <c r="Q1308" s="3">
        <v>0</v>
      </c>
      <c r="R1308" s="3">
        <v>0</v>
      </c>
      <c r="S1308" s="3">
        <v>0</v>
      </c>
      <c r="T1308" s="3">
        <v>1.098897</v>
      </c>
      <c r="U1308" s="3">
        <v>9.99173</v>
      </c>
      <c r="V1308" s="3">
        <v>57.377486</v>
      </c>
      <c r="W1308" s="3">
        <v>611.10244</v>
      </c>
      <c r="X1308" s="3">
        <v>16.011409</v>
      </c>
      <c r="Y1308" s="3">
        <v>134.285092</v>
      </c>
      <c r="Z1308" s="3">
        <v>8.41697</v>
      </c>
      <c r="AA1308" s="3">
        <v>15.499232</v>
      </c>
      <c r="AB1308" s="3">
        <v>0.950267</v>
      </c>
      <c r="AC1308" s="3">
        <v>10.196236</v>
      </c>
      <c r="AD1308" s="3">
        <v>0.624492</v>
      </c>
      <c r="AE1308" s="3">
        <v>22.709601</v>
      </c>
      <c r="AF1308">
        <v>1</v>
      </c>
      <c r="AG1308">
        <v>0</v>
      </c>
    </row>
    <row r="1309" spans="1:33" ht="12.75">
      <c r="A1309">
        <v>138651</v>
      </c>
      <c r="B1309">
        <v>2010</v>
      </c>
      <c r="C1309">
        <v>6</v>
      </c>
      <c r="D1309">
        <v>17</v>
      </c>
      <c r="E1309">
        <v>11</v>
      </c>
      <c r="F1309">
        <v>15</v>
      </c>
      <c r="G1309">
        <v>20</v>
      </c>
      <c r="H1309" s="3">
        <v>9.991817</v>
      </c>
      <c r="I1309" s="3">
        <v>599.509011</v>
      </c>
      <c r="J1309" s="3">
        <v>16.200742</v>
      </c>
      <c r="K1309" s="3">
        <v>135.574637</v>
      </c>
      <c r="L1309" s="3">
        <v>14.959066</v>
      </c>
      <c r="M1309" s="3">
        <v>11.339751</v>
      </c>
      <c r="N1309" s="3">
        <v>435.746196</v>
      </c>
      <c r="O1309" s="3">
        <v>0.094369</v>
      </c>
      <c r="P1309" s="3">
        <v>0</v>
      </c>
      <c r="Q1309" s="3">
        <v>0</v>
      </c>
      <c r="R1309" s="3">
        <v>0</v>
      </c>
      <c r="S1309" s="3">
        <v>0</v>
      </c>
      <c r="T1309" s="3">
        <v>0.942975</v>
      </c>
      <c r="U1309" s="3">
        <v>9.991817</v>
      </c>
      <c r="V1309" s="3">
        <v>57.376542</v>
      </c>
      <c r="W1309" s="3">
        <v>611.355702</v>
      </c>
      <c r="X1309" s="3">
        <v>16.106372</v>
      </c>
      <c r="Y1309" s="3">
        <v>135.574637</v>
      </c>
      <c r="Z1309" s="3">
        <v>8.450128</v>
      </c>
      <c r="AA1309" s="3">
        <v>14.959066</v>
      </c>
      <c r="AB1309" s="3">
        <v>0.90861</v>
      </c>
      <c r="AC1309" s="3">
        <v>10.396777</v>
      </c>
      <c r="AD1309" s="3">
        <v>0.633079</v>
      </c>
      <c r="AE1309" s="3">
        <v>22.548538</v>
      </c>
      <c r="AF1309">
        <v>1</v>
      </c>
      <c r="AG1309">
        <v>0</v>
      </c>
    </row>
    <row r="1310" spans="1:33" ht="12.75">
      <c r="A1310">
        <v>138652</v>
      </c>
      <c r="B1310">
        <v>2010</v>
      </c>
      <c r="C1310">
        <v>6</v>
      </c>
      <c r="D1310">
        <v>17</v>
      </c>
      <c r="E1310">
        <v>11</v>
      </c>
      <c r="F1310">
        <v>25</v>
      </c>
      <c r="G1310">
        <v>20</v>
      </c>
      <c r="H1310" s="3">
        <v>9.991731</v>
      </c>
      <c r="I1310" s="3">
        <v>599.503837</v>
      </c>
      <c r="J1310" s="3">
        <v>16.186634</v>
      </c>
      <c r="K1310" s="3">
        <v>135.161632</v>
      </c>
      <c r="L1310" s="3">
        <v>15.483236</v>
      </c>
      <c r="M1310" s="3">
        <v>11.084719</v>
      </c>
      <c r="N1310" s="3">
        <v>431.531899</v>
      </c>
      <c r="O1310" s="3">
        <v>0.080809</v>
      </c>
      <c r="P1310" s="3">
        <v>0</v>
      </c>
      <c r="Q1310" s="3">
        <v>0</v>
      </c>
      <c r="R1310" s="3">
        <v>0</v>
      </c>
      <c r="S1310" s="3">
        <v>0</v>
      </c>
      <c r="T1310" s="3">
        <v>0.807481</v>
      </c>
      <c r="U1310" s="3">
        <v>9.991731</v>
      </c>
      <c r="V1310" s="3">
        <v>57.375734</v>
      </c>
      <c r="W1310" s="3">
        <v>611.354067</v>
      </c>
      <c r="X1310" s="3">
        <v>16.105825</v>
      </c>
      <c r="Y1310" s="3">
        <v>135.161632</v>
      </c>
      <c r="Z1310" s="3">
        <v>8.425314</v>
      </c>
      <c r="AA1310" s="3">
        <v>15.483236</v>
      </c>
      <c r="AB1310" s="3">
        <v>0.941412</v>
      </c>
      <c r="AC1310" s="3">
        <v>10.277238</v>
      </c>
      <c r="AD1310" s="3">
        <v>0.625004</v>
      </c>
      <c r="AE1310" s="3">
        <v>22.387479</v>
      </c>
      <c r="AF1310">
        <v>1</v>
      </c>
      <c r="AG1310">
        <v>0</v>
      </c>
    </row>
    <row r="1311" spans="1:33" ht="12.75">
      <c r="A1311">
        <v>138653</v>
      </c>
      <c r="B1311">
        <v>2010</v>
      </c>
      <c r="C1311">
        <v>6</v>
      </c>
      <c r="D1311">
        <v>17</v>
      </c>
      <c r="E1311">
        <v>11</v>
      </c>
      <c r="F1311">
        <v>35</v>
      </c>
      <c r="G1311">
        <v>20</v>
      </c>
      <c r="H1311" s="3">
        <v>9.991731</v>
      </c>
      <c r="I1311" s="3">
        <v>599.503837</v>
      </c>
      <c r="J1311" s="3">
        <v>16.244308</v>
      </c>
      <c r="K1311" s="3">
        <v>135.64977</v>
      </c>
      <c r="L1311" s="3">
        <v>15.931295</v>
      </c>
      <c r="M1311" s="3">
        <v>10.729938</v>
      </c>
      <c r="N1311" s="3">
        <v>427.228272</v>
      </c>
      <c r="O1311" s="3">
        <v>0.068833</v>
      </c>
      <c r="P1311" s="3">
        <v>0</v>
      </c>
      <c r="Q1311" s="3">
        <v>0</v>
      </c>
      <c r="R1311" s="3">
        <v>0</v>
      </c>
      <c r="S1311" s="3">
        <v>0</v>
      </c>
      <c r="T1311" s="3">
        <v>0.6878</v>
      </c>
      <c r="U1311" s="3">
        <v>9.991731</v>
      </c>
      <c r="V1311" s="3">
        <v>57.375046</v>
      </c>
      <c r="W1311" s="3">
        <v>611.539332</v>
      </c>
      <c r="X1311" s="3">
        <v>16.175476</v>
      </c>
      <c r="Y1311" s="3">
        <v>135.64977</v>
      </c>
      <c r="Z1311" s="3">
        <v>8.416981</v>
      </c>
      <c r="AA1311" s="3">
        <v>15.931295</v>
      </c>
      <c r="AB1311" s="3">
        <v>0.966673</v>
      </c>
      <c r="AC1311" s="3">
        <v>10.042137</v>
      </c>
      <c r="AD1311" s="3">
        <v>0.608077</v>
      </c>
      <c r="AE1311" s="3">
        <v>22.225725</v>
      </c>
      <c r="AF1311">
        <v>1</v>
      </c>
      <c r="AG1311">
        <v>0</v>
      </c>
    </row>
    <row r="1312" spans="1:33" ht="12.75">
      <c r="A1312">
        <v>138654</v>
      </c>
      <c r="B1312">
        <v>2010</v>
      </c>
      <c r="C1312">
        <v>6</v>
      </c>
      <c r="D1312">
        <v>17</v>
      </c>
      <c r="E1312">
        <v>11</v>
      </c>
      <c r="F1312">
        <v>45</v>
      </c>
      <c r="G1312">
        <v>20</v>
      </c>
      <c r="H1312" s="3">
        <v>9.991731</v>
      </c>
      <c r="I1312" s="3">
        <v>599.503837</v>
      </c>
      <c r="J1312" s="3">
        <v>16.438362</v>
      </c>
      <c r="K1312" s="3">
        <v>62.609421</v>
      </c>
      <c r="L1312" s="3">
        <v>14.465662</v>
      </c>
      <c r="M1312" s="3">
        <v>87.169827</v>
      </c>
      <c r="N1312" s="3">
        <v>422.917878</v>
      </c>
      <c r="O1312" s="3">
        <v>0.058513</v>
      </c>
      <c r="P1312" s="3">
        <v>0</v>
      </c>
      <c r="Q1312" s="3">
        <v>0</v>
      </c>
      <c r="R1312" s="3">
        <v>0</v>
      </c>
      <c r="S1312" s="3">
        <v>0</v>
      </c>
      <c r="T1312" s="3">
        <v>0.584686</v>
      </c>
      <c r="U1312" s="3">
        <v>9.991731</v>
      </c>
      <c r="V1312" s="3">
        <v>57.374461</v>
      </c>
      <c r="W1312" s="3">
        <v>612.073309</v>
      </c>
      <c r="X1312" s="3">
        <v>16.37985</v>
      </c>
      <c r="Y1312" s="3">
        <v>62.609421</v>
      </c>
      <c r="Z1312" s="3">
        <v>3.875025</v>
      </c>
      <c r="AA1312" s="3">
        <v>14.465662</v>
      </c>
      <c r="AB1312" s="3">
        <v>0.88386</v>
      </c>
      <c r="AC1312" s="3">
        <v>86.585141</v>
      </c>
      <c r="AD1312" s="3">
        <v>5.232846</v>
      </c>
      <c r="AE1312" s="3">
        <v>22.061926</v>
      </c>
      <c r="AF1312">
        <v>1</v>
      </c>
      <c r="AG1312">
        <v>0</v>
      </c>
    </row>
    <row r="1313" spans="1:33" ht="12.75">
      <c r="A1313">
        <v>138655</v>
      </c>
      <c r="B1313">
        <v>2010</v>
      </c>
      <c r="C1313">
        <v>6</v>
      </c>
      <c r="D1313">
        <v>17</v>
      </c>
      <c r="E1313">
        <v>11</v>
      </c>
      <c r="F1313">
        <v>55</v>
      </c>
      <c r="G1313">
        <v>20</v>
      </c>
      <c r="H1313" s="3">
        <v>9.991731</v>
      </c>
      <c r="I1313" s="3">
        <v>599.503837</v>
      </c>
      <c r="J1313" s="3">
        <v>15.396529</v>
      </c>
      <c r="K1313" s="3">
        <v>62.811345</v>
      </c>
      <c r="L1313" s="3">
        <v>25.2138</v>
      </c>
      <c r="M1313" s="3">
        <v>65.826593</v>
      </c>
      <c r="N1313" s="3">
        <v>418.50606</v>
      </c>
      <c r="O1313" s="3">
        <v>0.049424</v>
      </c>
      <c r="P1313" s="3">
        <v>0</v>
      </c>
      <c r="Q1313" s="3">
        <v>0</v>
      </c>
      <c r="R1313" s="3">
        <v>0</v>
      </c>
      <c r="S1313" s="3">
        <v>0</v>
      </c>
      <c r="T1313" s="3">
        <v>0.493873</v>
      </c>
      <c r="U1313" s="3">
        <v>9.991731</v>
      </c>
      <c r="V1313" s="3">
        <v>57.373967</v>
      </c>
      <c r="W1313" s="3">
        <v>609.233184</v>
      </c>
      <c r="X1313" s="3">
        <v>15.347105</v>
      </c>
      <c r="Y1313" s="3">
        <v>62.811345</v>
      </c>
      <c r="Z1313" s="3">
        <v>3.900025</v>
      </c>
      <c r="AA1313" s="3">
        <v>25.2138</v>
      </c>
      <c r="AB1313" s="3">
        <v>1.592198</v>
      </c>
      <c r="AC1313" s="3">
        <v>65.33272</v>
      </c>
      <c r="AD1313" s="3">
        <v>4.499508</v>
      </c>
      <c r="AE1313" s="3">
        <v>21.908455</v>
      </c>
      <c r="AF1313">
        <v>1</v>
      </c>
      <c r="AG1313">
        <v>0</v>
      </c>
    </row>
    <row r="1314" spans="1:33" ht="12.75">
      <c r="A1314">
        <v>138656</v>
      </c>
      <c r="B1314">
        <v>2010</v>
      </c>
      <c r="C1314">
        <v>6</v>
      </c>
      <c r="D1314">
        <v>17</v>
      </c>
      <c r="E1314">
        <v>12</v>
      </c>
      <c r="F1314">
        <v>5</v>
      </c>
      <c r="G1314">
        <v>20</v>
      </c>
      <c r="H1314" s="3">
        <v>9.991731</v>
      </c>
      <c r="I1314" s="3">
        <v>599.503837</v>
      </c>
      <c r="J1314" s="3">
        <v>11.075473</v>
      </c>
      <c r="K1314" s="3">
        <v>65.515689</v>
      </c>
      <c r="L1314" s="3">
        <v>10.946325</v>
      </c>
      <c r="M1314" s="3">
        <v>34.217713</v>
      </c>
      <c r="N1314" s="3">
        <v>414.447885</v>
      </c>
      <c r="O1314" s="3">
        <v>0.042238</v>
      </c>
      <c r="P1314" s="3">
        <v>0</v>
      </c>
      <c r="Q1314" s="3">
        <v>0</v>
      </c>
      <c r="R1314" s="3">
        <v>0.001724</v>
      </c>
      <c r="S1314" s="3">
        <v>0.041667</v>
      </c>
      <c r="T1314" s="3">
        <v>0.420332</v>
      </c>
      <c r="U1314" s="3">
        <v>9.950064</v>
      </c>
      <c r="V1314" s="3">
        <v>57.373544</v>
      </c>
      <c r="W1314" s="3">
        <v>595.236272</v>
      </c>
      <c r="X1314" s="3">
        <v>11.033234</v>
      </c>
      <c r="Y1314" s="3">
        <v>65.515689</v>
      </c>
      <c r="Z1314" s="3">
        <v>5.616703</v>
      </c>
      <c r="AA1314" s="3">
        <v>10.944602</v>
      </c>
      <c r="AB1314" s="3">
        <v>0.9086</v>
      </c>
      <c r="AC1314" s="3">
        <v>33.797381</v>
      </c>
      <c r="AD1314" s="3">
        <v>3.466428</v>
      </c>
      <c r="AE1314" s="3">
        <v>21.798123</v>
      </c>
      <c r="AF1314">
        <v>1</v>
      </c>
      <c r="AG1314">
        <v>0</v>
      </c>
    </row>
    <row r="1315" spans="1:33" ht="12.75">
      <c r="A1315">
        <v>138657</v>
      </c>
      <c r="B1315">
        <v>2010</v>
      </c>
      <c r="C1315">
        <v>6</v>
      </c>
      <c r="D1315">
        <v>17</v>
      </c>
      <c r="E1315">
        <v>12</v>
      </c>
      <c r="F1315">
        <v>15</v>
      </c>
      <c r="G1315">
        <v>20</v>
      </c>
      <c r="H1315" s="3">
        <v>9.991731</v>
      </c>
      <c r="I1315" s="3">
        <v>599.503837</v>
      </c>
      <c r="J1315" s="3">
        <v>7.960717</v>
      </c>
      <c r="K1315" s="3">
        <v>66.336652</v>
      </c>
      <c r="L1315" s="3">
        <v>8.140067</v>
      </c>
      <c r="M1315" s="3">
        <v>5.068019</v>
      </c>
      <c r="N1315" s="3">
        <v>410.524422</v>
      </c>
      <c r="O1315" s="3">
        <v>0.036223</v>
      </c>
      <c r="P1315" s="3">
        <v>0</v>
      </c>
      <c r="Q1315" s="3">
        <v>0</v>
      </c>
      <c r="R1315" s="3">
        <v>0</v>
      </c>
      <c r="S1315" s="3">
        <v>0</v>
      </c>
      <c r="T1315" s="3">
        <v>0.361956</v>
      </c>
      <c r="U1315" s="3">
        <v>9.991731</v>
      </c>
      <c r="V1315" s="3">
        <v>57.373182</v>
      </c>
      <c r="W1315" s="3">
        <v>582.006391</v>
      </c>
      <c r="X1315" s="3">
        <v>7.924494</v>
      </c>
      <c r="Y1315" s="3">
        <v>66.336652</v>
      </c>
      <c r="Z1315" s="3">
        <v>8.416981</v>
      </c>
      <c r="AA1315" s="3">
        <v>8.140067</v>
      </c>
      <c r="AB1315" s="3">
        <v>0.966673</v>
      </c>
      <c r="AC1315" s="3">
        <v>4.706064</v>
      </c>
      <c r="AD1315" s="3">
        <v>0.608077</v>
      </c>
      <c r="AE1315" s="3">
        <v>21.718878</v>
      </c>
      <c r="AF1315">
        <v>1</v>
      </c>
      <c r="AG1315">
        <v>0</v>
      </c>
    </row>
    <row r="1316" spans="1:33" ht="12.75">
      <c r="A1316">
        <v>138658</v>
      </c>
      <c r="B1316">
        <v>2010</v>
      </c>
      <c r="C1316">
        <v>6</v>
      </c>
      <c r="D1316">
        <v>17</v>
      </c>
      <c r="E1316">
        <v>12</v>
      </c>
      <c r="F1316">
        <v>25</v>
      </c>
      <c r="G1316">
        <v>20</v>
      </c>
      <c r="H1316" s="3">
        <v>9.991731</v>
      </c>
      <c r="I1316" s="3">
        <v>599.503837</v>
      </c>
      <c r="J1316" s="3">
        <v>7.425992</v>
      </c>
      <c r="K1316" s="3">
        <v>61.731881</v>
      </c>
      <c r="L1316" s="3">
        <v>7.250407</v>
      </c>
      <c r="M1316" s="3">
        <v>5.214478</v>
      </c>
      <c r="N1316" s="3">
        <v>406.414367</v>
      </c>
      <c r="O1316" s="3">
        <v>0.030778</v>
      </c>
      <c r="P1316" s="3">
        <v>0</v>
      </c>
      <c r="Q1316" s="3">
        <v>0</v>
      </c>
      <c r="R1316" s="3">
        <v>0</v>
      </c>
      <c r="S1316" s="3">
        <v>0</v>
      </c>
      <c r="T1316" s="3">
        <v>0.307543</v>
      </c>
      <c r="U1316" s="3">
        <v>9.991731</v>
      </c>
      <c r="V1316" s="3">
        <v>57.372874</v>
      </c>
      <c r="W1316" s="3">
        <v>579.311689</v>
      </c>
      <c r="X1316" s="3">
        <v>7.395214</v>
      </c>
      <c r="Y1316" s="3">
        <v>61.731881</v>
      </c>
      <c r="Z1316" s="3">
        <v>8.383127</v>
      </c>
      <c r="AA1316" s="3">
        <v>7.250407</v>
      </c>
      <c r="AB1316" s="3">
        <v>0.95886</v>
      </c>
      <c r="AC1316" s="3">
        <v>4.906935</v>
      </c>
      <c r="AD1316" s="3">
        <v>0.649744</v>
      </c>
      <c r="AE1316" s="3">
        <v>21.644926</v>
      </c>
      <c r="AF1316">
        <v>1</v>
      </c>
      <c r="AG1316">
        <v>0</v>
      </c>
    </row>
    <row r="1317" spans="1:33" ht="12.75">
      <c r="A1317">
        <v>138659</v>
      </c>
      <c r="B1317">
        <v>2010</v>
      </c>
      <c r="C1317">
        <v>6</v>
      </c>
      <c r="D1317">
        <v>17</v>
      </c>
      <c r="E1317">
        <v>12</v>
      </c>
      <c r="F1317">
        <v>35</v>
      </c>
      <c r="G1317">
        <v>20</v>
      </c>
      <c r="H1317" s="3">
        <v>9.991731</v>
      </c>
      <c r="I1317" s="3">
        <v>599.503837</v>
      </c>
      <c r="J1317" s="3">
        <v>7.725764</v>
      </c>
      <c r="K1317" s="3">
        <v>64.40231</v>
      </c>
      <c r="L1317" s="3">
        <v>7.417254</v>
      </c>
      <c r="M1317" s="3">
        <v>5.371927</v>
      </c>
      <c r="N1317" s="3">
        <v>402.608808</v>
      </c>
      <c r="O1317" s="3">
        <v>0.026422</v>
      </c>
      <c r="P1317" s="3">
        <v>0</v>
      </c>
      <c r="Q1317" s="3">
        <v>0</v>
      </c>
      <c r="R1317" s="3">
        <v>0</v>
      </c>
      <c r="S1317" s="3">
        <v>0</v>
      </c>
      <c r="T1317" s="3">
        <v>0.26402</v>
      </c>
      <c r="U1317" s="3">
        <v>9.991731</v>
      </c>
      <c r="V1317" s="3">
        <v>57.37261</v>
      </c>
      <c r="W1317" s="3">
        <v>580.900469</v>
      </c>
      <c r="X1317" s="3">
        <v>7.699341</v>
      </c>
      <c r="Y1317" s="3">
        <v>64.40231</v>
      </c>
      <c r="Z1317" s="3">
        <v>8.408387</v>
      </c>
      <c r="AA1317" s="3">
        <v>7.417254</v>
      </c>
      <c r="AB1317" s="3">
        <v>0.950527</v>
      </c>
      <c r="AC1317" s="3">
        <v>5.107907</v>
      </c>
      <c r="AD1317" s="3">
        <v>0.632817</v>
      </c>
      <c r="AE1317" s="3">
        <v>21.567932</v>
      </c>
      <c r="AF1317">
        <v>1</v>
      </c>
      <c r="AG1317">
        <v>0</v>
      </c>
    </row>
    <row r="1318" spans="1:33" ht="12.75">
      <c r="A1318">
        <v>138660</v>
      </c>
      <c r="B1318">
        <v>2010</v>
      </c>
      <c r="C1318">
        <v>6</v>
      </c>
      <c r="D1318">
        <v>17</v>
      </c>
      <c r="E1318">
        <v>12</v>
      </c>
      <c r="F1318">
        <v>45</v>
      </c>
      <c r="G1318">
        <v>20</v>
      </c>
      <c r="H1318" s="3">
        <v>9.991731</v>
      </c>
      <c r="I1318" s="3">
        <v>599.503837</v>
      </c>
      <c r="J1318" s="3">
        <v>8.304957</v>
      </c>
      <c r="K1318" s="3">
        <v>69.772694</v>
      </c>
      <c r="L1318" s="3">
        <v>7.648074</v>
      </c>
      <c r="M1318" s="3">
        <v>5.558432</v>
      </c>
      <c r="N1318" s="3">
        <v>398.724846</v>
      </c>
      <c r="O1318" s="3">
        <v>0.022574</v>
      </c>
      <c r="P1318" s="3">
        <v>0</v>
      </c>
      <c r="Q1318" s="3">
        <v>0</v>
      </c>
      <c r="R1318" s="3">
        <v>0</v>
      </c>
      <c r="S1318" s="3">
        <v>0</v>
      </c>
      <c r="T1318" s="3">
        <v>0.225571</v>
      </c>
      <c r="U1318" s="3">
        <v>9.991731</v>
      </c>
      <c r="V1318" s="3">
        <v>57.372384</v>
      </c>
      <c r="W1318" s="3">
        <v>583.825458</v>
      </c>
      <c r="X1318" s="3">
        <v>8.282383</v>
      </c>
      <c r="Y1318" s="3">
        <v>69.772694</v>
      </c>
      <c r="Z1318" s="3">
        <v>8.450054</v>
      </c>
      <c r="AA1318" s="3">
        <v>7.648074</v>
      </c>
      <c r="AB1318" s="3">
        <v>0.917193</v>
      </c>
      <c r="AC1318" s="3">
        <v>5.332861</v>
      </c>
      <c r="AD1318" s="3">
        <v>0.624483</v>
      </c>
      <c r="AE1318" s="3">
        <v>21.485108</v>
      </c>
      <c r="AF1318">
        <v>1</v>
      </c>
      <c r="AG1318">
        <v>0</v>
      </c>
    </row>
    <row r="1319" spans="1:33" ht="12.75">
      <c r="A1319">
        <v>138661</v>
      </c>
      <c r="B1319">
        <v>2010</v>
      </c>
      <c r="C1319">
        <v>6</v>
      </c>
      <c r="D1319">
        <v>17</v>
      </c>
      <c r="E1319">
        <v>12</v>
      </c>
      <c r="F1319">
        <v>55</v>
      </c>
      <c r="G1319">
        <v>20</v>
      </c>
      <c r="H1319" s="3">
        <v>9.991699</v>
      </c>
      <c r="I1319" s="3">
        <v>599.501917</v>
      </c>
      <c r="J1319" s="3">
        <v>8.666047</v>
      </c>
      <c r="K1319" s="3">
        <v>72.857921</v>
      </c>
      <c r="L1319" s="3">
        <v>8.025046</v>
      </c>
      <c r="M1319" s="3">
        <v>5.703757</v>
      </c>
      <c r="N1319" s="3">
        <v>394.66951</v>
      </c>
      <c r="O1319" s="3">
        <v>0.01911</v>
      </c>
      <c r="P1319" s="3">
        <v>0</v>
      </c>
      <c r="Q1319" s="3">
        <v>0</v>
      </c>
      <c r="R1319" s="3">
        <v>0</v>
      </c>
      <c r="S1319" s="3">
        <v>0</v>
      </c>
      <c r="T1319" s="3">
        <v>0.190948</v>
      </c>
      <c r="U1319" s="3">
        <v>9.991699</v>
      </c>
      <c r="V1319" s="3">
        <v>57.372193</v>
      </c>
      <c r="W1319" s="3">
        <v>585.558363</v>
      </c>
      <c r="X1319" s="3">
        <v>8.646937</v>
      </c>
      <c r="Y1319" s="3">
        <v>72.857921</v>
      </c>
      <c r="Z1319" s="3">
        <v>8.450023</v>
      </c>
      <c r="AA1319" s="3">
        <v>8.025046</v>
      </c>
      <c r="AB1319" s="3">
        <v>0.917192</v>
      </c>
      <c r="AC1319" s="3">
        <v>5.512809</v>
      </c>
      <c r="AD1319" s="3">
        <v>0.624483</v>
      </c>
      <c r="AE1319" s="3">
        <v>21.398639</v>
      </c>
      <c r="AF1319">
        <v>1</v>
      </c>
      <c r="AG1319">
        <v>0</v>
      </c>
    </row>
    <row r="1320" spans="1:33" ht="12.75">
      <c r="A1320">
        <v>138662</v>
      </c>
      <c r="B1320">
        <v>2010</v>
      </c>
      <c r="C1320">
        <v>6</v>
      </c>
      <c r="D1320">
        <v>17</v>
      </c>
      <c r="E1320">
        <v>13</v>
      </c>
      <c r="F1320">
        <v>5</v>
      </c>
      <c r="G1320">
        <v>20</v>
      </c>
      <c r="H1320" s="3">
        <v>9.991731</v>
      </c>
      <c r="I1320" s="3">
        <v>599.503837</v>
      </c>
      <c r="J1320" s="3">
        <v>8.878626</v>
      </c>
      <c r="K1320" s="3">
        <v>74.353394</v>
      </c>
      <c r="L1320" s="3">
        <v>8.731237</v>
      </c>
      <c r="M1320" s="3">
        <v>5.628522</v>
      </c>
      <c r="N1320" s="3">
        <v>391.194375</v>
      </c>
      <c r="O1320" s="3">
        <v>0.016542</v>
      </c>
      <c r="P1320" s="3">
        <v>0</v>
      </c>
      <c r="Q1320" s="3">
        <v>0</v>
      </c>
      <c r="R1320" s="3">
        <v>0</v>
      </c>
      <c r="S1320" s="3">
        <v>0</v>
      </c>
      <c r="T1320" s="3">
        <v>0.165293</v>
      </c>
      <c r="U1320" s="3">
        <v>9.991731</v>
      </c>
      <c r="V1320" s="3">
        <v>57.372028</v>
      </c>
      <c r="W1320" s="3">
        <v>586.550737</v>
      </c>
      <c r="X1320" s="3">
        <v>8.862084</v>
      </c>
      <c r="Y1320" s="3">
        <v>74.353394</v>
      </c>
      <c r="Z1320" s="3">
        <v>8.408387</v>
      </c>
      <c r="AA1320" s="3">
        <v>8.731237</v>
      </c>
      <c r="AB1320" s="3">
        <v>0.975267</v>
      </c>
      <c r="AC1320" s="3">
        <v>5.463229</v>
      </c>
      <c r="AD1320" s="3">
        <v>0.608077</v>
      </c>
      <c r="AE1320" s="3">
        <v>21.310018</v>
      </c>
      <c r="AF1320">
        <v>1</v>
      </c>
      <c r="AG1320">
        <v>0</v>
      </c>
    </row>
    <row r="1321" spans="1:33" ht="12.75">
      <c r="A1321">
        <v>138663</v>
      </c>
      <c r="B1321">
        <v>2010</v>
      </c>
      <c r="C1321">
        <v>6</v>
      </c>
      <c r="D1321">
        <v>17</v>
      </c>
      <c r="E1321">
        <v>13</v>
      </c>
      <c r="F1321">
        <v>15</v>
      </c>
      <c r="G1321">
        <v>20</v>
      </c>
      <c r="H1321" s="3">
        <v>9.991731</v>
      </c>
      <c r="I1321" s="3">
        <v>599.503837</v>
      </c>
      <c r="J1321" s="3">
        <v>8.838763</v>
      </c>
      <c r="K1321" s="3">
        <v>74.341862</v>
      </c>
      <c r="L1321" s="3">
        <v>8.178558</v>
      </c>
      <c r="M1321" s="3">
        <v>5.794764</v>
      </c>
      <c r="N1321" s="3">
        <v>387.924516</v>
      </c>
      <c r="O1321" s="3">
        <v>0.01442</v>
      </c>
      <c r="P1321" s="3">
        <v>0</v>
      </c>
      <c r="Q1321" s="3">
        <v>0</v>
      </c>
      <c r="R1321" s="3">
        <v>0</v>
      </c>
      <c r="S1321" s="3">
        <v>0</v>
      </c>
      <c r="T1321" s="3">
        <v>0.144092</v>
      </c>
      <c r="U1321" s="3">
        <v>9.991731</v>
      </c>
      <c r="V1321" s="3">
        <v>57.371883</v>
      </c>
      <c r="W1321" s="3">
        <v>586.378887</v>
      </c>
      <c r="X1321" s="3">
        <v>8.824343</v>
      </c>
      <c r="Y1321" s="3">
        <v>74.341862</v>
      </c>
      <c r="Z1321" s="3">
        <v>8.450054</v>
      </c>
      <c r="AA1321" s="3">
        <v>8.178558</v>
      </c>
      <c r="AB1321" s="3">
        <v>0.9086</v>
      </c>
      <c r="AC1321" s="3">
        <v>5.650672</v>
      </c>
      <c r="AD1321" s="3">
        <v>0.633077</v>
      </c>
      <c r="AE1321" s="3">
        <v>21.221775</v>
      </c>
      <c r="AF1321">
        <v>1</v>
      </c>
      <c r="AG1321">
        <v>0</v>
      </c>
    </row>
    <row r="1322" spans="1:33" ht="12.75">
      <c r="A1322">
        <v>138664</v>
      </c>
      <c r="B1322">
        <v>2010</v>
      </c>
      <c r="C1322">
        <v>6</v>
      </c>
      <c r="D1322">
        <v>17</v>
      </c>
      <c r="E1322">
        <v>13</v>
      </c>
      <c r="F1322">
        <v>25</v>
      </c>
      <c r="G1322">
        <v>20</v>
      </c>
      <c r="H1322" s="3">
        <v>9.991699</v>
      </c>
      <c r="I1322" s="3">
        <v>599.501917</v>
      </c>
      <c r="J1322" s="3">
        <v>8.640652</v>
      </c>
      <c r="K1322" s="3">
        <v>72.510375</v>
      </c>
      <c r="L1322" s="3">
        <v>8.128441</v>
      </c>
      <c r="M1322" s="3">
        <v>5.694454</v>
      </c>
      <c r="N1322" s="3">
        <v>385.025792</v>
      </c>
      <c r="O1322" s="3">
        <v>0.012753</v>
      </c>
      <c r="P1322" s="3">
        <v>0</v>
      </c>
      <c r="Q1322" s="3">
        <v>0</v>
      </c>
      <c r="R1322" s="3">
        <v>0</v>
      </c>
      <c r="S1322" s="3">
        <v>0</v>
      </c>
      <c r="T1322" s="3">
        <v>0.127432</v>
      </c>
      <c r="U1322" s="3">
        <v>9.991699</v>
      </c>
      <c r="V1322" s="3">
        <v>57.371756</v>
      </c>
      <c r="W1322" s="3">
        <v>585.471475</v>
      </c>
      <c r="X1322" s="3">
        <v>8.627899</v>
      </c>
      <c r="Y1322" s="3">
        <v>72.510375</v>
      </c>
      <c r="Z1322" s="3">
        <v>8.425024</v>
      </c>
      <c r="AA1322" s="3">
        <v>8.128441</v>
      </c>
      <c r="AB1322" s="3">
        <v>0.925264</v>
      </c>
      <c r="AC1322" s="3">
        <v>5.567023</v>
      </c>
      <c r="AD1322" s="3">
        <v>0.64141</v>
      </c>
      <c r="AE1322" s="3">
        <v>21.135496</v>
      </c>
      <c r="AF1322">
        <v>1</v>
      </c>
      <c r="AG1322">
        <v>0</v>
      </c>
    </row>
    <row r="1323" spans="1:33" ht="12.75">
      <c r="A1323">
        <v>138665</v>
      </c>
      <c r="B1323">
        <v>2010</v>
      </c>
      <c r="C1323">
        <v>6</v>
      </c>
      <c r="D1323">
        <v>17</v>
      </c>
      <c r="E1323">
        <v>13</v>
      </c>
      <c r="F1323">
        <v>35</v>
      </c>
      <c r="G1323">
        <v>20</v>
      </c>
      <c r="H1323" s="3">
        <v>9.991731</v>
      </c>
      <c r="I1323" s="3">
        <v>599.503837</v>
      </c>
      <c r="J1323" s="3">
        <v>8.404241</v>
      </c>
      <c r="K1323" s="3">
        <v>70.255776</v>
      </c>
      <c r="L1323" s="3">
        <v>8.403723</v>
      </c>
      <c r="M1323" s="3">
        <v>5.314694</v>
      </c>
      <c r="N1323" s="3">
        <v>382.377227</v>
      </c>
      <c r="O1323" s="3">
        <v>0.011388</v>
      </c>
      <c r="P1323" s="3">
        <v>0</v>
      </c>
      <c r="Q1323" s="3">
        <v>0</v>
      </c>
      <c r="R1323" s="3">
        <v>0</v>
      </c>
      <c r="S1323" s="3">
        <v>0</v>
      </c>
      <c r="T1323" s="3">
        <v>0.11379</v>
      </c>
      <c r="U1323" s="3">
        <v>9.991731</v>
      </c>
      <c r="V1323" s="3">
        <v>57.371642</v>
      </c>
      <c r="W1323" s="3">
        <v>584.360887</v>
      </c>
      <c r="X1323" s="3">
        <v>8.392853</v>
      </c>
      <c r="Y1323" s="3">
        <v>70.255776</v>
      </c>
      <c r="Z1323" s="3">
        <v>8.39172</v>
      </c>
      <c r="AA1323" s="3">
        <v>8.403723</v>
      </c>
      <c r="AB1323" s="3">
        <v>0.9836</v>
      </c>
      <c r="AC1323" s="3">
        <v>5.200905</v>
      </c>
      <c r="AD1323" s="3">
        <v>0.61641</v>
      </c>
      <c r="AE1323" s="3">
        <v>21.051567</v>
      </c>
      <c r="AF1323">
        <v>1</v>
      </c>
      <c r="AG1323">
        <v>0</v>
      </c>
    </row>
    <row r="1324" spans="1:33" ht="12.75">
      <c r="A1324">
        <v>138666</v>
      </c>
      <c r="B1324">
        <v>2010</v>
      </c>
      <c r="C1324">
        <v>6</v>
      </c>
      <c r="D1324">
        <v>17</v>
      </c>
      <c r="E1324">
        <v>13</v>
      </c>
      <c r="F1324">
        <v>45</v>
      </c>
      <c r="G1324">
        <v>20</v>
      </c>
      <c r="H1324" s="3">
        <v>9.991731</v>
      </c>
      <c r="I1324" s="3">
        <v>599.503837</v>
      </c>
      <c r="J1324" s="3">
        <v>8.128342</v>
      </c>
      <c r="K1324" s="3">
        <v>67.949035</v>
      </c>
      <c r="L1324" s="3">
        <v>8.048441</v>
      </c>
      <c r="M1324" s="3">
        <v>5.219385</v>
      </c>
      <c r="N1324" s="3">
        <v>379.488298</v>
      </c>
      <c r="O1324" s="3">
        <v>0.010061</v>
      </c>
      <c r="P1324" s="3">
        <v>0</v>
      </c>
      <c r="Q1324" s="3">
        <v>0</v>
      </c>
      <c r="R1324" s="3">
        <v>0</v>
      </c>
      <c r="S1324" s="3">
        <v>0</v>
      </c>
      <c r="T1324" s="3">
        <v>0.100529</v>
      </c>
      <c r="U1324" s="3">
        <v>9.991731</v>
      </c>
      <c r="V1324" s="3">
        <v>57.371541</v>
      </c>
      <c r="W1324" s="3">
        <v>583.028511</v>
      </c>
      <c r="X1324" s="3">
        <v>8.118281</v>
      </c>
      <c r="Y1324" s="3">
        <v>67.949035</v>
      </c>
      <c r="Z1324" s="3">
        <v>8.391981</v>
      </c>
      <c r="AA1324" s="3">
        <v>8.048441</v>
      </c>
      <c r="AB1324" s="3">
        <v>0.975267</v>
      </c>
      <c r="AC1324" s="3">
        <v>5.118856</v>
      </c>
      <c r="AD1324" s="3">
        <v>0.624483</v>
      </c>
      <c r="AE1324" s="3">
        <v>20.970384</v>
      </c>
      <c r="AF1324">
        <v>1</v>
      </c>
      <c r="AG1324">
        <v>0</v>
      </c>
    </row>
    <row r="1325" spans="1:33" ht="12.75">
      <c r="A1325">
        <v>138667</v>
      </c>
      <c r="B1325">
        <v>2010</v>
      </c>
      <c r="C1325">
        <v>6</v>
      </c>
      <c r="D1325">
        <v>17</v>
      </c>
      <c r="E1325">
        <v>13</v>
      </c>
      <c r="F1325">
        <v>55</v>
      </c>
      <c r="G1325">
        <v>20</v>
      </c>
      <c r="H1325" s="3">
        <v>9.991731</v>
      </c>
      <c r="I1325" s="3">
        <v>599.503837</v>
      </c>
      <c r="J1325" s="3">
        <v>7.983288</v>
      </c>
      <c r="K1325" s="3">
        <v>66.850388</v>
      </c>
      <c r="L1325" s="3">
        <v>7.875852</v>
      </c>
      <c r="M1325" s="3">
        <v>5.039886</v>
      </c>
      <c r="N1325" s="3">
        <v>375.547568</v>
      </c>
      <c r="O1325" s="3">
        <v>0.008478</v>
      </c>
      <c r="P1325" s="3">
        <v>0</v>
      </c>
      <c r="Q1325" s="3">
        <v>0</v>
      </c>
      <c r="R1325" s="3">
        <v>0</v>
      </c>
      <c r="S1325" s="3">
        <v>0</v>
      </c>
      <c r="T1325" s="3">
        <v>0.084721</v>
      </c>
      <c r="U1325" s="3">
        <v>9.991731</v>
      </c>
      <c r="V1325" s="3">
        <v>57.371457</v>
      </c>
      <c r="W1325" s="3">
        <v>582.317228</v>
      </c>
      <c r="X1325" s="3">
        <v>7.97481</v>
      </c>
      <c r="Y1325" s="3">
        <v>66.850388</v>
      </c>
      <c r="Z1325" s="3">
        <v>8.400054</v>
      </c>
      <c r="AA1325" s="3">
        <v>7.875852</v>
      </c>
      <c r="AB1325" s="3">
        <v>0.975267</v>
      </c>
      <c r="AC1325" s="3">
        <v>4.955166</v>
      </c>
      <c r="AD1325" s="3">
        <v>0.61641</v>
      </c>
      <c r="AE1325" s="3">
        <v>20.890636</v>
      </c>
      <c r="AF1325">
        <v>1</v>
      </c>
      <c r="AG1325">
        <v>0</v>
      </c>
    </row>
    <row r="1326" spans="1:33" ht="12.75">
      <c r="A1326">
        <v>138668</v>
      </c>
      <c r="B1326">
        <v>2010</v>
      </c>
      <c r="C1326">
        <v>6</v>
      </c>
      <c r="D1326">
        <v>17</v>
      </c>
      <c r="E1326">
        <v>14</v>
      </c>
      <c r="F1326">
        <v>5</v>
      </c>
      <c r="G1326">
        <v>20</v>
      </c>
      <c r="H1326" s="3">
        <v>9.991731</v>
      </c>
      <c r="I1326" s="3">
        <v>599.503837</v>
      </c>
      <c r="J1326" s="3">
        <v>7.857404</v>
      </c>
      <c r="K1326" s="3">
        <v>65.788039</v>
      </c>
      <c r="L1326" s="3">
        <v>7.686209</v>
      </c>
      <c r="M1326" s="3">
        <v>5.033522</v>
      </c>
      <c r="N1326" s="3">
        <v>371.165334</v>
      </c>
      <c r="O1326" s="3">
        <v>0.006988</v>
      </c>
      <c r="P1326" s="3">
        <v>0</v>
      </c>
      <c r="Q1326" s="3">
        <v>0</v>
      </c>
      <c r="R1326" s="3">
        <v>0</v>
      </c>
      <c r="S1326" s="3">
        <v>0</v>
      </c>
      <c r="T1326" s="3">
        <v>0.069829</v>
      </c>
      <c r="U1326" s="3">
        <v>9.991731</v>
      </c>
      <c r="V1326" s="3">
        <v>57.371387</v>
      </c>
      <c r="W1326" s="3">
        <v>581.688999</v>
      </c>
      <c r="X1326" s="3">
        <v>7.850416</v>
      </c>
      <c r="Y1326" s="3">
        <v>65.788039</v>
      </c>
      <c r="Z1326" s="3">
        <v>8.400054</v>
      </c>
      <c r="AA1326" s="3">
        <v>7.686209</v>
      </c>
      <c r="AB1326" s="3">
        <v>0.966673</v>
      </c>
      <c r="AC1326" s="3">
        <v>4.963693</v>
      </c>
      <c r="AD1326" s="3">
        <v>0.625004</v>
      </c>
      <c r="AE1326" s="3">
        <v>20.812132</v>
      </c>
      <c r="AF1326">
        <v>1</v>
      </c>
      <c r="AG1326">
        <v>0</v>
      </c>
    </row>
    <row r="1327" spans="1:33" ht="12.75">
      <c r="A1327">
        <v>138669</v>
      </c>
      <c r="B1327">
        <v>2010</v>
      </c>
      <c r="C1327">
        <v>6</v>
      </c>
      <c r="D1327">
        <v>17</v>
      </c>
      <c r="E1327">
        <v>14</v>
      </c>
      <c r="F1327">
        <v>15</v>
      </c>
      <c r="G1327">
        <v>20</v>
      </c>
      <c r="H1327" s="3">
        <v>9.991731</v>
      </c>
      <c r="I1327" s="3">
        <v>599.503837</v>
      </c>
      <c r="J1327" s="3">
        <v>7.78639</v>
      </c>
      <c r="K1327" s="3">
        <v>65.433269</v>
      </c>
      <c r="L1327" s="3">
        <v>7.390368</v>
      </c>
      <c r="M1327" s="3">
        <v>4.975346</v>
      </c>
      <c r="N1327" s="3">
        <v>367.052454</v>
      </c>
      <c r="O1327" s="3">
        <v>0.005816</v>
      </c>
      <c r="P1327" s="3">
        <v>0</v>
      </c>
      <c r="Q1327" s="3">
        <v>0</v>
      </c>
      <c r="R1327" s="3">
        <v>0</v>
      </c>
      <c r="S1327" s="3">
        <v>0</v>
      </c>
      <c r="T1327" s="3">
        <v>0.058119</v>
      </c>
      <c r="U1327" s="3">
        <v>9.991731</v>
      </c>
      <c r="V1327" s="3">
        <v>57.371329</v>
      </c>
      <c r="W1327" s="3">
        <v>581.332881</v>
      </c>
      <c r="X1327" s="3">
        <v>7.780574</v>
      </c>
      <c r="Y1327" s="3">
        <v>65.433269</v>
      </c>
      <c r="Z1327" s="3">
        <v>8.433387</v>
      </c>
      <c r="AA1327" s="3">
        <v>7.390368</v>
      </c>
      <c r="AB1327" s="3">
        <v>0.933339</v>
      </c>
      <c r="AC1327" s="3">
        <v>4.917227</v>
      </c>
      <c r="AD1327" s="3">
        <v>0.625004</v>
      </c>
      <c r="AE1327" s="3">
        <v>20.734326</v>
      </c>
      <c r="AF1327">
        <v>1</v>
      </c>
      <c r="AG1327">
        <v>0</v>
      </c>
    </row>
    <row r="1328" spans="1:33" ht="12.75">
      <c r="A1328">
        <v>138670</v>
      </c>
      <c r="B1328">
        <v>2010</v>
      </c>
      <c r="C1328">
        <v>6</v>
      </c>
      <c r="D1328">
        <v>17</v>
      </c>
      <c r="E1328">
        <v>14</v>
      </c>
      <c r="F1328">
        <v>25</v>
      </c>
      <c r="G1328">
        <v>20</v>
      </c>
      <c r="H1328" s="3">
        <v>9.991731</v>
      </c>
      <c r="I1328" s="3">
        <v>599.503837</v>
      </c>
      <c r="J1328" s="3">
        <v>7.728459</v>
      </c>
      <c r="K1328" s="3">
        <v>64.646952</v>
      </c>
      <c r="L1328" s="3">
        <v>7.578373</v>
      </c>
      <c r="M1328" s="3">
        <v>4.993534</v>
      </c>
      <c r="N1328" s="3">
        <v>361.915328</v>
      </c>
      <c r="O1328" s="3">
        <v>0.004623</v>
      </c>
      <c r="P1328" s="3">
        <v>0</v>
      </c>
      <c r="Q1328" s="3">
        <v>0</v>
      </c>
      <c r="R1328" s="3">
        <v>0</v>
      </c>
      <c r="S1328" s="3">
        <v>0</v>
      </c>
      <c r="T1328" s="3">
        <v>0.046196</v>
      </c>
      <c r="U1328" s="3">
        <v>9.991731</v>
      </c>
      <c r="V1328" s="3">
        <v>57.371282</v>
      </c>
      <c r="W1328" s="3">
        <v>581.041258</v>
      </c>
      <c r="X1328" s="3">
        <v>7.723837</v>
      </c>
      <c r="Y1328" s="3">
        <v>64.646952</v>
      </c>
      <c r="Z1328" s="3">
        <v>8.391981</v>
      </c>
      <c r="AA1328" s="3">
        <v>7.578373</v>
      </c>
      <c r="AB1328" s="3">
        <v>0.966933</v>
      </c>
      <c r="AC1328" s="3">
        <v>4.947338</v>
      </c>
      <c r="AD1328" s="3">
        <v>0.632817</v>
      </c>
      <c r="AE1328" s="3">
        <v>20.657088</v>
      </c>
      <c r="AF1328">
        <v>1</v>
      </c>
      <c r="AG1328">
        <v>0</v>
      </c>
    </row>
    <row r="1329" spans="1:33" ht="12.75">
      <c r="A1329">
        <v>138671</v>
      </c>
      <c r="B1329">
        <v>2010</v>
      </c>
      <c r="C1329">
        <v>6</v>
      </c>
      <c r="D1329">
        <v>17</v>
      </c>
      <c r="E1329">
        <v>14</v>
      </c>
      <c r="F1329">
        <v>35</v>
      </c>
      <c r="G1329">
        <v>20</v>
      </c>
      <c r="H1329" s="3">
        <v>9.991652</v>
      </c>
      <c r="I1329" s="3">
        <v>599.499091</v>
      </c>
      <c r="J1329" s="3">
        <v>7.562068</v>
      </c>
      <c r="K1329" s="3">
        <v>63.995372</v>
      </c>
      <c r="L1329" s="3">
        <v>6.905896</v>
      </c>
      <c r="M1329" s="3">
        <v>4.659452</v>
      </c>
      <c r="N1329" s="3">
        <v>351.656028</v>
      </c>
      <c r="O1329" s="3">
        <v>0.002894</v>
      </c>
      <c r="P1329" s="3">
        <v>0</v>
      </c>
      <c r="Q1329" s="3">
        <v>0</v>
      </c>
      <c r="R1329" s="3">
        <v>0</v>
      </c>
      <c r="S1329" s="3">
        <v>0</v>
      </c>
      <c r="T1329" s="3">
        <v>0.028921</v>
      </c>
      <c r="U1329" s="3">
        <v>9.991652</v>
      </c>
      <c r="V1329" s="3">
        <v>57.371253</v>
      </c>
      <c r="W1329" s="3">
        <v>580.182372</v>
      </c>
      <c r="X1329" s="3">
        <v>7.559174</v>
      </c>
      <c r="Y1329" s="3">
        <v>63.995372</v>
      </c>
      <c r="Z1329" s="3">
        <v>8.458315</v>
      </c>
      <c r="AA1329" s="3">
        <v>6.905896</v>
      </c>
      <c r="AB1329" s="3">
        <v>0.908597</v>
      </c>
      <c r="AC1329" s="3">
        <v>4.630531</v>
      </c>
      <c r="AD1329" s="3">
        <v>0.62474</v>
      </c>
      <c r="AE1329" s="3">
        <v>20.581496</v>
      </c>
      <c r="AF1329">
        <v>1</v>
      </c>
      <c r="AG1329">
        <v>0</v>
      </c>
    </row>
    <row r="1330" spans="1:33" ht="12.75">
      <c r="A1330">
        <v>138672</v>
      </c>
      <c r="B1330">
        <v>2010</v>
      </c>
      <c r="C1330">
        <v>6</v>
      </c>
      <c r="D1330">
        <v>17</v>
      </c>
      <c r="E1330">
        <v>14</v>
      </c>
      <c r="F1330">
        <v>45</v>
      </c>
      <c r="G1330">
        <v>20</v>
      </c>
      <c r="H1330" s="3">
        <v>9.991714</v>
      </c>
      <c r="I1330" s="3">
        <v>599.502826</v>
      </c>
      <c r="J1330" s="3">
        <v>6.524207</v>
      </c>
      <c r="K1330" s="3">
        <v>0</v>
      </c>
      <c r="L1330" s="3">
        <v>0</v>
      </c>
      <c r="M1330" s="3">
        <v>65.196775</v>
      </c>
      <c r="N1330" s="3">
        <v>340.985582</v>
      </c>
      <c r="O1330" s="3">
        <v>0.001722</v>
      </c>
      <c r="P1330" s="3">
        <v>0</v>
      </c>
      <c r="Q1330" s="3">
        <v>0</v>
      </c>
      <c r="R1330" s="3">
        <v>0</v>
      </c>
      <c r="S1330" s="3">
        <v>0</v>
      </c>
      <c r="T1330" s="3">
        <v>0.017211</v>
      </c>
      <c r="U1330" s="3">
        <v>9.991714</v>
      </c>
      <c r="V1330" s="3">
        <v>57.371236</v>
      </c>
      <c r="W1330" s="3">
        <v>574.267426</v>
      </c>
      <c r="X1330" s="3">
        <v>6.522484</v>
      </c>
      <c r="Y1330" s="3">
        <v>0</v>
      </c>
      <c r="Z1330" s="3">
        <v>0</v>
      </c>
      <c r="AA1330" s="3">
        <v>0</v>
      </c>
      <c r="AB1330" s="3">
        <v>0</v>
      </c>
      <c r="AC1330" s="3">
        <v>65.179564</v>
      </c>
      <c r="AD1330" s="3">
        <v>9.991714</v>
      </c>
      <c r="AE1330" s="3">
        <v>20.516271</v>
      </c>
      <c r="AF1330">
        <v>1</v>
      </c>
      <c r="AG1330">
        <v>0</v>
      </c>
    </row>
    <row r="1331" spans="1:33" ht="12.75">
      <c r="A1331">
        <v>138673</v>
      </c>
      <c r="B1331">
        <v>2010</v>
      </c>
      <c r="C1331">
        <v>6</v>
      </c>
      <c r="D1331">
        <v>17</v>
      </c>
      <c r="E1331">
        <v>14</v>
      </c>
      <c r="F1331">
        <v>55</v>
      </c>
      <c r="G1331">
        <v>20</v>
      </c>
      <c r="H1331" s="3">
        <v>9.991731</v>
      </c>
      <c r="I1331" s="3">
        <v>599.503837</v>
      </c>
      <c r="J1331" s="3">
        <v>4.629524</v>
      </c>
      <c r="K1331" s="3">
        <v>0</v>
      </c>
      <c r="L1331" s="3">
        <v>0</v>
      </c>
      <c r="M1331" s="3">
        <v>46.263442</v>
      </c>
      <c r="N1331" s="3">
        <v>335.664829</v>
      </c>
      <c r="O1331" s="3">
        <v>0.001317</v>
      </c>
      <c r="P1331" s="3">
        <v>0</v>
      </c>
      <c r="Q1331" s="3">
        <v>0</v>
      </c>
      <c r="R1331" s="3">
        <v>0</v>
      </c>
      <c r="S1331" s="3">
        <v>0</v>
      </c>
      <c r="T1331" s="3">
        <v>0.01316</v>
      </c>
      <c r="U1331" s="3">
        <v>9.991731</v>
      </c>
      <c r="V1331" s="3">
        <v>57.371223</v>
      </c>
      <c r="W1331" s="3">
        <v>560.943399</v>
      </c>
      <c r="X1331" s="3">
        <v>4.628207</v>
      </c>
      <c r="Y1331" s="3">
        <v>0</v>
      </c>
      <c r="Z1331" s="3">
        <v>0</v>
      </c>
      <c r="AA1331" s="3">
        <v>0</v>
      </c>
      <c r="AB1331" s="3">
        <v>0</v>
      </c>
      <c r="AC1331" s="3">
        <v>46.250283</v>
      </c>
      <c r="AD1331" s="3">
        <v>9.991731</v>
      </c>
      <c r="AE1331" s="3">
        <v>20.469989</v>
      </c>
      <c r="AF1331">
        <v>1</v>
      </c>
      <c r="AG1331">
        <v>0</v>
      </c>
    </row>
    <row r="1332" spans="1:33" ht="12.75">
      <c r="A1332">
        <v>138674</v>
      </c>
      <c r="B1332">
        <v>2010</v>
      </c>
      <c r="C1332">
        <v>6</v>
      </c>
      <c r="D1332">
        <v>17</v>
      </c>
      <c r="E1332">
        <v>15</v>
      </c>
      <c r="F1332">
        <v>5</v>
      </c>
      <c r="G1332">
        <v>20</v>
      </c>
      <c r="H1332" s="3">
        <v>9.991731</v>
      </c>
      <c r="I1332" s="3">
        <v>599.503837</v>
      </c>
      <c r="J1332" s="3">
        <v>3.356017</v>
      </c>
      <c r="K1332" s="3">
        <v>0</v>
      </c>
      <c r="L1332" s="3">
        <v>0</v>
      </c>
      <c r="M1332" s="3">
        <v>33.535633</v>
      </c>
      <c r="N1332" s="3">
        <v>335.820357</v>
      </c>
      <c r="O1332" s="3">
        <v>0.001327</v>
      </c>
      <c r="P1332" s="3">
        <v>0</v>
      </c>
      <c r="Q1332" s="3">
        <v>0</v>
      </c>
      <c r="R1332" s="3">
        <v>0</v>
      </c>
      <c r="S1332" s="3">
        <v>0</v>
      </c>
      <c r="T1332" s="3">
        <v>0.013261</v>
      </c>
      <c r="U1332" s="3">
        <v>9.991731</v>
      </c>
      <c r="V1332" s="3">
        <v>57.37121</v>
      </c>
      <c r="W1332" s="3">
        <v>548.973613</v>
      </c>
      <c r="X1332" s="3">
        <v>3.354689</v>
      </c>
      <c r="Y1332" s="3">
        <v>0</v>
      </c>
      <c r="Z1332" s="3">
        <v>0</v>
      </c>
      <c r="AA1332" s="3">
        <v>0</v>
      </c>
      <c r="AB1332" s="3">
        <v>0</v>
      </c>
      <c r="AC1332" s="3">
        <v>33.522372</v>
      </c>
      <c r="AD1332" s="3">
        <v>9.991731</v>
      </c>
      <c r="AE1332" s="3">
        <v>20.436442</v>
      </c>
      <c r="AF1332">
        <v>1</v>
      </c>
      <c r="AG1332">
        <v>0</v>
      </c>
    </row>
    <row r="1333" spans="1:33" ht="12.75">
      <c r="A1333">
        <v>138675</v>
      </c>
      <c r="B1333">
        <v>2010</v>
      </c>
      <c r="C1333">
        <v>6</v>
      </c>
      <c r="D1333">
        <v>17</v>
      </c>
      <c r="E1333">
        <v>15</v>
      </c>
      <c r="F1333">
        <v>15</v>
      </c>
      <c r="G1333">
        <v>20</v>
      </c>
      <c r="H1333" s="3">
        <v>9.991731</v>
      </c>
      <c r="I1333" s="3">
        <v>599.503837</v>
      </c>
      <c r="J1333" s="3">
        <v>2.490373</v>
      </c>
      <c r="K1333" s="3">
        <v>0</v>
      </c>
      <c r="L1333" s="3">
        <v>0</v>
      </c>
      <c r="M1333" s="3">
        <v>24.886028</v>
      </c>
      <c r="N1333" s="3">
        <v>340.396305</v>
      </c>
      <c r="O1333" s="3">
        <v>0.001668</v>
      </c>
      <c r="P1333" s="3">
        <v>0</v>
      </c>
      <c r="Q1333" s="3">
        <v>0</v>
      </c>
      <c r="R1333" s="3">
        <v>0</v>
      </c>
      <c r="S1333" s="3">
        <v>0</v>
      </c>
      <c r="T1333" s="3">
        <v>0.016663</v>
      </c>
      <c r="U1333" s="3">
        <v>9.991731</v>
      </c>
      <c r="V1333" s="3">
        <v>57.371193</v>
      </c>
      <c r="W1333" s="3">
        <v>538.123243</v>
      </c>
      <c r="X1333" s="3">
        <v>2.488705</v>
      </c>
      <c r="Y1333" s="3">
        <v>0</v>
      </c>
      <c r="Z1333" s="3">
        <v>0</v>
      </c>
      <c r="AA1333" s="3">
        <v>0</v>
      </c>
      <c r="AB1333" s="3">
        <v>0</v>
      </c>
      <c r="AC1333" s="3">
        <v>24.869365</v>
      </c>
      <c r="AD1333" s="3">
        <v>9.991731</v>
      </c>
      <c r="AE1333" s="3">
        <v>20.411555</v>
      </c>
      <c r="AF1333">
        <v>1</v>
      </c>
      <c r="AG1333">
        <v>0</v>
      </c>
    </row>
    <row r="1334" spans="1:33" ht="12.75">
      <c r="A1334">
        <v>138676</v>
      </c>
      <c r="B1334">
        <v>2010</v>
      </c>
      <c r="C1334">
        <v>6</v>
      </c>
      <c r="D1334">
        <v>17</v>
      </c>
      <c r="E1334">
        <v>15</v>
      </c>
      <c r="F1334">
        <v>25</v>
      </c>
      <c r="G1334">
        <v>20</v>
      </c>
      <c r="H1334" s="3">
        <v>9.991731</v>
      </c>
      <c r="I1334" s="3">
        <v>599.503837</v>
      </c>
      <c r="J1334" s="3">
        <v>1.904149</v>
      </c>
      <c r="K1334" s="3">
        <v>0</v>
      </c>
      <c r="L1334" s="3">
        <v>0</v>
      </c>
      <c r="M1334" s="3">
        <v>19.027396</v>
      </c>
      <c r="N1334" s="3">
        <v>347.172616</v>
      </c>
      <c r="O1334" s="3">
        <v>0.002318</v>
      </c>
      <c r="P1334" s="3">
        <v>0</v>
      </c>
      <c r="Q1334" s="3">
        <v>0</v>
      </c>
      <c r="R1334" s="3">
        <v>0</v>
      </c>
      <c r="S1334" s="3">
        <v>0</v>
      </c>
      <c r="T1334" s="3">
        <v>0.023161</v>
      </c>
      <c r="U1334" s="3">
        <v>9.991731</v>
      </c>
      <c r="V1334" s="3">
        <v>57.37117</v>
      </c>
      <c r="W1334" s="3">
        <v>528.615263</v>
      </c>
      <c r="X1334" s="3">
        <v>1.901831</v>
      </c>
      <c r="Y1334" s="3">
        <v>0</v>
      </c>
      <c r="Z1334" s="3">
        <v>0</v>
      </c>
      <c r="AA1334" s="3">
        <v>0</v>
      </c>
      <c r="AB1334" s="3">
        <v>0</v>
      </c>
      <c r="AC1334" s="3">
        <v>19.004236</v>
      </c>
      <c r="AD1334" s="3">
        <v>9.991731</v>
      </c>
      <c r="AE1334" s="3">
        <v>20.392537</v>
      </c>
      <c r="AF1334">
        <v>1</v>
      </c>
      <c r="AG1334">
        <v>0</v>
      </c>
    </row>
    <row r="1335" spans="1:33" ht="12.75">
      <c r="A1335">
        <v>138677</v>
      </c>
      <c r="B1335">
        <v>2010</v>
      </c>
      <c r="C1335">
        <v>6</v>
      </c>
      <c r="D1335">
        <v>17</v>
      </c>
      <c r="E1335">
        <v>15</v>
      </c>
      <c r="F1335">
        <v>35</v>
      </c>
      <c r="G1335">
        <v>20</v>
      </c>
      <c r="H1335" s="3">
        <v>9.991731</v>
      </c>
      <c r="I1335" s="3">
        <v>599.503837</v>
      </c>
      <c r="J1335" s="3">
        <v>1.501346</v>
      </c>
      <c r="K1335" s="3">
        <v>0</v>
      </c>
      <c r="L1335" s="3">
        <v>0</v>
      </c>
      <c r="M1335" s="3">
        <v>15.002295</v>
      </c>
      <c r="N1335" s="3">
        <v>365.114094</v>
      </c>
      <c r="O1335" s="3">
        <v>0.006433</v>
      </c>
      <c r="P1335" s="3">
        <v>0</v>
      </c>
      <c r="Q1335" s="3">
        <v>0</v>
      </c>
      <c r="R1335" s="3">
        <v>0</v>
      </c>
      <c r="S1335" s="3">
        <v>0</v>
      </c>
      <c r="T1335" s="3">
        <v>0.064152</v>
      </c>
      <c r="U1335" s="3">
        <v>9.991731</v>
      </c>
      <c r="V1335" s="3">
        <v>57.371106</v>
      </c>
      <c r="W1335" s="3">
        <v>520.281229</v>
      </c>
      <c r="X1335" s="3">
        <v>1.494913</v>
      </c>
      <c r="Y1335" s="3">
        <v>0</v>
      </c>
      <c r="Z1335" s="3">
        <v>0</v>
      </c>
      <c r="AA1335" s="3">
        <v>0</v>
      </c>
      <c r="AB1335" s="3">
        <v>0</v>
      </c>
      <c r="AC1335" s="3">
        <v>14.938143</v>
      </c>
      <c r="AD1335" s="3">
        <v>9.991731</v>
      </c>
      <c r="AE1335" s="3">
        <v>20.377588</v>
      </c>
      <c r="AF1335">
        <v>1</v>
      </c>
      <c r="AG1335">
        <v>0</v>
      </c>
    </row>
    <row r="1336" spans="1:33" ht="12.75">
      <c r="A1336">
        <v>138678</v>
      </c>
      <c r="B1336">
        <v>2010</v>
      </c>
      <c r="C1336">
        <v>6</v>
      </c>
      <c r="D1336">
        <v>17</v>
      </c>
      <c r="E1336">
        <v>15</v>
      </c>
      <c r="F1336">
        <v>45</v>
      </c>
      <c r="G1336">
        <v>20</v>
      </c>
      <c r="H1336" s="3">
        <v>9.991731</v>
      </c>
      <c r="I1336" s="3">
        <v>599.503837</v>
      </c>
      <c r="J1336" s="3">
        <v>1.690375</v>
      </c>
      <c r="K1336" s="3">
        <v>12.110483</v>
      </c>
      <c r="L1336" s="3">
        <v>1.969354</v>
      </c>
      <c r="M1336" s="3">
        <v>2.797706</v>
      </c>
      <c r="N1336" s="3">
        <v>465.924953</v>
      </c>
      <c r="O1336" s="3">
        <v>0.530117</v>
      </c>
      <c r="P1336" s="3">
        <v>3.499394</v>
      </c>
      <c r="Q1336" s="3">
        <v>7.516454</v>
      </c>
      <c r="R1336" s="3">
        <v>0.717019</v>
      </c>
      <c r="S1336" s="3">
        <v>1.016673</v>
      </c>
      <c r="T1336" s="3">
        <v>1.067087</v>
      </c>
      <c r="U1336" s="3">
        <v>1.458603</v>
      </c>
      <c r="V1336" s="3">
        <v>57.365804</v>
      </c>
      <c r="W1336" s="3">
        <v>511.667093</v>
      </c>
      <c r="X1336" s="3">
        <v>1.160258</v>
      </c>
      <c r="Y1336" s="3">
        <v>8.611089</v>
      </c>
      <c r="Z1336" s="3">
        <v>7.516454</v>
      </c>
      <c r="AA1336" s="3">
        <v>1.252335</v>
      </c>
      <c r="AB1336" s="3">
        <v>1.041673</v>
      </c>
      <c r="AC1336" s="3">
        <v>1.730619</v>
      </c>
      <c r="AD1336" s="3">
        <v>1.433603</v>
      </c>
      <c r="AE1336" s="3">
        <v>20.365985</v>
      </c>
      <c r="AF1336">
        <v>1</v>
      </c>
      <c r="AG1336">
        <v>0</v>
      </c>
    </row>
    <row r="1337" spans="1:33" ht="12.75">
      <c r="A1337">
        <v>138679</v>
      </c>
      <c r="B1337">
        <v>2010</v>
      </c>
      <c r="C1337">
        <v>6</v>
      </c>
      <c r="D1337">
        <v>17</v>
      </c>
      <c r="E1337">
        <v>15</v>
      </c>
      <c r="F1337">
        <v>55</v>
      </c>
      <c r="G1337">
        <v>20</v>
      </c>
      <c r="H1337" s="3">
        <v>9.991731</v>
      </c>
      <c r="I1337" s="3">
        <v>599.503837</v>
      </c>
      <c r="J1337" s="3">
        <v>7.657637</v>
      </c>
      <c r="K1337" s="3">
        <v>63.895899</v>
      </c>
      <c r="L1337" s="3">
        <v>5.939425</v>
      </c>
      <c r="M1337" s="3">
        <v>6.641848</v>
      </c>
      <c r="N1337" s="3">
        <v>572.287396</v>
      </c>
      <c r="O1337" s="3">
        <v>6.743136</v>
      </c>
      <c r="P1337" s="3">
        <v>56.152481</v>
      </c>
      <c r="Q1337" s="3">
        <v>8.458648</v>
      </c>
      <c r="R1337" s="3">
        <v>5.088495</v>
      </c>
      <c r="S1337" s="3">
        <v>0.891412</v>
      </c>
      <c r="T1337" s="3">
        <v>6.097958</v>
      </c>
      <c r="U1337" s="3">
        <v>0.641671</v>
      </c>
      <c r="V1337" s="3">
        <v>57.298373</v>
      </c>
      <c r="W1337" s="3">
        <v>503.776922</v>
      </c>
      <c r="X1337" s="3">
        <v>0.914502</v>
      </c>
      <c r="Y1337" s="3">
        <v>7.743418</v>
      </c>
      <c r="Z1337" s="3">
        <v>8.466981</v>
      </c>
      <c r="AA1337" s="3">
        <v>0.85093</v>
      </c>
      <c r="AB1337" s="3">
        <v>0.891412</v>
      </c>
      <c r="AC1337" s="3">
        <v>0.54389</v>
      </c>
      <c r="AD1337" s="3">
        <v>0.633337</v>
      </c>
      <c r="AE1337" s="3">
        <v>20.35684</v>
      </c>
      <c r="AF1337">
        <v>1</v>
      </c>
      <c r="AG1337">
        <v>0</v>
      </c>
    </row>
    <row r="1338" spans="1:33" ht="12.75">
      <c r="A1338">
        <v>138680</v>
      </c>
      <c r="B1338">
        <v>2010</v>
      </c>
      <c r="C1338">
        <v>6</v>
      </c>
      <c r="D1338">
        <v>17</v>
      </c>
      <c r="E1338">
        <v>16</v>
      </c>
      <c r="F1338">
        <v>5</v>
      </c>
      <c r="G1338">
        <v>20</v>
      </c>
      <c r="H1338" s="3">
        <v>9.991731</v>
      </c>
      <c r="I1338" s="3">
        <v>599.503837</v>
      </c>
      <c r="J1338" s="3">
        <v>12.422184</v>
      </c>
      <c r="K1338" s="3">
        <v>92.200428</v>
      </c>
      <c r="L1338" s="3">
        <v>12.212147</v>
      </c>
      <c r="M1338" s="3">
        <v>19.711346</v>
      </c>
      <c r="N1338" s="3">
        <v>597.928145</v>
      </c>
      <c r="O1338" s="3">
        <v>11.708008</v>
      </c>
      <c r="P1338" s="3">
        <v>86.849233</v>
      </c>
      <c r="Q1338" s="3">
        <v>7.349787</v>
      </c>
      <c r="R1338" s="3">
        <v>11.468991</v>
      </c>
      <c r="S1338" s="3">
        <v>1.008861</v>
      </c>
      <c r="T1338" s="3">
        <v>18.669004</v>
      </c>
      <c r="U1338" s="3">
        <v>1.633083</v>
      </c>
      <c r="V1338" s="3">
        <v>57.181293</v>
      </c>
      <c r="W1338" s="3">
        <v>495.698525</v>
      </c>
      <c r="X1338" s="3">
        <v>0.714175</v>
      </c>
      <c r="Y1338" s="3">
        <v>5.351195</v>
      </c>
      <c r="Z1338" s="3">
        <v>7.366453</v>
      </c>
      <c r="AA1338" s="3">
        <v>0.743156</v>
      </c>
      <c r="AB1338" s="3">
        <v>1.000527</v>
      </c>
      <c r="AC1338" s="3">
        <v>1.042343</v>
      </c>
      <c r="AD1338" s="3">
        <v>1.62475</v>
      </c>
      <c r="AE1338" s="3">
        <v>20.349699</v>
      </c>
      <c r="AF1338">
        <v>1</v>
      </c>
      <c r="AG1338">
        <v>0</v>
      </c>
    </row>
    <row r="1339" spans="1:33" ht="12.75">
      <c r="A1339">
        <v>138681</v>
      </c>
      <c r="B1339">
        <v>2010</v>
      </c>
      <c r="C1339">
        <v>6</v>
      </c>
      <c r="D1339">
        <v>17</v>
      </c>
      <c r="E1339">
        <v>16</v>
      </c>
      <c r="F1339">
        <v>15</v>
      </c>
      <c r="G1339">
        <v>20</v>
      </c>
      <c r="H1339" s="3">
        <v>9.991731</v>
      </c>
      <c r="I1339" s="3">
        <v>599.503837</v>
      </c>
      <c r="J1339" s="3">
        <v>11.369337</v>
      </c>
      <c r="K1339" s="3">
        <v>94.775316</v>
      </c>
      <c r="L1339" s="3">
        <v>11.331888</v>
      </c>
      <c r="M1339" s="3">
        <v>7.492197</v>
      </c>
      <c r="N1339" s="3">
        <v>594.770964</v>
      </c>
      <c r="O1339" s="3">
        <v>10.844866</v>
      </c>
      <c r="P1339" s="3">
        <v>90.369944</v>
      </c>
      <c r="Q1339" s="3">
        <v>8.375054</v>
      </c>
      <c r="R1339" s="3">
        <v>10.793937</v>
      </c>
      <c r="S1339" s="3">
        <v>0.966933</v>
      </c>
      <c r="T1339" s="3">
        <v>7.194391</v>
      </c>
      <c r="U1339" s="3">
        <v>0.649744</v>
      </c>
      <c r="V1339" s="3">
        <v>57.072844</v>
      </c>
      <c r="W1339" s="3">
        <v>485.849289</v>
      </c>
      <c r="X1339" s="3">
        <v>0.524471</v>
      </c>
      <c r="Y1339" s="3">
        <v>4.405372</v>
      </c>
      <c r="Z1339" s="3">
        <v>8.383387</v>
      </c>
      <c r="AA1339" s="3">
        <v>0.537951</v>
      </c>
      <c r="AB1339" s="3">
        <v>0.975527</v>
      </c>
      <c r="AC1339" s="3">
        <v>0.297807</v>
      </c>
      <c r="AD1339" s="3">
        <v>0.632817</v>
      </c>
      <c r="AE1339" s="3">
        <v>20.344454</v>
      </c>
      <c r="AF1339">
        <v>1</v>
      </c>
      <c r="AG1339">
        <v>0</v>
      </c>
    </row>
    <row r="1340" spans="1:33" ht="12.75">
      <c r="A1340">
        <v>138682</v>
      </c>
      <c r="B1340">
        <v>2010</v>
      </c>
      <c r="C1340">
        <v>6</v>
      </c>
      <c r="D1340">
        <v>17</v>
      </c>
      <c r="E1340">
        <v>16</v>
      </c>
      <c r="F1340">
        <v>25</v>
      </c>
      <c r="G1340">
        <v>20</v>
      </c>
      <c r="H1340" s="3">
        <v>9.991731</v>
      </c>
      <c r="I1340" s="3">
        <v>599.503837</v>
      </c>
      <c r="J1340" s="3">
        <v>11.822328</v>
      </c>
      <c r="K1340" s="3">
        <v>90.524371</v>
      </c>
      <c r="L1340" s="3">
        <v>10.674959</v>
      </c>
      <c r="M1340" s="3">
        <v>16.922786</v>
      </c>
      <c r="N1340" s="3">
        <v>597.006011</v>
      </c>
      <c r="O1340" s="3">
        <v>11.450564</v>
      </c>
      <c r="P1340" s="3">
        <v>87.620743</v>
      </c>
      <c r="Q1340" s="3">
        <v>7.700049</v>
      </c>
      <c r="R1340" s="3">
        <v>10.319599</v>
      </c>
      <c r="S1340" s="3">
        <v>0.900266</v>
      </c>
      <c r="T1340" s="3">
        <v>16.466659</v>
      </c>
      <c r="U1340" s="3">
        <v>1.391415</v>
      </c>
      <c r="V1340" s="3">
        <v>56.958339</v>
      </c>
      <c r="W1340" s="3">
        <v>475.219668</v>
      </c>
      <c r="X1340" s="3">
        <v>0.371765</v>
      </c>
      <c r="Y1340" s="3">
        <v>2.903628</v>
      </c>
      <c r="Z1340" s="3">
        <v>7.708383</v>
      </c>
      <c r="AA1340" s="3">
        <v>0.355361</v>
      </c>
      <c r="AB1340" s="3">
        <v>0.900527</v>
      </c>
      <c r="AC1340" s="3">
        <v>0.456127</v>
      </c>
      <c r="AD1340" s="3">
        <v>1.382821</v>
      </c>
      <c r="AE1340" s="3">
        <v>20.340736</v>
      </c>
      <c r="AF1340">
        <v>1</v>
      </c>
      <c r="AG1340">
        <v>0</v>
      </c>
    </row>
    <row r="1341" spans="1:33" ht="12.75">
      <c r="A1341">
        <v>138683</v>
      </c>
      <c r="B1341">
        <v>2010</v>
      </c>
      <c r="C1341">
        <v>6</v>
      </c>
      <c r="D1341">
        <v>17</v>
      </c>
      <c r="E1341">
        <v>16</v>
      </c>
      <c r="F1341">
        <v>35</v>
      </c>
      <c r="G1341">
        <v>20</v>
      </c>
      <c r="H1341" s="3">
        <v>9.991731</v>
      </c>
      <c r="I1341" s="3">
        <v>599.503837</v>
      </c>
      <c r="J1341" s="3">
        <v>11.956067000000001</v>
      </c>
      <c r="K1341" s="3">
        <v>90.520949</v>
      </c>
      <c r="L1341" s="3">
        <v>11.64575</v>
      </c>
      <c r="M1341" s="3">
        <v>17.298268</v>
      </c>
      <c r="N1341" s="3">
        <v>597.875372</v>
      </c>
      <c r="O1341" s="3">
        <v>11.690839</v>
      </c>
      <c r="P1341" s="3">
        <v>88.475475</v>
      </c>
      <c r="Q1341" s="3">
        <v>7.558382</v>
      </c>
      <c r="R1341" s="3">
        <v>11.37483</v>
      </c>
      <c r="S1341" s="3">
        <v>0.966933</v>
      </c>
      <c r="T1341" s="3">
        <v>16.964176</v>
      </c>
      <c r="U1341" s="3">
        <v>1.466416</v>
      </c>
      <c r="V1341" s="3">
        <v>56.84143</v>
      </c>
      <c r="W1341" s="3">
        <v>465.024674</v>
      </c>
      <c r="X1341" s="3">
        <v>0.265227</v>
      </c>
      <c r="Y1341" s="3">
        <v>2.045474</v>
      </c>
      <c r="Z1341" s="3">
        <v>7.558121</v>
      </c>
      <c r="AA1341" s="3">
        <v>0.27092</v>
      </c>
      <c r="AB1341" s="3">
        <v>0.9836</v>
      </c>
      <c r="AC1341" s="3">
        <v>0.334092</v>
      </c>
      <c r="AD1341" s="3">
        <v>1.450009</v>
      </c>
      <c r="AE1341" s="3">
        <v>20.338084</v>
      </c>
      <c r="AF1341">
        <v>1</v>
      </c>
      <c r="AG1341">
        <v>0</v>
      </c>
    </row>
    <row r="1342" spans="1:33" ht="12.75">
      <c r="A1342">
        <v>138684</v>
      </c>
      <c r="B1342">
        <v>2010</v>
      </c>
      <c r="C1342">
        <v>6</v>
      </c>
      <c r="D1342">
        <v>17</v>
      </c>
      <c r="E1342">
        <v>16</v>
      </c>
      <c r="F1342">
        <v>45</v>
      </c>
      <c r="G1342">
        <v>20</v>
      </c>
      <c r="H1342" s="3">
        <v>9.991734</v>
      </c>
      <c r="I1342" s="3">
        <v>599.504051</v>
      </c>
      <c r="J1342" s="3">
        <v>11.295154</v>
      </c>
      <c r="K1342" s="3">
        <v>95.217987</v>
      </c>
      <c r="L1342" s="3">
        <v>10.598898</v>
      </c>
      <c r="M1342" s="3">
        <v>7.044929</v>
      </c>
      <c r="N1342" s="3">
        <v>595.781019</v>
      </c>
      <c r="O1342" s="3">
        <v>11.113797</v>
      </c>
      <c r="P1342" s="3">
        <v>93.681338</v>
      </c>
      <c r="Q1342" s="3">
        <v>8.44146</v>
      </c>
      <c r="R1342" s="3">
        <v>10.424596</v>
      </c>
      <c r="S1342" s="3">
        <v>0.917193</v>
      </c>
      <c r="T1342" s="3">
        <v>6.943519</v>
      </c>
      <c r="U1342" s="3">
        <v>0.63308</v>
      </c>
      <c r="V1342" s="3">
        <v>56.730292</v>
      </c>
      <c r="W1342" s="3">
        <v>453.919972</v>
      </c>
      <c r="X1342" s="3">
        <v>0.181357</v>
      </c>
      <c r="Y1342" s="3">
        <v>1.536649</v>
      </c>
      <c r="Z1342" s="3">
        <v>8.450054</v>
      </c>
      <c r="AA1342" s="3">
        <v>0.174303</v>
      </c>
      <c r="AB1342" s="3">
        <v>0.9086</v>
      </c>
      <c r="AC1342" s="3">
        <v>0.10141</v>
      </c>
      <c r="AD1342" s="3">
        <v>0.63308</v>
      </c>
      <c r="AE1342" s="3">
        <v>20.33627</v>
      </c>
      <c r="AF1342">
        <v>1</v>
      </c>
      <c r="AG1342">
        <v>0</v>
      </c>
    </row>
    <row r="1343" spans="1:33" ht="12.75">
      <c r="A1343">
        <v>138685</v>
      </c>
      <c r="B1343">
        <v>2010</v>
      </c>
      <c r="C1343">
        <v>6</v>
      </c>
      <c r="D1343">
        <v>17</v>
      </c>
      <c r="E1343">
        <v>16</v>
      </c>
      <c r="F1343">
        <v>55</v>
      </c>
      <c r="G1343">
        <v>20</v>
      </c>
      <c r="H1343" s="3">
        <v>9.991759</v>
      </c>
      <c r="I1343" s="3">
        <v>599.505539</v>
      </c>
      <c r="J1343" s="3">
        <v>10.90973</v>
      </c>
      <c r="K1343" s="3">
        <v>92.156441</v>
      </c>
      <c r="L1343" s="3">
        <v>9.567121</v>
      </c>
      <c r="M1343" s="3">
        <v>7.284996</v>
      </c>
      <c r="N1343" s="3">
        <v>594.546369</v>
      </c>
      <c r="O1343" s="3">
        <v>10.784356</v>
      </c>
      <c r="P1343" s="3">
        <v>91.093631</v>
      </c>
      <c r="Q1343" s="3">
        <v>8.458673</v>
      </c>
      <c r="R1343" s="3">
        <v>9.446519</v>
      </c>
      <c r="S1343" s="3">
        <v>0.866675</v>
      </c>
      <c r="T1343" s="3">
        <v>7.215532</v>
      </c>
      <c r="U1343" s="3">
        <v>0.666411</v>
      </c>
      <c r="V1343" s="3">
        <v>56.622449</v>
      </c>
      <c r="W1343" s="3">
        <v>443.490343</v>
      </c>
      <c r="X1343" s="3">
        <v>0.125374</v>
      </c>
      <c r="Y1343" s="3">
        <v>1.06281</v>
      </c>
      <c r="Z1343" s="3">
        <v>8.458412</v>
      </c>
      <c r="AA1343" s="3">
        <v>0.120602</v>
      </c>
      <c r="AB1343" s="3">
        <v>0.908864</v>
      </c>
      <c r="AC1343" s="3">
        <v>0.069465</v>
      </c>
      <c r="AD1343" s="3">
        <v>0.624484</v>
      </c>
      <c r="AE1343" s="3">
        <v>20.335017</v>
      </c>
      <c r="AF1343">
        <v>1</v>
      </c>
      <c r="AG1343">
        <v>0</v>
      </c>
    </row>
    <row r="1344" spans="1:33" ht="12.75">
      <c r="A1344">
        <v>138686</v>
      </c>
      <c r="B1344">
        <v>2010</v>
      </c>
      <c r="C1344">
        <v>6</v>
      </c>
      <c r="D1344">
        <v>17</v>
      </c>
      <c r="E1344">
        <v>17</v>
      </c>
      <c r="F1344">
        <v>12</v>
      </c>
      <c r="G1344">
        <v>50</v>
      </c>
      <c r="H1344" s="3">
        <v>17.491779</v>
      </c>
      <c r="I1344" s="3">
        <v>1049.506717</v>
      </c>
      <c r="J1344" s="3">
        <v>11.060395</v>
      </c>
      <c r="K1344" s="3">
        <v>90.127763</v>
      </c>
      <c r="L1344" s="3">
        <v>18.597812</v>
      </c>
      <c r="M1344" s="3">
        <v>84.743645</v>
      </c>
      <c r="N1344" s="3">
        <v>595.281934</v>
      </c>
      <c r="O1344" s="3">
        <v>10.980528</v>
      </c>
      <c r="P1344" s="3">
        <v>89.385545</v>
      </c>
      <c r="Q1344" s="3">
        <v>8.26698</v>
      </c>
      <c r="R1344" s="3">
        <v>18.452811</v>
      </c>
      <c r="S1344" s="3">
        <v>1.683084</v>
      </c>
      <c r="T1344" s="3">
        <v>84.233661</v>
      </c>
      <c r="U1344" s="3">
        <v>7.541715</v>
      </c>
      <c r="V1344" s="3">
        <v>56.43029</v>
      </c>
      <c r="W1344" s="3">
        <v>430.90764</v>
      </c>
      <c r="X1344" s="3">
        <v>0.079867</v>
      </c>
      <c r="Y1344" s="3">
        <v>0.742218</v>
      </c>
      <c r="Z1344" s="3">
        <v>8.26672</v>
      </c>
      <c r="AA1344" s="3">
        <v>0.145002</v>
      </c>
      <c r="AB1344" s="3">
        <v>1.683344</v>
      </c>
      <c r="AC1344" s="3">
        <v>0.509984</v>
      </c>
      <c r="AD1344" s="3">
        <v>7.541715</v>
      </c>
      <c r="AE1344" s="3">
        <v>20.333619</v>
      </c>
      <c r="AF1344">
        <v>1</v>
      </c>
      <c r="AG1344">
        <v>0</v>
      </c>
    </row>
    <row r="1345" spans="1:33" ht="12.75">
      <c r="A1345">
        <v>138687</v>
      </c>
      <c r="B1345">
        <v>2010</v>
      </c>
      <c r="C1345">
        <v>6</v>
      </c>
      <c r="D1345">
        <v>17</v>
      </c>
      <c r="E1345">
        <v>17</v>
      </c>
      <c r="F1345">
        <v>22</v>
      </c>
      <c r="G1345">
        <v>50</v>
      </c>
      <c r="H1345" s="3">
        <v>9.991731</v>
      </c>
      <c r="I1345" s="3">
        <v>599.503837</v>
      </c>
      <c r="J1345" s="3">
        <v>10.400984</v>
      </c>
      <c r="K1345" s="3">
        <v>87.561936</v>
      </c>
      <c r="L1345" s="3">
        <v>9.568182</v>
      </c>
      <c r="M1345" s="3">
        <v>6.795555</v>
      </c>
      <c r="N1345" s="3">
        <v>592.865095</v>
      </c>
      <c r="O1345" s="3">
        <v>10.352161</v>
      </c>
      <c r="P1345" s="3">
        <v>87.148532</v>
      </c>
      <c r="Q1345" s="3">
        <v>8.441721</v>
      </c>
      <c r="R1345" s="3">
        <v>9.520418</v>
      </c>
      <c r="S1345" s="3">
        <v>0.900266</v>
      </c>
      <c r="T1345" s="3">
        <v>6.768785</v>
      </c>
      <c r="U1345" s="3">
        <v>0.649744</v>
      </c>
      <c r="V1345" s="3">
        <v>56.326768</v>
      </c>
      <c r="W1345" s="3">
        <v>418.041362</v>
      </c>
      <c r="X1345" s="3">
        <v>0.048824</v>
      </c>
      <c r="Y1345" s="3">
        <v>0.413403</v>
      </c>
      <c r="Z1345" s="3">
        <v>8.44146</v>
      </c>
      <c r="AA1345" s="3">
        <v>0.047764</v>
      </c>
      <c r="AB1345" s="3">
        <v>0.917193</v>
      </c>
      <c r="AC1345" s="3">
        <v>0.02677</v>
      </c>
      <c r="AD1345" s="3">
        <v>0.633077</v>
      </c>
      <c r="AE1345" s="3">
        <v>20.333131</v>
      </c>
      <c r="AF1345">
        <v>1</v>
      </c>
      <c r="AG1345">
        <v>0</v>
      </c>
    </row>
    <row r="1346" spans="1:33" ht="12.75">
      <c r="A1346">
        <v>138688</v>
      </c>
      <c r="B1346">
        <v>2010</v>
      </c>
      <c r="C1346">
        <v>6</v>
      </c>
      <c r="D1346">
        <v>17</v>
      </c>
      <c r="E1346">
        <v>17</v>
      </c>
      <c r="F1346">
        <v>32</v>
      </c>
      <c r="G1346">
        <v>50</v>
      </c>
      <c r="H1346" s="3">
        <v>9.991731</v>
      </c>
      <c r="I1346" s="3">
        <v>599.503837</v>
      </c>
      <c r="J1346" s="3">
        <v>10.506865</v>
      </c>
      <c r="K1346" s="3">
        <v>88.256479</v>
      </c>
      <c r="L1346" s="3">
        <v>9.951978</v>
      </c>
      <c r="M1346" s="3">
        <v>6.77057</v>
      </c>
      <c r="N1346" s="3">
        <v>593.345268</v>
      </c>
      <c r="O1346" s="3">
        <v>10.474356</v>
      </c>
      <c r="P1346" s="3">
        <v>87.981845</v>
      </c>
      <c r="Q1346" s="3">
        <v>8.425054</v>
      </c>
      <c r="R1346" s="3">
        <v>9.919229</v>
      </c>
      <c r="S1346" s="3">
        <v>0.942194</v>
      </c>
      <c r="T1346" s="3">
        <v>6.753079</v>
      </c>
      <c r="U1346" s="3">
        <v>0.624483</v>
      </c>
      <c r="V1346" s="3">
        <v>56.222024</v>
      </c>
      <c r="W1346" s="3">
        <v>407.670053</v>
      </c>
      <c r="X1346" s="3">
        <v>0.032509</v>
      </c>
      <c r="Y1346" s="3">
        <v>0.274634</v>
      </c>
      <c r="Z1346" s="3">
        <v>8.425054</v>
      </c>
      <c r="AA1346" s="3">
        <v>0.032749</v>
      </c>
      <c r="AB1346" s="3">
        <v>0.950787</v>
      </c>
      <c r="AC1346" s="3">
        <v>0.017491</v>
      </c>
      <c r="AD1346" s="3">
        <v>0.615889</v>
      </c>
      <c r="AE1346" s="3">
        <v>20.332806</v>
      </c>
      <c r="AF1346">
        <v>1</v>
      </c>
      <c r="AG1346">
        <v>0</v>
      </c>
    </row>
    <row r="1347" spans="1:33" ht="12.75">
      <c r="A1347">
        <v>138689</v>
      </c>
      <c r="B1347">
        <v>2010</v>
      </c>
      <c r="C1347">
        <v>6</v>
      </c>
      <c r="D1347">
        <v>17</v>
      </c>
      <c r="E1347">
        <v>17</v>
      </c>
      <c r="F1347">
        <v>42</v>
      </c>
      <c r="G1347">
        <v>50</v>
      </c>
      <c r="H1347" s="3">
        <v>9.991731</v>
      </c>
      <c r="I1347" s="3">
        <v>599.503837</v>
      </c>
      <c r="J1347" s="3">
        <v>10.973376</v>
      </c>
      <c r="K1347" s="3">
        <v>92.640837</v>
      </c>
      <c r="L1347" s="3">
        <v>15.811567</v>
      </c>
      <c r="M1347" s="3">
        <v>1.189026</v>
      </c>
      <c r="N1347" s="3">
        <v>595.175754</v>
      </c>
      <c r="O1347" s="3">
        <v>10.950799</v>
      </c>
      <c r="P1347" s="3">
        <v>92.449846</v>
      </c>
      <c r="Q1347" s="3">
        <v>8.449794</v>
      </c>
      <c r="R1347" s="3">
        <v>15.789766</v>
      </c>
      <c r="S1347" s="3">
        <v>1.433343</v>
      </c>
      <c r="T1347" s="3">
        <v>1.176202</v>
      </c>
      <c r="U1347" s="3">
        <v>0.108594</v>
      </c>
      <c r="V1347" s="3">
        <v>56.112516</v>
      </c>
      <c r="W1347" s="3">
        <v>398.641545</v>
      </c>
      <c r="X1347" s="3">
        <v>0.022577</v>
      </c>
      <c r="Y1347" s="3">
        <v>0.190992</v>
      </c>
      <c r="Z1347" s="3">
        <v>8.449794</v>
      </c>
      <c r="AA1347" s="3">
        <v>0.021801</v>
      </c>
      <c r="AB1347" s="3">
        <v>0.90886</v>
      </c>
      <c r="AC1347" s="3">
        <v>0.012825</v>
      </c>
      <c r="AD1347" s="3">
        <v>0.633077</v>
      </c>
      <c r="AE1347" s="3">
        <v>20.33258</v>
      </c>
      <c r="AF1347">
        <v>1</v>
      </c>
      <c r="AG1347">
        <v>0</v>
      </c>
    </row>
    <row r="1348" spans="1:33" ht="12.75">
      <c r="A1348">
        <v>138690</v>
      </c>
      <c r="B1348">
        <v>2010</v>
      </c>
      <c r="C1348">
        <v>6</v>
      </c>
      <c r="D1348">
        <v>17</v>
      </c>
      <c r="E1348">
        <v>17</v>
      </c>
      <c r="F1348">
        <v>52</v>
      </c>
      <c r="G1348">
        <v>50</v>
      </c>
      <c r="H1348" s="3">
        <v>9.99173</v>
      </c>
      <c r="I1348" s="3">
        <v>599.503772</v>
      </c>
      <c r="J1348" s="3">
        <v>11.182119</v>
      </c>
      <c r="K1348" s="3">
        <v>94.032993</v>
      </c>
      <c r="L1348" s="3">
        <v>11.605106</v>
      </c>
      <c r="M1348" s="3">
        <v>6.089982</v>
      </c>
      <c r="N1348" s="3">
        <v>595.978416</v>
      </c>
      <c r="O1348" s="3">
        <v>11.16595</v>
      </c>
      <c r="P1348" s="3">
        <v>93.896533</v>
      </c>
      <c r="Q1348" s="3">
        <v>8.416721</v>
      </c>
      <c r="R1348" s="3">
        <v>11.588924</v>
      </c>
      <c r="S1348" s="3">
        <v>1.0336</v>
      </c>
      <c r="T1348" s="3">
        <v>6.081043</v>
      </c>
      <c r="U1348" s="3">
        <v>0.541409</v>
      </c>
      <c r="V1348" s="3">
        <v>56.000857</v>
      </c>
      <c r="W1348" s="3">
        <v>390.555683</v>
      </c>
      <c r="X1348" s="3">
        <v>0.016169</v>
      </c>
      <c r="Y1348" s="3">
        <v>0.13646</v>
      </c>
      <c r="Z1348" s="3">
        <v>8.416721</v>
      </c>
      <c r="AA1348" s="3">
        <v>0.016182</v>
      </c>
      <c r="AB1348" s="3">
        <v>0.950267</v>
      </c>
      <c r="AC1348" s="3">
        <v>0.008939</v>
      </c>
      <c r="AD1348" s="3">
        <v>0.624742</v>
      </c>
      <c r="AE1348" s="3">
        <v>20.332418</v>
      </c>
      <c r="AF1348">
        <v>1</v>
      </c>
      <c r="AG1348">
        <v>0</v>
      </c>
    </row>
    <row r="1349" spans="1:33" ht="12.75">
      <c r="A1349">
        <v>138691</v>
      </c>
      <c r="B1349">
        <v>2010</v>
      </c>
      <c r="C1349">
        <v>6</v>
      </c>
      <c r="D1349">
        <v>17</v>
      </c>
      <c r="E1349">
        <v>18</v>
      </c>
      <c r="F1349">
        <v>5</v>
      </c>
      <c r="G1349">
        <v>20</v>
      </c>
      <c r="H1349" s="3">
        <v>12.49162</v>
      </c>
      <c r="I1349" s="3">
        <v>749.497192</v>
      </c>
      <c r="J1349" s="3">
        <v>11.259361</v>
      </c>
      <c r="K1349" s="3">
        <v>90.761784</v>
      </c>
      <c r="L1349" s="3">
        <v>10.946996</v>
      </c>
      <c r="M1349" s="3">
        <v>38.939248</v>
      </c>
      <c r="N1349" s="3">
        <v>596.282512</v>
      </c>
      <c r="O1349" s="3">
        <v>11.24878</v>
      </c>
      <c r="P1349" s="3">
        <v>90.671104</v>
      </c>
      <c r="Q1349" s="3">
        <v>8.091612</v>
      </c>
      <c r="R1349" s="3">
        <v>10.935517</v>
      </c>
      <c r="S1349" s="3">
        <v>0.974993</v>
      </c>
      <c r="T1349" s="3">
        <v>38.909214</v>
      </c>
      <c r="U1349" s="3">
        <v>3.425015</v>
      </c>
      <c r="V1349" s="3">
        <v>55.860247</v>
      </c>
      <c r="W1349" s="3">
        <v>380.443995</v>
      </c>
      <c r="X1349" s="3">
        <v>0.010581</v>
      </c>
      <c r="Y1349" s="3">
        <v>0.09068</v>
      </c>
      <c r="Z1349" s="3">
        <v>8.099946</v>
      </c>
      <c r="AA1349" s="3">
        <v>0.011478</v>
      </c>
      <c r="AB1349" s="3">
        <v>0.983326</v>
      </c>
      <c r="AC1349" s="3">
        <v>0.030035</v>
      </c>
      <c r="AD1349" s="3">
        <v>3.408349</v>
      </c>
      <c r="AE1349" s="3">
        <v>20.332286</v>
      </c>
      <c r="AF1349">
        <v>1</v>
      </c>
      <c r="AG1349">
        <v>0</v>
      </c>
    </row>
    <row r="1350" spans="1:33" ht="12.75">
      <c r="A1350">
        <v>138692</v>
      </c>
      <c r="B1350">
        <v>2010</v>
      </c>
      <c r="C1350">
        <v>6</v>
      </c>
      <c r="D1350">
        <v>17</v>
      </c>
      <c r="E1350">
        <v>18</v>
      </c>
      <c r="F1350">
        <v>15</v>
      </c>
      <c r="G1350">
        <v>20</v>
      </c>
      <c r="H1350" s="3">
        <v>9.991731</v>
      </c>
      <c r="I1350" s="3">
        <v>599.503837</v>
      </c>
      <c r="J1350" s="3">
        <v>11.17398</v>
      </c>
      <c r="K1350" s="3">
        <v>93.860179</v>
      </c>
      <c r="L1350" s="3">
        <v>10.72062</v>
      </c>
      <c r="M1350" s="3">
        <v>7.070533</v>
      </c>
      <c r="N1350" s="3">
        <v>595.981867</v>
      </c>
      <c r="O1350" s="3">
        <v>11.167323</v>
      </c>
      <c r="P1350" s="3">
        <v>93.80408</v>
      </c>
      <c r="Q1350" s="3">
        <v>8.400054</v>
      </c>
      <c r="R1350" s="3">
        <v>10.713825</v>
      </c>
      <c r="S1350" s="3">
        <v>0.950267</v>
      </c>
      <c r="T1350" s="3">
        <v>7.066893</v>
      </c>
      <c r="U1350" s="3">
        <v>0.64141</v>
      </c>
      <c r="V1350" s="3">
        <v>55.748574</v>
      </c>
      <c r="W1350" s="3">
        <v>369.940045</v>
      </c>
      <c r="X1350" s="3">
        <v>0.006658</v>
      </c>
      <c r="Y1350" s="3">
        <v>0.056099</v>
      </c>
      <c r="Z1350" s="3">
        <v>8.400054</v>
      </c>
      <c r="AA1350" s="3">
        <v>0.006795</v>
      </c>
      <c r="AB1350" s="3">
        <v>0.95886</v>
      </c>
      <c r="AC1350" s="3">
        <v>0.003639</v>
      </c>
      <c r="AD1350" s="3">
        <v>0.632817</v>
      </c>
      <c r="AE1350" s="3">
        <v>20.332219</v>
      </c>
      <c r="AF1350">
        <v>1</v>
      </c>
      <c r="AG1350">
        <v>0</v>
      </c>
    </row>
    <row r="1351" spans="1:39" ht="12.75">
      <c r="A1351">
        <v>138693</v>
      </c>
      <c r="B1351">
        <v>2010</v>
      </c>
      <c r="C1351">
        <v>6</v>
      </c>
      <c r="D1351">
        <v>17</v>
      </c>
      <c r="E1351">
        <v>18</v>
      </c>
      <c r="F1351">
        <v>27</v>
      </c>
      <c r="G1351">
        <v>50</v>
      </c>
      <c r="H1351" s="3">
        <v>12.491747</v>
      </c>
      <c r="I1351" s="3">
        <v>749.504797</v>
      </c>
      <c r="J1351" s="3">
        <v>10.838046</v>
      </c>
      <c r="K1351" s="3">
        <v>96.088879</v>
      </c>
      <c r="L1351" s="3">
        <v>10.633371</v>
      </c>
      <c r="M1351" s="3">
        <v>28.663423</v>
      </c>
      <c r="N1351" s="3">
        <v>594.734116</v>
      </c>
      <c r="O1351" s="3">
        <v>10.833925</v>
      </c>
      <c r="P1351" s="3">
        <v>96.050753</v>
      </c>
      <c r="Q1351" s="3">
        <v>8.883651</v>
      </c>
      <c r="R1351" s="3">
        <v>10.628983</v>
      </c>
      <c r="S1351" s="3">
        <v>0.975006</v>
      </c>
      <c r="T1351" s="3">
        <v>28.654456</v>
      </c>
      <c r="U1351" s="3">
        <v>2.63309</v>
      </c>
      <c r="V1351" s="3">
        <v>55.61315</v>
      </c>
      <c r="W1351" s="3">
        <v>359.292237</v>
      </c>
      <c r="X1351" s="3">
        <v>0.004121</v>
      </c>
      <c r="Y1351" s="3">
        <v>0.038126</v>
      </c>
      <c r="Z1351" s="3">
        <v>8.891724</v>
      </c>
      <c r="AA1351" s="3">
        <v>0.004388</v>
      </c>
      <c r="AB1351" s="3">
        <v>0.966933</v>
      </c>
      <c r="AC1351" s="3">
        <v>0.008967</v>
      </c>
      <c r="AD1351" s="3">
        <v>2.63309</v>
      </c>
      <c r="AE1351" s="3">
        <v>20.332168</v>
      </c>
      <c r="AF1351">
        <v>1</v>
      </c>
      <c r="AG1351">
        <v>0</v>
      </c>
      <c r="AH1351" s="7" t="s">
        <v>26</v>
      </c>
      <c r="AI1351" s="7" t="s">
        <v>27</v>
      </c>
      <c r="AJ1351" s="4"/>
      <c r="AK1351" s="4"/>
      <c r="AL1351" s="4"/>
      <c r="AM1351" s="3"/>
    </row>
    <row r="1352" spans="1:39" ht="12.75">
      <c r="A1352">
        <v>138694</v>
      </c>
      <c r="B1352">
        <v>2010</v>
      </c>
      <c r="C1352">
        <v>6</v>
      </c>
      <c r="D1352">
        <v>17</v>
      </c>
      <c r="E1352">
        <v>18</v>
      </c>
      <c r="F1352">
        <v>37</v>
      </c>
      <c r="G1352">
        <v>50</v>
      </c>
      <c r="H1352" s="3">
        <v>9.991731</v>
      </c>
      <c r="I1352" s="3">
        <v>599.503837</v>
      </c>
      <c r="J1352" s="3">
        <v>10.758924</v>
      </c>
      <c r="K1352" s="3">
        <v>90.266424</v>
      </c>
      <c r="L1352" s="3">
        <v>10.234817</v>
      </c>
      <c r="M1352" s="3">
        <v>6.999371</v>
      </c>
      <c r="N1352" s="3">
        <v>594.43886</v>
      </c>
      <c r="O1352" s="3">
        <v>10.756227</v>
      </c>
      <c r="P1352" s="3">
        <v>90.266424</v>
      </c>
      <c r="Q1352" s="3">
        <v>8.400314</v>
      </c>
      <c r="R1352" s="3">
        <v>10.234817</v>
      </c>
      <c r="S1352" s="3">
        <v>0.941673</v>
      </c>
      <c r="T1352" s="3">
        <v>6.972421</v>
      </c>
      <c r="U1352" s="3">
        <v>0.649744</v>
      </c>
      <c r="V1352" s="3">
        <v>55.505588</v>
      </c>
      <c r="W1352" s="3">
        <v>350.341169</v>
      </c>
      <c r="X1352" s="3">
        <v>0.002697</v>
      </c>
      <c r="Y1352" s="3">
        <v>0</v>
      </c>
      <c r="Z1352" s="3">
        <v>0</v>
      </c>
      <c r="AA1352" s="3">
        <v>0</v>
      </c>
      <c r="AB1352" s="3">
        <v>0</v>
      </c>
      <c r="AC1352" s="3">
        <v>0.02695</v>
      </c>
      <c r="AD1352" s="3">
        <v>9.991731</v>
      </c>
      <c r="AE1352" s="3">
        <v>20.332141</v>
      </c>
      <c r="AF1352">
        <v>1</v>
      </c>
      <c r="AG1352">
        <v>0</v>
      </c>
      <c r="AH1352" s="5">
        <f>SUM(R1295:R1355)</f>
        <v>196.70803899999999</v>
      </c>
      <c r="AI1352" s="5">
        <f>SUM(AA1295:AA1355)</f>
        <v>393.8909950000002</v>
      </c>
      <c r="AJ1352" s="4"/>
      <c r="AK1352" s="4"/>
      <c r="AL1352" s="4"/>
      <c r="AM1352" s="3"/>
    </row>
    <row r="1353" spans="1:39" ht="12.75">
      <c r="A1353">
        <v>138695</v>
      </c>
      <c r="B1353">
        <v>2010</v>
      </c>
      <c r="C1353">
        <v>6</v>
      </c>
      <c r="D1353">
        <v>17</v>
      </c>
      <c r="E1353">
        <v>18</v>
      </c>
      <c r="F1353">
        <v>47</v>
      </c>
      <c r="G1353">
        <v>50</v>
      </c>
      <c r="H1353" s="3">
        <v>9.991731</v>
      </c>
      <c r="I1353" s="3">
        <v>599.503837</v>
      </c>
      <c r="J1353" s="3">
        <v>10.606929</v>
      </c>
      <c r="K1353" s="3">
        <v>89.493055</v>
      </c>
      <c r="L1353" s="3">
        <v>9.971803</v>
      </c>
      <c r="M1353" s="3">
        <v>6.518915</v>
      </c>
      <c r="N1353" s="3">
        <v>593.857794</v>
      </c>
      <c r="O1353" s="3">
        <v>10.605038</v>
      </c>
      <c r="P1353" s="3">
        <v>89.493055</v>
      </c>
      <c r="Q1353" s="3">
        <v>8.44146</v>
      </c>
      <c r="R1353" s="3">
        <v>9.971803</v>
      </c>
      <c r="S1353" s="3">
        <v>0.934381</v>
      </c>
      <c r="T1353" s="3">
        <v>6.500018</v>
      </c>
      <c r="U1353" s="3">
        <v>0.615889</v>
      </c>
      <c r="V1353" s="3">
        <v>55.399537</v>
      </c>
      <c r="W1353" s="3">
        <v>342.932347</v>
      </c>
      <c r="X1353" s="3">
        <v>0.001891</v>
      </c>
      <c r="Y1353" s="3">
        <v>0</v>
      </c>
      <c r="Z1353" s="3">
        <v>0</v>
      </c>
      <c r="AA1353" s="3">
        <v>0</v>
      </c>
      <c r="AB1353" s="3">
        <v>0</v>
      </c>
      <c r="AC1353" s="3">
        <v>0.018897</v>
      </c>
      <c r="AD1353" s="3">
        <v>9.991731</v>
      </c>
      <c r="AE1353" s="3">
        <v>20.332122</v>
      </c>
      <c r="AF1353">
        <v>1</v>
      </c>
      <c r="AG1353">
        <v>0</v>
      </c>
      <c r="AH1353" s="4"/>
      <c r="AI1353" s="4"/>
      <c r="AJ1353" s="4"/>
      <c r="AK1353" s="4"/>
      <c r="AL1353" s="4"/>
      <c r="AM1353" s="2" t="s">
        <v>28</v>
      </c>
    </row>
    <row r="1354" spans="1:39" ht="12.75">
      <c r="A1354">
        <v>138696</v>
      </c>
      <c r="B1354">
        <v>2010</v>
      </c>
      <c r="C1354">
        <v>6</v>
      </c>
      <c r="D1354">
        <v>17</v>
      </c>
      <c r="E1354">
        <v>18</v>
      </c>
      <c r="F1354">
        <v>57</v>
      </c>
      <c r="G1354">
        <v>50</v>
      </c>
      <c r="H1354" s="3">
        <v>9.991731</v>
      </c>
      <c r="I1354" s="3">
        <v>599.503837</v>
      </c>
      <c r="J1354" s="3">
        <v>10.500136</v>
      </c>
      <c r="K1354" s="3">
        <v>88.800039</v>
      </c>
      <c r="L1354" s="3">
        <v>9.316236</v>
      </c>
      <c r="M1354" s="3">
        <v>6.797792</v>
      </c>
      <c r="N1354" s="3">
        <v>593.445119</v>
      </c>
      <c r="O1354" s="3">
        <v>10.498837</v>
      </c>
      <c r="P1354" s="3">
        <v>88.800039</v>
      </c>
      <c r="Q1354" s="3">
        <v>8.458387</v>
      </c>
      <c r="R1354" s="3">
        <v>9.316236</v>
      </c>
      <c r="S1354" s="3">
        <v>0.883599</v>
      </c>
      <c r="T1354" s="3">
        <v>6.784818</v>
      </c>
      <c r="U1354" s="3">
        <v>0.649744</v>
      </c>
      <c r="V1354" s="3">
        <v>55.294549</v>
      </c>
      <c r="W1354" s="3">
        <v>335.284653</v>
      </c>
      <c r="X1354" s="3">
        <v>0.001298</v>
      </c>
      <c r="Y1354" s="3">
        <v>0</v>
      </c>
      <c r="Z1354" s="3">
        <v>0</v>
      </c>
      <c r="AA1354" s="3">
        <v>0</v>
      </c>
      <c r="AB1354" s="3">
        <v>0</v>
      </c>
      <c r="AC1354" s="3">
        <v>0.012974</v>
      </c>
      <c r="AD1354" s="3">
        <v>9.991731</v>
      </c>
      <c r="AE1354" s="3">
        <v>20.332109</v>
      </c>
      <c r="AF1354">
        <v>1</v>
      </c>
      <c r="AG1354">
        <v>0</v>
      </c>
      <c r="AH1354" s="7" t="s">
        <v>29</v>
      </c>
      <c r="AI1354" s="7" t="s">
        <v>30</v>
      </c>
      <c r="AJ1354" s="7" t="s">
        <v>31</v>
      </c>
      <c r="AK1354" s="7" t="s">
        <v>32</v>
      </c>
      <c r="AL1354" s="7"/>
      <c r="AM1354" s="2" t="s">
        <v>33</v>
      </c>
    </row>
    <row r="1355" spans="1:39" ht="12.75">
      <c r="A1355">
        <v>999999</v>
      </c>
      <c r="B1355">
        <v>2010</v>
      </c>
      <c r="C1355">
        <v>6</v>
      </c>
      <c r="D1355">
        <v>18</v>
      </c>
      <c r="E1355">
        <v>3</v>
      </c>
      <c r="F1355">
        <v>48</v>
      </c>
      <c r="G1355">
        <v>39</v>
      </c>
      <c r="H1355" s="3">
        <v>530.80369</v>
      </c>
      <c r="I1355" s="3">
        <v>31848.221373</v>
      </c>
      <c r="J1355" s="3">
        <v>0.648532</v>
      </c>
      <c r="K1355" s="3">
        <v>0</v>
      </c>
      <c r="L1355" s="3">
        <v>0</v>
      </c>
      <c r="M1355" s="3">
        <v>344.250124</v>
      </c>
      <c r="N1355" s="3">
        <v>304.813141</v>
      </c>
      <c r="O1355" s="3">
        <v>0.6485</v>
      </c>
      <c r="P1355" s="3">
        <v>0</v>
      </c>
      <c r="Q1355" s="3">
        <v>0</v>
      </c>
      <c r="R1355" s="3">
        <v>0</v>
      </c>
      <c r="S1355" s="3">
        <v>0</v>
      </c>
      <c r="T1355" s="3">
        <v>344.233285</v>
      </c>
      <c r="U1355" s="3">
        <v>530.80369</v>
      </c>
      <c r="V1355" s="3">
        <v>54.950319</v>
      </c>
      <c r="W1355" s="3">
        <v>159.752076</v>
      </c>
      <c r="X1355" s="3">
        <v>3.2E-05</v>
      </c>
      <c r="Y1355" s="3">
        <v>0</v>
      </c>
      <c r="Z1355" s="3">
        <v>0</v>
      </c>
      <c r="AA1355" s="3">
        <v>0</v>
      </c>
      <c r="AB1355" s="3">
        <v>0</v>
      </c>
      <c r="AC1355" s="3">
        <v>0.016839</v>
      </c>
      <c r="AD1355" s="3">
        <v>530.80369</v>
      </c>
      <c r="AE1355" s="3">
        <v>20.332092</v>
      </c>
      <c r="AF1355">
        <v>1</v>
      </c>
      <c r="AG1355">
        <v>0</v>
      </c>
      <c r="AH1355" s="5">
        <f>SUM(P1295:P1355)</f>
        <v>1597.689995</v>
      </c>
      <c r="AI1355" s="5">
        <f>SUM(Y1295:Y1355)</f>
        <v>3278.934532999999</v>
      </c>
      <c r="AJ1355" s="5">
        <f>AH1355+AI1355</f>
        <v>4876.624527999999</v>
      </c>
      <c r="AK1355" s="5">
        <f>AJ1355+AH1352+AI1352</f>
        <v>5467.223561999999</v>
      </c>
      <c r="AL1355" s="4"/>
      <c r="AM1355" s="6">
        <f>SUM(AK1:AK1355)/1000</f>
        <v>219.7924341603531</v>
      </c>
    </row>
    <row r="1356" spans="1:39" ht="12.75">
      <c r="A1356" s="1" t="s">
        <v>0</v>
      </c>
      <c r="B1356" s="1" t="s">
        <v>1</v>
      </c>
      <c r="C1356" s="1" t="s">
        <v>2</v>
      </c>
      <c r="D1356" s="1" t="s">
        <v>3</v>
      </c>
      <c r="E1356" s="1" t="s">
        <v>4</v>
      </c>
      <c r="F1356" s="1" t="s">
        <v>5</v>
      </c>
      <c r="G1356" s="1" t="s">
        <v>6</v>
      </c>
      <c r="H1356" s="2" t="s">
        <v>7</v>
      </c>
      <c r="I1356" s="2" t="s">
        <v>8</v>
      </c>
      <c r="J1356" s="2" t="s">
        <v>9</v>
      </c>
      <c r="K1356" s="2" t="s">
        <v>10</v>
      </c>
      <c r="L1356" s="2" t="s">
        <v>11</v>
      </c>
      <c r="M1356" s="2" t="s">
        <v>12</v>
      </c>
      <c r="N1356" s="2" t="s">
        <v>13</v>
      </c>
      <c r="O1356" s="2" t="s">
        <v>14</v>
      </c>
      <c r="P1356" s="2" t="s">
        <v>15</v>
      </c>
      <c r="Q1356" s="2" t="s">
        <v>16</v>
      </c>
      <c r="R1356" s="2" t="s">
        <v>17</v>
      </c>
      <c r="S1356" s="2" t="s">
        <v>16</v>
      </c>
      <c r="T1356" s="2" t="s">
        <v>18</v>
      </c>
      <c r="U1356" s="2" t="s">
        <v>16</v>
      </c>
      <c r="V1356" s="2" t="s">
        <v>19</v>
      </c>
      <c r="W1356" s="2" t="s">
        <v>20</v>
      </c>
      <c r="X1356" s="2" t="s">
        <v>21</v>
      </c>
      <c r="Y1356" s="2" t="s">
        <v>22</v>
      </c>
      <c r="Z1356" s="2" t="s">
        <v>16</v>
      </c>
      <c r="AA1356" s="2" t="s">
        <v>23</v>
      </c>
      <c r="AB1356" s="2" t="s">
        <v>16</v>
      </c>
      <c r="AC1356" s="2" t="s">
        <v>24</v>
      </c>
      <c r="AD1356" s="2" t="s">
        <v>16</v>
      </c>
      <c r="AE1356" s="2" t="s">
        <v>25</v>
      </c>
      <c r="AF1356" s="1" t="s">
        <v>43</v>
      </c>
      <c r="AG1356" s="1" t="s">
        <v>44</v>
      </c>
      <c r="AH1356" s="5"/>
      <c r="AI1356" s="5"/>
      <c r="AJ1356" s="5"/>
      <c r="AK1356" s="5"/>
      <c r="AL1356" s="4"/>
      <c r="AM1356" s="6"/>
    </row>
    <row r="1357" spans="1:33" ht="12.75">
      <c r="A1357">
        <v>138697</v>
      </c>
      <c r="B1357">
        <v>2010</v>
      </c>
      <c r="C1357">
        <v>6</v>
      </c>
      <c r="D1357">
        <v>18</v>
      </c>
      <c r="E1357">
        <v>6</v>
      </c>
      <c r="F1357">
        <v>59</v>
      </c>
      <c r="G1357">
        <v>43</v>
      </c>
      <c r="H1357" s="3">
        <v>55995059.718448</v>
      </c>
      <c r="I1357" s="3">
        <v>3359703583.1069</v>
      </c>
      <c r="J1357" s="3">
        <v>0</v>
      </c>
      <c r="K1357" s="3">
        <v>0</v>
      </c>
      <c r="L1357" s="3">
        <v>0</v>
      </c>
      <c r="M1357" s="3">
        <v>0</v>
      </c>
      <c r="N1357" s="3">
        <v>97.574383</v>
      </c>
      <c r="O1357" s="3">
        <v>0</v>
      </c>
      <c r="P1357" s="3">
        <v>0</v>
      </c>
      <c r="Q1357" s="3">
        <v>0</v>
      </c>
      <c r="R1357" s="3">
        <v>0</v>
      </c>
      <c r="S1357" s="3">
        <v>0</v>
      </c>
      <c r="T1357" s="3">
        <v>0</v>
      </c>
      <c r="U1357" s="3">
        <v>55995059.718448</v>
      </c>
      <c r="V1357" s="3">
        <v>54.950319</v>
      </c>
      <c r="W1357" s="3">
        <v>53.887388</v>
      </c>
      <c r="X1357" s="3">
        <v>0</v>
      </c>
      <c r="Y1357" s="3">
        <v>0</v>
      </c>
      <c r="Z1357" s="3">
        <v>0</v>
      </c>
      <c r="AA1357" s="3">
        <v>0</v>
      </c>
      <c r="AB1357" s="3">
        <v>0</v>
      </c>
      <c r="AC1357" s="3">
        <v>0</v>
      </c>
      <c r="AD1357" s="3">
        <v>55995059.718448</v>
      </c>
      <c r="AE1357" s="3">
        <v>20.332092</v>
      </c>
      <c r="AF1357">
        <v>1</v>
      </c>
      <c r="AG1357">
        <v>0</v>
      </c>
    </row>
    <row r="1358" spans="1:33" ht="12.75">
      <c r="A1358">
        <v>138698</v>
      </c>
      <c r="B1358">
        <v>2010</v>
      </c>
      <c r="C1358">
        <v>6</v>
      </c>
      <c r="D1358">
        <v>18</v>
      </c>
      <c r="E1358">
        <v>7</v>
      </c>
      <c r="F1358">
        <v>58</v>
      </c>
      <c r="G1358">
        <v>26</v>
      </c>
      <c r="H1358" s="3">
        <v>58.700152</v>
      </c>
      <c r="I1358" s="3">
        <v>3522.009101</v>
      </c>
      <c r="J1358" s="3">
        <v>0</v>
      </c>
      <c r="K1358" s="3">
        <v>0</v>
      </c>
      <c r="L1358" s="3">
        <v>0</v>
      </c>
      <c r="M1358" s="3">
        <v>0</v>
      </c>
      <c r="N1358" s="3">
        <v>91.930468</v>
      </c>
      <c r="O1358" s="3">
        <v>0</v>
      </c>
      <c r="P1358" s="3">
        <v>0</v>
      </c>
      <c r="Q1358" s="3">
        <v>0</v>
      </c>
      <c r="R1358" s="3">
        <v>0</v>
      </c>
      <c r="S1358" s="3">
        <v>0</v>
      </c>
      <c r="T1358" s="3">
        <v>0</v>
      </c>
      <c r="U1358" s="3">
        <v>58.700152</v>
      </c>
      <c r="V1358" s="3">
        <v>54.950319</v>
      </c>
      <c r="W1358" s="3">
        <v>50.940708</v>
      </c>
      <c r="X1358" s="3">
        <v>0</v>
      </c>
      <c r="Y1358" s="3">
        <v>0</v>
      </c>
      <c r="Z1358" s="3">
        <v>0</v>
      </c>
      <c r="AA1358" s="3">
        <v>0</v>
      </c>
      <c r="AB1358" s="3">
        <v>0</v>
      </c>
      <c r="AC1358" s="3">
        <v>0</v>
      </c>
      <c r="AD1358" s="3">
        <v>58.700152</v>
      </c>
      <c r="AE1358" s="3">
        <v>20.332092</v>
      </c>
      <c r="AF1358">
        <v>1</v>
      </c>
      <c r="AG1358">
        <v>0</v>
      </c>
    </row>
    <row r="1359" spans="1:33" ht="12.75">
      <c r="A1359">
        <v>138699</v>
      </c>
      <c r="B1359">
        <v>2010</v>
      </c>
      <c r="C1359">
        <v>6</v>
      </c>
      <c r="D1359">
        <v>18</v>
      </c>
      <c r="E1359">
        <v>8</v>
      </c>
      <c r="F1359">
        <v>8</v>
      </c>
      <c r="G1359">
        <v>26</v>
      </c>
      <c r="H1359" s="3">
        <v>9.991731</v>
      </c>
      <c r="I1359" s="3">
        <v>599.503837</v>
      </c>
      <c r="J1359" s="3">
        <v>0</v>
      </c>
      <c r="K1359" s="3">
        <v>0</v>
      </c>
      <c r="L1359" s="3">
        <v>0</v>
      </c>
      <c r="M1359" s="3">
        <v>0</v>
      </c>
      <c r="N1359" s="3">
        <v>86.201641</v>
      </c>
      <c r="O1359" s="3">
        <v>0</v>
      </c>
      <c r="P1359" s="3">
        <v>0</v>
      </c>
      <c r="Q1359" s="3">
        <v>0</v>
      </c>
      <c r="R1359" s="3">
        <v>0</v>
      </c>
      <c r="S1359" s="3">
        <v>0</v>
      </c>
      <c r="T1359" s="3">
        <v>0</v>
      </c>
      <c r="U1359" s="3">
        <v>9.991731</v>
      </c>
      <c r="V1359" s="3">
        <v>54.950319</v>
      </c>
      <c r="W1359" s="3">
        <v>47.849736</v>
      </c>
      <c r="X1359" s="3">
        <v>0</v>
      </c>
      <c r="Y1359" s="3">
        <v>0</v>
      </c>
      <c r="Z1359" s="3">
        <v>0</v>
      </c>
      <c r="AA1359" s="3">
        <v>0</v>
      </c>
      <c r="AB1359" s="3">
        <v>0</v>
      </c>
      <c r="AC1359" s="3">
        <v>0</v>
      </c>
      <c r="AD1359" s="3">
        <v>9.991731</v>
      </c>
      <c r="AE1359" s="3">
        <v>20.332092</v>
      </c>
      <c r="AF1359">
        <v>1</v>
      </c>
      <c r="AG1359">
        <v>0</v>
      </c>
    </row>
    <row r="1360" spans="1:33" ht="12.75">
      <c r="A1360">
        <v>138700</v>
      </c>
      <c r="B1360">
        <v>2010</v>
      </c>
      <c r="C1360">
        <v>6</v>
      </c>
      <c r="D1360">
        <v>18</v>
      </c>
      <c r="E1360">
        <v>9</v>
      </c>
      <c r="F1360">
        <v>9</v>
      </c>
      <c r="G1360">
        <v>45</v>
      </c>
      <c r="H1360" s="3">
        <v>61.320705</v>
      </c>
      <c r="I1360" s="3">
        <v>3679.242297</v>
      </c>
      <c r="J1360" s="3">
        <v>0</v>
      </c>
      <c r="K1360" s="3">
        <v>0</v>
      </c>
      <c r="L1360" s="3">
        <v>0</v>
      </c>
      <c r="M1360" s="3">
        <v>1E-06</v>
      </c>
      <c r="N1360" s="3">
        <v>130.993916</v>
      </c>
      <c r="O1360" s="3">
        <v>0</v>
      </c>
      <c r="P1360" s="3">
        <v>0</v>
      </c>
      <c r="Q1360" s="3">
        <v>0</v>
      </c>
      <c r="R1360" s="3">
        <v>0</v>
      </c>
      <c r="S1360" s="3">
        <v>0</v>
      </c>
      <c r="T1360" s="3">
        <v>0</v>
      </c>
      <c r="U1360" s="3">
        <v>61.320705</v>
      </c>
      <c r="V1360" s="3">
        <v>54.950319</v>
      </c>
      <c r="W1360" s="3">
        <v>110.857008</v>
      </c>
      <c r="X1360" s="3">
        <v>0</v>
      </c>
      <c r="Y1360" s="3">
        <v>0</v>
      </c>
      <c r="Z1360" s="3">
        <v>0</v>
      </c>
      <c r="AA1360" s="3">
        <v>0</v>
      </c>
      <c r="AB1360" s="3">
        <v>0</v>
      </c>
      <c r="AC1360" s="3">
        <v>0</v>
      </c>
      <c r="AD1360" s="3">
        <v>61.320705</v>
      </c>
      <c r="AE1360" s="3">
        <v>20.332092</v>
      </c>
      <c r="AF1360">
        <v>1</v>
      </c>
      <c r="AG1360">
        <v>0</v>
      </c>
    </row>
    <row r="1361" spans="1:33" ht="12.75">
      <c r="A1361">
        <v>138701</v>
      </c>
      <c r="B1361">
        <v>2010</v>
      </c>
      <c r="C1361">
        <v>6</v>
      </c>
      <c r="D1361">
        <v>18</v>
      </c>
      <c r="E1361">
        <v>9</v>
      </c>
      <c r="F1361">
        <v>19</v>
      </c>
      <c r="G1361">
        <v>45</v>
      </c>
      <c r="H1361" s="3">
        <v>9.99147</v>
      </c>
      <c r="I1361" s="3">
        <v>599.488212</v>
      </c>
      <c r="J1361" s="3">
        <v>0</v>
      </c>
      <c r="K1361" s="3">
        <v>0</v>
      </c>
      <c r="L1361" s="3">
        <v>0</v>
      </c>
      <c r="M1361" s="3">
        <v>1E-06</v>
      </c>
      <c r="N1361" s="3">
        <v>182.144374</v>
      </c>
      <c r="O1361" s="3">
        <v>0</v>
      </c>
      <c r="P1361" s="3">
        <v>0</v>
      </c>
      <c r="Q1361" s="3">
        <v>0</v>
      </c>
      <c r="R1361" s="3">
        <v>0</v>
      </c>
      <c r="S1361" s="3">
        <v>0</v>
      </c>
      <c r="T1361" s="3">
        <v>0</v>
      </c>
      <c r="U1361" s="3">
        <v>9.99147</v>
      </c>
      <c r="V1361" s="3">
        <v>54.950319</v>
      </c>
      <c r="W1361" s="3">
        <v>178.095628</v>
      </c>
      <c r="X1361" s="3">
        <v>0</v>
      </c>
      <c r="Y1361" s="3">
        <v>0</v>
      </c>
      <c r="Z1361" s="3">
        <v>0</v>
      </c>
      <c r="AA1361" s="3">
        <v>0</v>
      </c>
      <c r="AB1361" s="3">
        <v>0</v>
      </c>
      <c r="AC1361" s="3">
        <v>0</v>
      </c>
      <c r="AD1361" s="3">
        <v>9.99147</v>
      </c>
      <c r="AE1361" s="3">
        <v>20.332092</v>
      </c>
      <c r="AF1361">
        <v>1</v>
      </c>
      <c r="AG1361">
        <v>0</v>
      </c>
    </row>
    <row r="1362" spans="1:33" ht="12.75">
      <c r="A1362">
        <v>138702</v>
      </c>
      <c r="B1362">
        <v>2010</v>
      </c>
      <c r="C1362">
        <v>6</v>
      </c>
      <c r="D1362">
        <v>18</v>
      </c>
      <c r="E1362">
        <v>9</v>
      </c>
      <c r="F1362">
        <v>29</v>
      </c>
      <c r="G1362">
        <v>45</v>
      </c>
      <c r="H1362" s="3">
        <v>9.99147</v>
      </c>
      <c r="I1362" s="3">
        <v>599.488212</v>
      </c>
      <c r="J1362" s="3">
        <v>0</v>
      </c>
      <c r="K1362" s="3">
        <v>0</v>
      </c>
      <c r="L1362" s="3">
        <v>0</v>
      </c>
      <c r="M1362" s="3">
        <v>1E-06</v>
      </c>
      <c r="N1362" s="3">
        <v>181.949891</v>
      </c>
      <c r="O1362" s="3">
        <v>0</v>
      </c>
      <c r="P1362" s="3">
        <v>0</v>
      </c>
      <c r="Q1362" s="3">
        <v>0</v>
      </c>
      <c r="R1362" s="3">
        <v>0</v>
      </c>
      <c r="S1362" s="3">
        <v>0</v>
      </c>
      <c r="T1362" s="3">
        <v>0</v>
      </c>
      <c r="U1362" s="3">
        <v>9.99147</v>
      </c>
      <c r="V1362" s="3">
        <v>54.950319</v>
      </c>
      <c r="W1362" s="3">
        <v>177.898537</v>
      </c>
      <c r="X1362" s="3">
        <v>0</v>
      </c>
      <c r="Y1362" s="3">
        <v>0</v>
      </c>
      <c r="Z1362" s="3">
        <v>0</v>
      </c>
      <c r="AA1362" s="3">
        <v>0</v>
      </c>
      <c r="AB1362" s="3">
        <v>0</v>
      </c>
      <c r="AC1362" s="3">
        <v>0</v>
      </c>
      <c r="AD1362" s="3">
        <v>9.99147</v>
      </c>
      <c r="AE1362" s="3">
        <v>20.332092</v>
      </c>
      <c r="AF1362">
        <v>1</v>
      </c>
      <c r="AG1362">
        <v>0</v>
      </c>
    </row>
    <row r="1363" spans="1:33" ht="12.75">
      <c r="A1363">
        <v>138703</v>
      </c>
      <c r="B1363">
        <v>2010</v>
      </c>
      <c r="C1363">
        <v>6</v>
      </c>
      <c r="D1363">
        <v>18</v>
      </c>
      <c r="E1363">
        <v>9</v>
      </c>
      <c r="F1363">
        <v>39</v>
      </c>
      <c r="G1363">
        <v>45</v>
      </c>
      <c r="H1363" s="3">
        <v>9.99147</v>
      </c>
      <c r="I1363" s="3">
        <v>599.488212</v>
      </c>
      <c r="J1363" s="3">
        <v>0</v>
      </c>
      <c r="K1363" s="3">
        <v>0</v>
      </c>
      <c r="L1363" s="3">
        <v>0</v>
      </c>
      <c r="M1363" s="3">
        <v>1E-06</v>
      </c>
      <c r="N1363" s="3">
        <v>181.747367</v>
      </c>
      <c r="O1363" s="3">
        <v>0</v>
      </c>
      <c r="P1363" s="3">
        <v>0</v>
      </c>
      <c r="Q1363" s="3">
        <v>0</v>
      </c>
      <c r="R1363" s="3">
        <v>0</v>
      </c>
      <c r="S1363" s="3">
        <v>0</v>
      </c>
      <c r="T1363" s="3">
        <v>0</v>
      </c>
      <c r="U1363" s="3">
        <v>9.99147</v>
      </c>
      <c r="V1363" s="3">
        <v>54.950319</v>
      </c>
      <c r="W1363" s="3">
        <v>178.050781</v>
      </c>
      <c r="X1363" s="3">
        <v>0</v>
      </c>
      <c r="Y1363" s="3">
        <v>0</v>
      </c>
      <c r="Z1363" s="3">
        <v>0</v>
      </c>
      <c r="AA1363" s="3">
        <v>0</v>
      </c>
      <c r="AB1363" s="3">
        <v>0</v>
      </c>
      <c r="AC1363" s="3">
        <v>0</v>
      </c>
      <c r="AD1363" s="3">
        <v>9.99147</v>
      </c>
      <c r="AE1363" s="3">
        <v>20.332092</v>
      </c>
      <c r="AF1363">
        <v>1</v>
      </c>
      <c r="AG1363">
        <v>0</v>
      </c>
    </row>
    <row r="1364" spans="1:33" ht="12.75">
      <c r="A1364">
        <v>138704</v>
      </c>
      <c r="B1364">
        <v>2010</v>
      </c>
      <c r="C1364">
        <v>6</v>
      </c>
      <c r="D1364">
        <v>18</v>
      </c>
      <c r="E1364">
        <v>9</v>
      </c>
      <c r="F1364">
        <v>49</v>
      </c>
      <c r="G1364">
        <v>45</v>
      </c>
      <c r="H1364" s="3">
        <v>9.991721</v>
      </c>
      <c r="I1364" s="3">
        <v>599.503284</v>
      </c>
      <c r="J1364" s="3">
        <v>0</v>
      </c>
      <c r="K1364" s="3">
        <v>0</v>
      </c>
      <c r="L1364" s="3">
        <v>0</v>
      </c>
      <c r="M1364" s="3">
        <v>1E-06</v>
      </c>
      <c r="N1364" s="3">
        <v>181.597291</v>
      </c>
      <c r="O1364" s="3">
        <v>0</v>
      </c>
      <c r="P1364" s="3">
        <v>0</v>
      </c>
      <c r="Q1364" s="3">
        <v>0</v>
      </c>
      <c r="R1364" s="3">
        <v>0</v>
      </c>
      <c r="S1364" s="3">
        <v>0</v>
      </c>
      <c r="T1364" s="3">
        <v>0</v>
      </c>
      <c r="U1364" s="3">
        <v>9.991721</v>
      </c>
      <c r="V1364" s="3">
        <v>54.950319</v>
      </c>
      <c r="W1364" s="3">
        <v>178.071862</v>
      </c>
      <c r="X1364" s="3">
        <v>0</v>
      </c>
      <c r="Y1364" s="3">
        <v>0</v>
      </c>
      <c r="Z1364" s="3">
        <v>0</v>
      </c>
      <c r="AA1364" s="3">
        <v>0</v>
      </c>
      <c r="AB1364" s="3">
        <v>0</v>
      </c>
      <c r="AC1364" s="3">
        <v>0</v>
      </c>
      <c r="AD1364" s="3">
        <v>9.991721</v>
      </c>
      <c r="AE1364" s="3">
        <v>20.332092</v>
      </c>
      <c r="AF1364">
        <v>1</v>
      </c>
      <c r="AG1364">
        <v>0</v>
      </c>
    </row>
    <row r="1365" spans="1:33" ht="12.75">
      <c r="A1365">
        <v>138705</v>
      </c>
      <c r="B1365">
        <v>2010</v>
      </c>
      <c r="C1365">
        <v>6</v>
      </c>
      <c r="D1365">
        <v>18</v>
      </c>
      <c r="E1365">
        <v>9</v>
      </c>
      <c r="F1365">
        <v>59</v>
      </c>
      <c r="G1365">
        <v>45</v>
      </c>
      <c r="H1365" s="3">
        <v>9.992657</v>
      </c>
      <c r="I1365" s="3">
        <v>599.559398</v>
      </c>
      <c r="J1365" s="3">
        <v>0</v>
      </c>
      <c r="K1365" s="3">
        <v>0</v>
      </c>
      <c r="L1365" s="3">
        <v>0</v>
      </c>
      <c r="M1365" s="3">
        <v>1E-06</v>
      </c>
      <c r="N1365" s="3">
        <v>181.449364</v>
      </c>
      <c r="O1365" s="3">
        <v>0</v>
      </c>
      <c r="P1365" s="3">
        <v>0</v>
      </c>
      <c r="Q1365" s="3">
        <v>0</v>
      </c>
      <c r="R1365" s="3">
        <v>0</v>
      </c>
      <c r="S1365" s="3">
        <v>0</v>
      </c>
      <c r="T1365" s="3">
        <v>0</v>
      </c>
      <c r="U1365" s="3">
        <v>9.992657</v>
      </c>
      <c r="V1365" s="3">
        <v>54.950319</v>
      </c>
      <c r="W1365" s="3">
        <v>177.739206</v>
      </c>
      <c r="X1365" s="3">
        <v>0</v>
      </c>
      <c r="Y1365" s="3">
        <v>0</v>
      </c>
      <c r="Z1365" s="3">
        <v>0</v>
      </c>
      <c r="AA1365" s="3">
        <v>0</v>
      </c>
      <c r="AB1365" s="3">
        <v>0</v>
      </c>
      <c r="AC1365" s="3">
        <v>0</v>
      </c>
      <c r="AD1365" s="3">
        <v>9.992657</v>
      </c>
      <c r="AE1365" s="3">
        <v>20.332092</v>
      </c>
      <c r="AF1365">
        <v>1</v>
      </c>
      <c r="AG1365">
        <v>0</v>
      </c>
    </row>
    <row r="1366" spans="1:33" ht="12.75">
      <c r="A1366">
        <v>138706</v>
      </c>
      <c r="B1366">
        <v>2010</v>
      </c>
      <c r="C1366">
        <v>6</v>
      </c>
      <c r="D1366">
        <v>18</v>
      </c>
      <c r="E1366">
        <v>10</v>
      </c>
      <c r="F1366">
        <v>9</v>
      </c>
      <c r="G1366">
        <v>45</v>
      </c>
      <c r="H1366" s="3">
        <v>9.991606</v>
      </c>
      <c r="I1366" s="3">
        <v>599.496386</v>
      </c>
      <c r="J1366" s="3">
        <v>0</v>
      </c>
      <c r="K1366" s="3">
        <v>0</v>
      </c>
      <c r="L1366" s="3">
        <v>0</v>
      </c>
      <c r="M1366" s="3">
        <v>1E-06</v>
      </c>
      <c r="N1366" s="3">
        <v>181.281493</v>
      </c>
      <c r="O1366" s="3">
        <v>0</v>
      </c>
      <c r="P1366" s="3">
        <v>0</v>
      </c>
      <c r="Q1366" s="3">
        <v>0</v>
      </c>
      <c r="R1366" s="3">
        <v>0</v>
      </c>
      <c r="S1366" s="3">
        <v>0</v>
      </c>
      <c r="T1366" s="3">
        <v>0</v>
      </c>
      <c r="U1366" s="3">
        <v>9.991606</v>
      </c>
      <c r="V1366" s="3">
        <v>54.950319</v>
      </c>
      <c r="W1366" s="3">
        <v>177.759371</v>
      </c>
      <c r="X1366" s="3">
        <v>0</v>
      </c>
      <c r="Y1366" s="3">
        <v>0</v>
      </c>
      <c r="Z1366" s="3">
        <v>0</v>
      </c>
      <c r="AA1366" s="3">
        <v>0</v>
      </c>
      <c r="AB1366" s="3">
        <v>0</v>
      </c>
      <c r="AC1366" s="3">
        <v>0</v>
      </c>
      <c r="AD1366" s="3">
        <v>9.991606</v>
      </c>
      <c r="AE1366" s="3">
        <v>20.332092</v>
      </c>
      <c r="AF1366">
        <v>1</v>
      </c>
      <c r="AG1366">
        <v>0</v>
      </c>
    </row>
    <row r="1367" spans="1:33" ht="12.75">
      <c r="A1367">
        <v>138707</v>
      </c>
      <c r="B1367">
        <v>2010</v>
      </c>
      <c r="C1367">
        <v>6</v>
      </c>
      <c r="D1367">
        <v>18</v>
      </c>
      <c r="E1367">
        <v>10</v>
      </c>
      <c r="F1367">
        <v>19</v>
      </c>
      <c r="G1367">
        <v>46</v>
      </c>
      <c r="H1367" s="3">
        <v>9.991494</v>
      </c>
      <c r="I1367" s="3">
        <v>599.489657</v>
      </c>
      <c r="J1367" s="3">
        <v>1.2E-05</v>
      </c>
      <c r="K1367" s="3">
        <v>0</v>
      </c>
      <c r="L1367" s="3">
        <v>0</v>
      </c>
      <c r="M1367" s="3">
        <v>0.000119</v>
      </c>
      <c r="N1367" s="3">
        <v>181.194508</v>
      </c>
      <c r="O1367" s="3">
        <v>0</v>
      </c>
      <c r="P1367" s="3">
        <v>0</v>
      </c>
      <c r="Q1367" s="3">
        <v>0</v>
      </c>
      <c r="R1367" s="3">
        <v>0</v>
      </c>
      <c r="S1367" s="3">
        <v>0</v>
      </c>
      <c r="T1367" s="3">
        <v>0</v>
      </c>
      <c r="U1367" s="3">
        <v>9.991494</v>
      </c>
      <c r="V1367" s="3">
        <v>54.950319</v>
      </c>
      <c r="W1367" s="3">
        <v>214.335485</v>
      </c>
      <c r="X1367" s="3">
        <v>1.2E-05</v>
      </c>
      <c r="Y1367" s="3">
        <v>0</v>
      </c>
      <c r="Z1367" s="3">
        <v>0</v>
      </c>
      <c r="AA1367" s="3">
        <v>0</v>
      </c>
      <c r="AB1367" s="3">
        <v>0</v>
      </c>
      <c r="AC1367" s="3">
        <v>0.000119</v>
      </c>
      <c r="AD1367" s="3">
        <v>9.991494</v>
      </c>
      <c r="AE1367" s="3">
        <v>20.332092</v>
      </c>
      <c r="AF1367">
        <v>1</v>
      </c>
      <c r="AG1367">
        <v>0</v>
      </c>
    </row>
    <row r="1368" spans="1:33" ht="12.75">
      <c r="A1368">
        <v>138708</v>
      </c>
      <c r="B1368">
        <v>2010</v>
      </c>
      <c r="C1368">
        <v>6</v>
      </c>
      <c r="D1368">
        <v>18</v>
      </c>
      <c r="E1368">
        <v>10</v>
      </c>
      <c r="F1368">
        <v>29</v>
      </c>
      <c r="G1368">
        <v>46</v>
      </c>
      <c r="H1368" s="3">
        <v>9.99147</v>
      </c>
      <c r="I1368" s="3">
        <v>599.488212</v>
      </c>
      <c r="J1368" s="3">
        <v>0.14661</v>
      </c>
      <c r="K1368" s="3">
        <v>0</v>
      </c>
      <c r="L1368" s="3">
        <v>0</v>
      </c>
      <c r="M1368" s="3">
        <v>1.459942</v>
      </c>
      <c r="N1368" s="3">
        <v>181.004289</v>
      </c>
      <c r="O1368" s="3">
        <v>0</v>
      </c>
      <c r="P1368" s="3">
        <v>0</v>
      </c>
      <c r="Q1368" s="3">
        <v>0</v>
      </c>
      <c r="R1368" s="3">
        <v>0</v>
      </c>
      <c r="S1368" s="3">
        <v>0</v>
      </c>
      <c r="T1368" s="3">
        <v>0</v>
      </c>
      <c r="U1368" s="3">
        <v>9.99147</v>
      </c>
      <c r="V1368" s="3">
        <v>54.950319</v>
      </c>
      <c r="W1368" s="3">
        <v>409.419491</v>
      </c>
      <c r="X1368" s="3">
        <v>0.14661</v>
      </c>
      <c r="Y1368" s="3">
        <v>0</v>
      </c>
      <c r="Z1368" s="3">
        <v>0</v>
      </c>
      <c r="AA1368" s="3">
        <v>0</v>
      </c>
      <c r="AB1368" s="3">
        <v>0</v>
      </c>
      <c r="AC1368" s="3">
        <v>1.459941</v>
      </c>
      <c r="AD1368" s="3">
        <v>9.99147</v>
      </c>
      <c r="AE1368" s="3">
        <v>20.330626</v>
      </c>
      <c r="AF1368">
        <v>1</v>
      </c>
      <c r="AG1368">
        <v>0</v>
      </c>
    </row>
    <row r="1369" spans="1:33" ht="12.75">
      <c r="A1369">
        <v>138709</v>
      </c>
      <c r="B1369">
        <v>2010</v>
      </c>
      <c r="C1369">
        <v>6</v>
      </c>
      <c r="D1369">
        <v>18</v>
      </c>
      <c r="E1369">
        <v>10</v>
      </c>
      <c r="F1369">
        <v>39</v>
      </c>
      <c r="G1369">
        <v>46</v>
      </c>
      <c r="H1369" s="3">
        <v>9.99147</v>
      </c>
      <c r="I1369" s="3">
        <v>599.488212</v>
      </c>
      <c r="J1369" s="3">
        <v>2.72948</v>
      </c>
      <c r="K1369" s="3">
        <v>0</v>
      </c>
      <c r="L1369" s="3">
        <v>0</v>
      </c>
      <c r="M1369" s="3">
        <v>27.253052</v>
      </c>
      <c r="N1369" s="3">
        <v>180.904969</v>
      </c>
      <c r="O1369" s="3">
        <v>0</v>
      </c>
      <c r="P1369" s="3">
        <v>0</v>
      </c>
      <c r="Q1369" s="3">
        <v>0</v>
      </c>
      <c r="R1369" s="3">
        <v>0</v>
      </c>
      <c r="S1369" s="3">
        <v>0</v>
      </c>
      <c r="T1369" s="3">
        <v>0</v>
      </c>
      <c r="U1369" s="3">
        <v>9.99147</v>
      </c>
      <c r="V1369" s="3">
        <v>54.950319</v>
      </c>
      <c r="W1369" s="3">
        <v>537.292543</v>
      </c>
      <c r="X1369" s="3">
        <v>2.72948</v>
      </c>
      <c r="Y1369" s="3">
        <v>0</v>
      </c>
      <c r="Z1369" s="3">
        <v>0</v>
      </c>
      <c r="AA1369" s="3">
        <v>0</v>
      </c>
      <c r="AB1369" s="3">
        <v>0</v>
      </c>
      <c r="AC1369" s="3">
        <v>27.253051</v>
      </c>
      <c r="AD1369" s="3">
        <v>9.99147</v>
      </c>
      <c r="AE1369" s="3">
        <v>20.303331</v>
      </c>
      <c r="AF1369">
        <v>1</v>
      </c>
      <c r="AG1369">
        <v>0</v>
      </c>
    </row>
    <row r="1370" spans="1:33" ht="12.75">
      <c r="A1370">
        <v>138710</v>
      </c>
      <c r="B1370">
        <v>2010</v>
      </c>
      <c r="C1370">
        <v>6</v>
      </c>
      <c r="D1370">
        <v>18</v>
      </c>
      <c r="E1370">
        <v>10</v>
      </c>
      <c r="F1370">
        <v>49</v>
      </c>
      <c r="G1370">
        <v>46</v>
      </c>
      <c r="H1370" s="3">
        <v>9.99147</v>
      </c>
      <c r="I1370" s="3">
        <v>599.488212</v>
      </c>
      <c r="J1370" s="3">
        <v>5.936536</v>
      </c>
      <c r="K1370" s="3">
        <v>0</v>
      </c>
      <c r="L1370" s="3">
        <v>0</v>
      </c>
      <c r="M1370" s="3">
        <v>59.307782</v>
      </c>
      <c r="N1370" s="3">
        <v>180.539028</v>
      </c>
      <c r="O1370" s="3">
        <v>0</v>
      </c>
      <c r="P1370" s="3">
        <v>0</v>
      </c>
      <c r="Q1370" s="3">
        <v>0</v>
      </c>
      <c r="R1370" s="3">
        <v>0</v>
      </c>
      <c r="S1370" s="3">
        <v>0</v>
      </c>
      <c r="T1370" s="3">
        <v>0</v>
      </c>
      <c r="U1370" s="3">
        <v>9.99147</v>
      </c>
      <c r="V1370" s="3">
        <v>54.950319</v>
      </c>
      <c r="W1370" s="3">
        <v>570.530846</v>
      </c>
      <c r="X1370" s="3">
        <v>5.936536</v>
      </c>
      <c r="Y1370" s="3">
        <v>0</v>
      </c>
      <c r="Z1370" s="3">
        <v>0</v>
      </c>
      <c r="AA1370" s="3">
        <v>0</v>
      </c>
      <c r="AB1370" s="3">
        <v>0</v>
      </c>
      <c r="AC1370" s="3">
        <v>59.307781</v>
      </c>
      <c r="AD1370" s="3">
        <v>9.99147</v>
      </c>
      <c r="AE1370" s="3">
        <v>20.243966</v>
      </c>
      <c r="AF1370">
        <v>1</v>
      </c>
      <c r="AG1370">
        <v>0</v>
      </c>
    </row>
    <row r="1371" spans="1:33" ht="12.75">
      <c r="A1371">
        <v>138711</v>
      </c>
      <c r="B1371">
        <v>2010</v>
      </c>
      <c r="C1371">
        <v>6</v>
      </c>
      <c r="D1371">
        <v>18</v>
      </c>
      <c r="E1371">
        <v>10</v>
      </c>
      <c r="F1371">
        <v>59</v>
      </c>
      <c r="G1371">
        <v>46</v>
      </c>
      <c r="H1371" s="3">
        <v>9.99147</v>
      </c>
      <c r="I1371" s="3">
        <v>599.488212</v>
      </c>
      <c r="J1371" s="3">
        <v>6.72266</v>
      </c>
      <c r="K1371" s="3">
        <v>0</v>
      </c>
      <c r="L1371" s="3">
        <v>0</v>
      </c>
      <c r="M1371" s="3">
        <v>67.168334</v>
      </c>
      <c r="N1371" s="3">
        <v>178.943802</v>
      </c>
      <c r="O1371" s="3">
        <v>0</v>
      </c>
      <c r="P1371" s="3">
        <v>0</v>
      </c>
      <c r="Q1371" s="3">
        <v>0</v>
      </c>
      <c r="R1371" s="3">
        <v>0</v>
      </c>
      <c r="S1371" s="3">
        <v>0</v>
      </c>
      <c r="T1371" s="3">
        <v>0</v>
      </c>
      <c r="U1371" s="3">
        <v>9.99147</v>
      </c>
      <c r="V1371" s="3">
        <v>54.950319</v>
      </c>
      <c r="W1371" s="3">
        <v>575.546533</v>
      </c>
      <c r="X1371" s="3">
        <v>6.72266</v>
      </c>
      <c r="Y1371" s="3">
        <v>0</v>
      </c>
      <c r="Z1371" s="3">
        <v>0</v>
      </c>
      <c r="AA1371" s="3">
        <v>0</v>
      </c>
      <c r="AB1371" s="3">
        <v>0</v>
      </c>
      <c r="AC1371" s="3">
        <v>67.168334</v>
      </c>
      <c r="AD1371" s="3">
        <v>9.99147</v>
      </c>
      <c r="AE1371" s="3">
        <v>20.176739</v>
      </c>
      <c r="AF1371">
        <v>1</v>
      </c>
      <c r="AG1371">
        <v>0</v>
      </c>
    </row>
    <row r="1372" spans="1:33" ht="12.75">
      <c r="A1372">
        <v>138712</v>
      </c>
      <c r="B1372">
        <v>2010</v>
      </c>
      <c r="C1372">
        <v>6</v>
      </c>
      <c r="D1372">
        <v>18</v>
      </c>
      <c r="E1372">
        <v>11</v>
      </c>
      <c r="F1372">
        <v>22</v>
      </c>
      <c r="G1372">
        <v>48</v>
      </c>
      <c r="H1372" s="3">
        <v>23.03322</v>
      </c>
      <c r="I1372" s="3">
        <v>1381.993219</v>
      </c>
      <c r="J1372" s="3">
        <v>7.908741</v>
      </c>
      <c r="K1372" s="3">
        <v>92.529273</v>
      </c>
      <c r="L1372" s="3">
        <v>13.628061</v>
      </c>
      <c r="M1372" s="3">
        <v>75.990683</v>
      </c>
      <c r="N1372" s="3">
        <v>170.835547</v>
      </c>
      <c r="O1372" s="3">
        <v>0</v>
      </c>
      <c r="P1372" s="3">
        <v>0</v>
      </c>
      <c r="Q1372" s="3">
        <v>0</v>
      </c>
      <c r="R1372" s="3">
        <v>0</v>
      </c>
      <c r="S1372" s="3">
        <v>0</v>
      </c>
      <c r="T1372" s="3">
        <v>0</v>
      </c>
      <c r="U1372" s="3">
        <v>23.03322</v>
      </c>
      <c r="V1372" s="3">
        <v>54.950319</v>
      </c>
      <c r="W1372" s="3">
        <v>581.452673</v>
      </c>
      <c r="X1372" s="3">
        <v>7.908741</v>
      </c>
      <c r="Y1372" s="3">
        <v>92.529273</v>
      </c>
      <c r="Z1372" s="3">
        <v>10.450067</v>
      </c>
      <c r="AA1372" s="3">
        <v>13.628061</v>
      </c>
      <c r="AB1372" s="3">
        <v>1.533343</v>
      </c>
      <c r="AC1372" s="3">
        <v>75.990683</v>
      </c>
      <c r="AD1372" s="3">
        <v>11.04981</v>
      </c>
      <c r="AE1372" s="3">
        <v>19.994509</v>
      </c>
      <c r="AF1372">
        <v>1</v>
      </c>
      <c r="AG1372">
        <v>0</v>
      </c>
    </row>
    <row r="1373" spans="1:33" ht="12.75">
      <c r="A1373">
        <v>138714</v>
      </c>
      <c r="B1373">
        <v>2010</v>
      </c>
      <c r="C1373">
        <v>6</v>
      </c>
      <c r="D1373">
        <v>18</v>
      </c>
      <c r="E1373">
        <v>11</v>
      </c>
      <c r="F1373">
        <v>40</v>
      </c>
      <c r="G1373">
        <v>18</v>
      </c>
      <c r="H1373" s="3">
        <v>17.491779</v>
      </c>
      <c r="I1373" s="3">
        <v>1049.506717</v>
      </c>
      <c r="J1373" s="3">
        <v>9.785531</v>
      </c>
      <c r="K1373" s="3">
        <v>70.301275</v>
      </c>
      <c r="L1373" s="3">
        <v>9.65124</v>
      </c>
      <c r="M1373" s="3">
        <v>91.201059</v>
      </c>
      <c r="N1373" s="3">
        <v>161.781606</v>
      </c>
      <c r="O1373" s="3">
        <v>0</v>
      </c>
      <c r="P1373" s="3">
        <v>0</v>
      </c>
      <c r="Q1373" s="3">
        <v>0</v>
      </c>
      <c r="R1373" s="3">
        <v>0</v>
      </c>
      <c r="S1373" s="3">
        <v>0</v>
      </c>
      <c r="T1373" s="3">
        <v>0</v>
      </c>
      <c r="U1373" s="3">
        <v>17.491779</v>
      </c>
      <c r="V1373" s="3">
        <v>54.950319</v>
      </c>
      <c r="W1373" s="3">
        <v>590.47329</v>
      </c>
      <c r="X1373" s="3">
        <v>9.785531</v>
      </c>
      <c r="Y1373" s="3">
        <v>70.301275</v>
      </c>
      <c r="Z1373" s="3">
        <v>7.666976</v>
      </c>
      <c r="AA1373" s="3">
        <v>9.65124</v>
      </c>
      <c r="AB1373" s="3">
        <v>1.008079</v>
      </c>
      <c r="AC1373" s="3">
        <v>91.201059</v>
      </c>
      <c r="AD1373" s="3">
        <v>8.816723</v>
      </c>
      <c r="AE1373" s="3">
        <v>19.823262</v>
      </c>
      <c r="AF1373">
        <v>1</v>
      </c>
      <c r="AG1373">
        <v>0</v>
      </c>
    </row>
    <row r="1374" spans="1:33" ht="12.75">
      <c r="A1374">
        <v>138715</v>
      </c>
      <c r="B1374">
        <v>2010</v>
      </c>
      <c r="C1374">
        <v>6</v>
      </c>
      <c r="D1374">
        <v>18</v>
      </c>
      <c r="E1374">
        <v>11</v>
      </c>
      <c r="F1374">
        <v>50</v>
      </c>
      <c r="G1374">
        <v>18</v>
      </c>
      <c r="H1374" s="3">
        <v>9.991731</v>
      </c>
      <c r="I1374" s="3">
        <v>599.503837</v>
      </c>
      <c r="J1374" s="3">
        <v>11.52921</v>
      </c>
      <c r="K1374" s="3">
        <v>94.515181</v>
      </c>
      <c r="L1374" s="3">
        <v>10.745432</v>
      </c>
      <c r="M1374" s="3">
        <v>9.93116</v>
      </c>
      <c r="N1374" s="3">
        <v>156.363473</v>
      </c>
      <c r="O1374" s="3">
        <v>0</v>
      </c>
      <c r="P1374" s="3">
        <v>0</v>
      </c>
      <c r="Q1374" s="3">
        <v>0</v>
      </c>
      <c r="R1374" s="3">
        <v>0</v>
      </c>
      <c r="S1374" s="3">
        <v>0</v>
      </c>
      <c r="T1374" s="3">
        <v>0</v>
      </c>
      <c r="U1374" s="3">
        <v>9.991731</v>
      </c>
      <c r="V1374" s="3">
        <v>54.950319</v>
      </c>
      <c r="W1374" s="3">
        <v>597.286041</v>
      </c>
      <c r="X1374" s="3">
        <v>11.52921</v>
      </c>
      <c r="Y1374" s="3">
        <v>94.515181</v>
      </c>
      <c r="Z1374" s="3">
        <v>8.241719</v>
      </c>
      <c r="AA1374" s="3">
        <v>10.745432</v>
      </c>
      <c r="AB1374" s="3">
        <v>0.916412</v>
      </c>
      <c r="AC1374" s="3">
        <v>9.93116</v>
      </c>
      <c r="AD1374" s="3">
        <v>0.833599</v>
      </c>
      <c r="AE1374" s="3">
        <v>19.70797</v>
      </c>
      <c r="AF1374">
        <v>1</v>
      </c>
      <c r="AG1374">
        <v>0</v>
      </c>
    </row>
    <row r="1375" spans="1:33" ht="12.75">
      <c r="A1375">
        <v>138716</v>
      </c>
      <c r="B1375">
        <v>2010</v>
      </c>
      <c r="C1375">
        <v>6</v>
      </c>
      <c r="D1375">
        <v>18</v>
      </c>
      <c r="E1375">
        <v>12</v>
      </c>
      <c r="F1375">
        <v>2</v>
      </c>
      <c r="G1375">
        <v>48</v>
      </c>
      <c r="H1375" s="3">
        <v>12.491747</v>
      </c>
      <c r="I1375" s="3">
        <v>749.504797</v>
      </c>
      <c r="J1375" s="3">
        <v>11.995183</v>
      </c>
      <c r="K1375" s="3">
        <v>93.291254</v>
      </c>
      <c r="L1375" s="3">
        <v>11.173226</v>
      </c>
      <c r="M1375" s="3">
        <v>45.374796</v>
      </c>
      <c r="N1375" s="3">
        <v>152.131065</v>
      </c>
      <c r="O1375" s="3">
        <v>0</v>
      </c>
      <c r="P1375" s="3">
        <v>0</v>
      </c>
      <c r="Q1375" s="3">
        <v>0</v>
      </c>
      <c r="R1375" s="3">
        <v>0</v>
      </c>
      <c r="S1375" s="3">
        <v>0</v>
      </c>
      <c r="T1375" s="3">
        <v>0</v>
      </c>
      <c r="U1375" s="3">
        <v>12.491747</v>
      </c>
      <c r="V1375" s="3">
        <v>54.950319</v>
      </c>
      <c r="W1375" s="3">
        <v>598.938588</v>
      </c>
      <c r="X1375" s="3">
        <v>11.995183</v>
      </c>
      <c r="Y1375" s="3">
        <v>93.291254</v>
      </c>
      <c r="Z1375" s="3">
        <v>7.866977</v>
      </c>
      <c r="AA1375" s="3">
        <v>11.173226</v>
      </c>
      <c r="AB1375" s="3">
        <v>0.916412</v>
      </c>
      <c r="AC1375" s="3">
        <v>45.374796</v>
      </c>
      <c r="AD1375" s="3">
        <v>3.708357</v>
      </c>
      <c r="AE1375" s="3">
        <v>19.55803</v>
      </c>
      <c r="AF1375">
        <v>1</v>
      </c>
      <c r="AG1375">
        <v>0</v>
      </c>
    </row>
    <row r="1376" spans="1:33" ht="12.75">
      <c r="A1376">
        <v>138717</v>
      </c>
      <c r="B1376">
        <v>2010</v>
      </c>
      <c r="C1376">
        <v>6</v>
      </c>
      <c r="D1376">
        <v>18</v>
      </c>
      <c r="E1376">
        <v>12</v>
      </c>
      <c r="F1376">
        <v>15</v>
      </c>
      <c r="G1376">
        <v>18</v>
      </c>
      <c r="H1376" s="3">
        <v>12.491747</v>
      </c>
      <c r="I1376" s="3">
        <v>749.504797</v>
      </c>
      <c r="J1376" s="3">
        <v>11.517242</v>
      </c>
      <c r="K1376" s="3">
        <v>93.45583</v>
      </c>
      <c r="L1376" s="3">
        <v>10.260116</v>
      </c>
      <c r="M1376" s="3">
        <v>40.154384</v>
      </c>
      <c r="N1376" s="3">
        <v>147.711951</v>
      </c>
      <c r="O1376" s="3">
        <v>0</v>
      </c>
      <c r="P1376" s="3">
        <v>0</v>
      </c>
      <c r="Q1376" s="3">
        <v>0</v>
      </c>
      <c r="R1376" s="3">
        <v>0</v>
      </c>
      <c r="S1376" s="3">
        <v>0</v>
      </c>
      <c r="T1376" s="3">
        <v>0</v>
      </c>
      <c r="U1376" s="3">
        <v>12.491747</v>
      </c>
      <c r="V1376" s="3">
        <v>54.950319</v>
      </c>
      <c r="W1376" s="3">
        <v>597.245249</v>
      </c>
      <c r="X1376" s="3">
        <v>11.517242</v>
      </c>
      <c r="Y1376" s="3">
        <v>93.45583</v>
      </c>
      <c r="Z1376" s="3">
        <v>8.141979</v>
      </c>
      <c r="AA1376" s="3">
        <v>10.260116</v>
      </c>
      <c r="AB1376" s="3">
        <v>0.858078</v>
      </c>
      <c r="AC1376" s="3">
        <v>40.154384</v>
      </c>
      <c r="AD1376" s="3">
        <v>3.491689</v>
      </c>
      <c r="AE1376" s="3">
        <v>19.414064</v>
      </c>
      <c r="AF1376">
        <v>1</v>
      </c>
      <c r="AG1376">
        <v>0</v>
      </c>
    </row>
    <row r="1377" spans="1:33" ht="12.75">
      <c r="A1377">
        <v>138718</v>
      </c>
      <c r="B1377">
        <v>2010</v>
      </c>
      <c r="C1377">
        <v>6</v>
      </c>
      <c r="D1377">
        <v>18</v>
      </c>
      <c r="E1377">
        <v>12</v>
      </c>
      <c r="F1377">
        <v>27</v>
      </c>
      <c r="G1377">
        <v>48</v>
      </c>
      <c r="H1377" s="3">
        <v>12.491747</v>
      </c>
      <c r="I1377" s="3">
        <v>749.504797</v>
      </c>
      <c r="J1377" s="3">
        <v>11.414346</v>
      </c>
      <c r="K1377" s="3">
        <v>89.597162</v>
      </c>
      <c r="L1377" s="3">
        <v>10.73929</v>
      </c>
      <c r="M1377" s="3">
        <v>42.244591</v>
      </c>
      <c r="N1377" s="3">
        <v>143.427048</v>
      </c>
      <c r="O1377" s="3">
        <v>0</v>
      </c>
      <c r="P1377" s="3">
        <v>0</v>
      </c>
      <c r="Q1377" s="3">
        <v>0</v>
      </c>
      <c r="R1377" s="3">
        <v>0</v>
      </c>
      <c r="S1377" s="3">
        <v>0</v>
      </c>
      <c r="T1377" s="3">
        <v>0</v>
      </c>
      <c r="U1377" s="3">
        <v>12.491747</v>
      </c>
      <c r="V1377" s="3">
        <v>54.950319</v>
      </c>
      <c r="W1377" s="3">
        <v>596.878677</v>
      </c>
      <c r="X1377" s="3">
        <v>11.414346</v>
      </c>
      <c r="Y1377" s="3">
        <v>89.597162</v>
      </c>
      <c r="Z1377" s="3">
        <v>7.958384</v>
      </c>
      <c r="AA1377" s="3">
        <v>10.73929</v>
      </c>
      <c r="AB1377" s="3">
        <v>0.9336</v>
      </c>
      <c r="AC1377" s="3">
        <v>42.244591</v>
      </c>
      <c r="AD1377" s="3">
        <v>3.599763</v>
      </c>
      <c r="AE1377" s="3">
        <v>19.271385</v>
      </c>
      <c r="AF1377">
        <v>1</v>
      </c>
      <c r="AG1377">
        <v>0</v>
      </c>
    </row>
    <row r="1378" spans="1:33" ht="12.75">
      <c r="A1378">
        <v>138719</v>
      </c>
      <c r="B1378">
        <v>2010</v>
      </c>
      <c r="C1378">
        <v>6</v>
      </c>
      <c r="D1378">
        <v>18</v>
      </c>
      <c r="E1378">
        <v>12</v>
      </c>
      <c r="F1378">
        <v>55</v>
      </c>
      <c r="G1378">
        <v>18</v>
      </c>
      <c r="H1378" s="3">
        <v>27.491843</v>
      </c>
      <c r="I1378" s="3">
        <v>1649.510557</v>
      </c>
      <c r="J1378" s="3">
        <v>11.74556</v>
      </c>
      <c r="K1378" s="3">
        <v>90.959159</v>
      </c>
      <c r="L1378" s="3">
        <v>10.796816</v>
      </c>
      <c r="M1378" s="3">
        <v>221.157003</v>
      </c>
      <c r="N1378" s="3">
        <v>137.078982</v>
      </c>
      <c r="O1378" s="3">
        <v>0</v>
      </c>
      <c r="P1378" s="3">
        <v>0</v>
      </c>
      <c r="Q1378" s="3">
        <v>0</v>
      </c>
      <c r="R1378" s="3">
        <v>0</v>
      </c>
      <c r="S1378" s="3">
        <v>0</v>
      </c>
      <c r="T1378" s="3">
        <v>0</v>
      </c>
      <c r="U1378" s="3">
        <v>27.491843</v>
      </c>
      <c r="V1378" s="3">
        <v>54.950319</v>
      </c>
      <c r="W1378" s="3">
        <v>598.048655</v>
      </c>
      <c r="X1378" s="3">
        <v>11.74556</v>
      </c>
      <c r="Y1378" s="3">
        <v>90.959159</v>
      </c>
      <c r="Z1378" s="3">
        <v>7.866457</v>
      </c>
      <c r="AA1378" s="3">
        <v>10.796816</v>
      </c>
      <c r="AB1378" s="3">
        <v>0.908339</v>
      </c>
      <c r="AC1378" s="3">
        <v>221.157003</v>
      </c>
      <c r="AD1378" s="3">
        <v>18.717047</v>
      </c>
      <c r="AE1378" s="3">
        <v>18.948382</v>
      </c>
      <c r="AF1378">
        <v>1</v>
      </c>
      <c r="AG1378">
        <v>0</v>
      </c>
    </row>
    <row r="1379" spans="1:33" ht="12.75">
      <c r="A1379">
        <v>138720</v>
      </c>
      <c r="B1379">
        <v>2010</v>
      </c>
      <c r="C1379">
        <v>6</v>
      </c>
      <c r="D1379">
        <v>18</v>
      </c>
      <c r="E1379">
        <v>13</v>
      </c>
      <c r="F1379">
        <v>25</v>
      </c>
      <c r="G1379">
        <v>18</v>
      </c>
      <c r="H1379" s="3">
        <v>29.991859</v>
      </c>
      <c r="I1379" s="3">
        <v>1799.511517</v>
      </c>
      <c r="J1379" s="3">
        <v>11.19491</v>
      </c>
      <c r="K1379" s="3">
        <v>92.204131</v>
      </c>
      <c r="L1379" s="3">
        <v>11.925669</v>
      </c>
      <c r="M1379" s="3">
        <v>231.624907</v>
      </c>
      <c r="N1379" s="3">
        <v>128.57152</v>
      </c>
      <c r="O1379" s="3">
        <v>0</v>
      </c>
      <c r="P1379" s="3">
        <v>0</v>
      </c>
      <c r="Q1379" s="3">
        <v>0</v>
      </c>
      <c r="R1379" s="3">
        <v>0</v>
      </c>
      <c r="S1379" s="3">
        <v>0</v>
      </c>
      <c r="T1379" s="3">
        <v>0</v>
      </c>
      <c r="U1379" s="3">
        <v>29.991859</v>
      </c>
      <c r="V1379" s="3">
        <v>54.950319</v>
      </c>
      <c r="W1379" s="3">
        <v>596.035238</v>
      </c>
      <c r="X1379" s="3">
        <v>11.19491</v>
      </c>
      <c r="Y1379" s="3">
        <v>92.204131</v>
      </c>
      <c r="Z1379" s="3">
        <v>8.791983</v>
      </c>
      <c r="AA1379" s="3">
        <v>11.925669</v>
      </c>
      <c r="AB1379" s="3">
        <v>1.100007</v>
      </c>
      <c r="AC1379" s="3">
        <v>231.624907</v>
      </c>
      <c r="AD1379" s="3">
        <v>20.099868</v>
      </c>
      <c r="AE1379" s="3">
        <v>18.612535</v>
      </c>
      <c r="AF1379">
        <v>1</v>
      </c>
      <c r="AG1379">
        <v>0</v>
      </c>
    </row>
    <row r="1380" spans="1:33" ht="12.75">
      <c r="A1380">
        <v>138721</v>
      </c>
      <c r="B1380">
        <v>2010</v>
      </c>
      <c r="C1380">
        <v>6</v>
      </c>
      <c r="D1380">
        <v>18</v>
      </c>
      <c r="E1380">
        <v>13</v>
      </c>
      <c r="F1380">
        <v>37</v>
      </c>
      <c r="G1380">
        <v>48</v>
      </c>
      <c r="H1380" s="3">
        <v>12.491747</v>
      </c>
      <c r="I1380" s="3">
        <v>749.504797</v>
      </c>
      <c r="J1380" s="3">
        <v>11.163443</v>
      </c>
      <c r="K1380" s="3">
        <v>102.304716</v>
      </c>
      <c r="L1380" s="3">
        <v>10.886147</v>
      </c>
      <c r="M1380" s="3">
        <v>26.256498</v>
      </c>
      <c r="N1380" s="3">
        <v>122.75479</v>
      </c>
      <c r="O1380" s="3">
        <v>0</v>
      </c>
      <c r="P1380" s="3">
        <v>0</v>
      </c>
      <c r="Q1380" s="3">
        <v>0</v>
      </c>
      <c r="R1380" s="3">
        <v>0</v>
      </c>
      <c r="S1380" s="3">
        <v>0</v>
      </c>
      <c r="T1380" s="3">
        <v>0</v>
      </c>
      <c r="U1380" s="3">
        <v>12.491747</v>
      </c>
      <c r="V1380" s="3">
        <v>54.950319</v>
      </c>
      <c r="W1380" s="3">
        <v>595.955486</v>
      </c>
      <c r="X1380" s="3">
        <v>11.163443</v>
      </c>
      <c r="Y1380" s="3">
        <v>102.304716</v>
      </c>
      <c r="Z1380" s="3">
        <v>9.27558</v>
      </c>
      <c r="AA1380" s="3">
        <v>10.886147</v>
      </c>
      <c r="AB1380" s="3">
        <v>0.949225</v>
      </c>
      <c r="AC1380" s="3">
        <v>26.256498</v>
      </c>
      <c r="AD1380" s="3">
        <v>2.266942</v>
      </c>
      <c r="AE1380" s="3">
        <v>18.472992</v>
      </c>
      <c r="AF1380">
        <v>1</v>
      </c>
      <c r="AG1380">
        <v>0</v>
      </c>
    </row>
    <row r="1381" spans="1:33" ht="12.75">
      <c r="A1381">
        <v>138722</v>
      </c>
      <c r="B1381">
        <v>2010</v>
      </c>
      <c r="C1381">
        <v>6</v>
      </c>
      <c r="D1381">
        <v>18</v>
      </c>
      <c r="E1381">
        <v>13</v>
      </c>
      <c r="F1381">
        <v>52</v>
      </c>
      <c r="G1381">
        <v>48</v>
      </c>
      <c r="H1381" s="3">
        <v>14.991763</v>
      </c>
      <c r="I1381" s="3">
        <v>899.505757</v>
      </c>
      <c r="J1381" s="3">
        <v>11.625315</v>
      </c>
      <c r="K1381" s="3">
        <v>88.855086</v>
      </c>
      <c r="L1381" s="3">
        <v>10.130598</v>
      </c>
      <c r="M1381" s="3">
        <v>75.292779</v>
      </c>
      <c r="N1381" s="3">
        <v>119.266319</v>
      </c>
      <c r="O1381" s="3">
        <v>0</v>
      </c>
      <c r="P1381" s="3">
        <v>0</v>
      </c>
      <c r="Q1381" s="3">
        <v>0</v>
      </c>
      <c r="R1381" s="3">
        <v>0</v>
      </c>
      <c r="S1381" s="3">
        <v>0</v>
      </c>
      <c r="T1381" s="3">
        <v>0</v>
      </c>
      <c r="U1381" s="3">
        <v>14.991763</v>
      </c>
      <c r="V1381" s="3">
        <v>54.950319</v>
      </c>
      <c r="W1381" s="3">
        <v>597.6344</v>
      </c>
      <c r="X1381" s="3">
        <v>11.625315</v>
      </c>
      <c r="Y1381" s="3">
        <v>88.855086</v>
      </c>
      <c r="Z1381" s="3">
        <v>7.791717</v>
      </c>
      <c r="AA1381" s="3">
        <v>10.130598</v>
      </c>
      <c r="AB1381" s="3">
        <v>0.866672</v>
      </c>
      <c r="AC1381" s="3">
        <v>75.292779</v>
      </c>
      <c r="AD1381" s="3">
        <v>6.333374</v>
      </c>
      <c r="AE1381" s="3">
        <v>18.298612</v>
      </c>
      <c r="AF1381">
        <v>1</v>
      </c>
      <c r="AG1381">
        <v>0</v>
      </c>
    </row>
    <row r="1382" spans="1:33" ht="12.75">
      <c r="A1382">
        <v>138723</v>
      </c>
      <c r="B1382">
        <v>2010</v>
      </c>
      <c r="C1382">
        <v>6</v>
      </c>
      <c r="D1382">
        <v>18</v>
      </c>
      <c r="E1382">
        <v>14</v>
      </c>
      <c r="F1382">
        <v>15</v>
      </c>
      <c r="G1382">
        <v>18</v>
      </c>
      <c r="H1382" s="3">
        <v>22.491811</v>
      </c>
      <c r="I1382" s="3">
        <v>1349.508637</v>
      </c>
      <c r="J1382" s="3">
        <v>12.020948</v>
      </c>
      <c r="K1382" s="3">
        <v>89.346785</v>
      </c>
      <c r="L1382" s="3">
        <v>10.486171</v>
      </c>
      <c r="M1382" s="3">
        <v>170.533263</v>
      </c>
      <c r="N1382" s="3">
        <v>114.705941</v>
      </c>
      <c r="O1382" s="3">
        <v>0</v>
      </c>
      <c r="P1382" s="3">
        <v>0</v>
      </c>
      <c r="Q1382" s="3">
        <v>0</v>
      </c>
      <c r="R1382" s="3">
        <v>0</v>
      </c>
      <c r="S1382" s="3">
        <v>0</v>
      </c>
      <c r="T1382" s="3">
        <v>0</v>
      </c>
      <c r="U1382" s="3">
        <v>22.491811</v>
      </c>
      <c r="V1382" s="3">
        <v>54.950319</v>
      </c>
      <c r="W1382" s="3">
        <v>599.011775</v>
      </c>
      <c r="X1382" s="3">
        <v>12.020948</v>
      </c>
      <c r="Y1382" s="3">
        <v>89.346785</v>
      </c>
      <c r="Z1382" s="3">
        <v>7.67531</v>
      </c>
      <c r="AA1382" s="3">
        <v>10.486171</v>
      </c>
      <c r="AB1382" s="3">
        <v>0.875006</v>
      </c>
      <c r="AC1382" s="3">
        <v>170.533263</v>
      </c>
      <c r="AD1382" s="3">
        <v>13.941495</v>
      </c>
      <c r="AE1382" s="3">
        <v>18.028141</v>
      </c>
      <c r="AF1382">
        <v>1</v>
      </c>
      <c r="AG1382">
        <v>0</v>
      </c>
    </row>
    <row r="1383" spans="1:33" ht="12.75">
      <c r="A1383">
        <v>138724</v>
      </c>
      <c r="B1383">
        <v>2010</v>
      </c>
      <c r="C1383">
        <v>6</v>
      </c>
      <c r="D1383">
        <v>18</v>
      </c>
      <c r="E1383">
        <v>14</v>
      </c>
      <c r="F1383">
        <v>30</v>
      </c>
      <c r="G1383">
        <v>18</v>
      </c>
      <c r="H1383" s="3">
        <v>14.992055</v>
      </c>
      <c r="I1383" s="3">
        <v>899.523302</v>
      </c>
      <c r="J1383" s="3">
        <v>12.106386</v>
      </c>
      <c r="K1383" s="3">
        <v>102.542074</v>
      </c>
      <c r="L1383" s="3">
        <v>10.54469</v>
      </c>
      <c r="M1383" s="3">
        <v>68.411306</v>
      </c>
      <c r="N1383" s="3">
        <v>110.469716</v>
      </c>
      <c r="O1383" s="3">
        <v>0</v>
      </c>
      <c r="P1383" s="3">
        <v>0</v>
      </c>
      <c r="Q1383" s="3">
        <v>0</v>
      </c>
      <c r="R1383" s="3">
        <v>0</v>
      </c>
      <c r="S1383" s="3">
        <v>0</v>
      </c>
      <c r="T1383" s="3">
        <v>0</v>
      </c>
      <c r="U1383" s="3">
        <v>14.992055</v>
      </c>
      <c r="V1383" s="3">
        <v>54.950319</v>
      </c>
      <c r="W1383" s="3">
        <v>599.322757</v>
      </c>
      <c r="X1383" s="3">
        <v>12.106386</v>
      </c>
      <c r="Y1383" s="3">
        <v>102.542074</v>
      </c>
      <c r="Z1383" s="3">
        <v>8.524813</v>
      </c>
      <c r="AA1383" s="3">
        <v>10.54469</v>
      </c>
      <c r="AB1383" s="3">
        <v>0.850007</v>
      </c>
      <c r="AC1383" s="3">
        <v>68.411306</v>
      </c>
      <c r="AD1383" s="3">
        <v>5.617235</v>
      </c>
      <c r="AE1383" s="3">
        <v>17.846545</v>
      </c>
      <c r="AF1383">
        <v>1</v>
      </c>
      <c r="AG1383">
        <v>0</v>
      </c>
    </row>
    <row r="1384" spans="1:33" ht="12.75">
      <c r="A1384">
        <v>138725</v>
      </c>
      <c r="B1384">
        <v>2010</v>
      </c>
      <c r="C1384">
        <v>6</v>
      </c>
      <c r="D1384">
        <v>18</v>
      </c>
      <c r="E1384">
        <v>14</v>
      </c>
      <c r="F1384">
        <v>45</v>
      </c>
      <c r="G1384">
        <v>18</v>
      </c>
      <c r="H1384" s="3">
        <v>14.991763</v>
      </c>
      <c r="I1384" s="3">
        <v>899.505756</v>
      </c>
      <c r="J1384" s="3">
        <v>11.053063</v>
      </c>
      <c r="K1384" s="3">
        <v>89.556393</v>
      </c>
      <c r="L1384" s="3">
        <v>10.172098</v>
      </c>
      <c r="M1384" s="3">
        <v>65.979003</v>
      </c>
      <c r="N1384" s="3">
        <v>107.15202</v>
      </c>
      <c r="O1384" s="3">
        <v>0</v>
      </c>
      <c r="P1384" s="3">
        <v>0</v>
      </c>
      <c r="Q1384" s="3">
        <v>0</v>
      </c>
      <c r="R1384" s="3">
        <v>0</v>
      </c>
      <c r="S1384" s="3">
        <v>0</v>
      </c>
      <c r="T1384" s="3">
        <v>0</v>
      </c>
      <c r="U1384" s="3">
        <v>14.991763</v>
      </c>
      <c r="V1384" s="3">
        <v>54.950319</v>
      </c>
      <c r="W1384" s="3">
        <v>595.539324</v>
      </c>
      <c r="X1384" s="3">
        <v>11.053063</v>
      </c>
      <c r="Y1384" s="3">
        <v>89.556393</v>
      </c>
      <c r="Z1384" s="3">
        <v>8.008385</v>
      </c>
      <c r="AA1384" s="3">
        <v>10.172098</v>
      </c>
      <c r="AB1384" s="3">
        <v>0.883339</v>
      </c>
      <c r="AC1384" s="3">
        <v>65.979003</v>
      </c>
      <c r="AD1384" s="3">
        <v>6.100039</v>
      </c>
      <c r="AE1384" s="3">
        <v>17.680749</v>
      </c>
      <c r="AF1384">
        <v>1</v>
      </c>
      <c r="AG1384">
        <v>0</v>
      </c>
    </row>
    <row r="1385" spans="1:33" ht="12.75">
      <c r="A1385">
        <v>138726</v>
      </c>
      <c r="B1385">
        <v>2010</v>
      </c>
      <c r="C1385">
        <v>6</v>
      </c>
      <c r="D1385">
        <v>18</v>
      </c>
      <c r="E1385">
        <v>14</v>
      </c>
      <c r="F1385">
        <v>55</v>
      </c>
      <c r="G1385">
        <v>18</v>
      </c>
      <c r="H1385" s="3">
        <v>9.991731</v>
      </c>
      <c r="I1385" s="3">
        <v>599.503837</v>
      </c>
      <c r="J1385" s="3">
        <v>10.28612</v>
      </c>
      <c r="K1385" s="3">
        <v>86.362147</v>
      </c>
      <c r="L1385" s="3">
        <v>10.010229</v>
      </c>
      <c r="M1385" s="3">
        <v>6.403704</v>
      </c>
      <c r="N1385" s="3">
        <v>104.580056</v>
      </c>
      <c r="O1385" s="3">
        <v>0</v>
      </c>
      <c r="P1385" s="3">
        <v>0</v>
      </c>
      <c r="Q1385" s="3">
        <v>0</v>
      </c>
      <c r="R1385" s="3">
        <v>0</v>
      </c>
      <c r="S1385" s="3">
        <v>0</v>
      </c>
      <c r="T1385" s="3">
        <v>0</v>
      </c>
      <c r="U1385" s="3">
        <v>9.991731</v>
      </c>
      <c r="V1385" s="3">
        <v>54.950319</v>
      </c>
      <c r="W1385" s="3">
        <v>592.602455</v>
      </c>
      <c r="X1385" s="3">
        <v>10.28612</v>
      </c>
      <c r="Y1385" s="3">
        <v>86.362147</v>
      </c>
      <c r="Z1385" s="3">
        <v>8.424794</v>
      </c>
      <c r="AA1385" s="3">
        <v>10.010229</v>
      </c>
      <c r="AB1385" s="3">
        <v>0.950266</v>
      </c>
      <c r="AC1385" s="3">
        <v>6.403704</v>
      </c>
      <c r="AD1385" s="3">
        <v>0.616671</v>
      </c>
      <c r="AE1385" s="3">
        <v>17.577888</v>
      </c>
      <c r="AF1385">
        <v>1</v>
      </c>
      <c r="AG1385">
        <v>0</v>
      </c>
    </row>
    <row r="1386" spans="1:33" ht="12.75">
      <c r="A1386">
        <v>138727</v>
      </c>
      <c r="B1386">
        <v>2010</v>
      </c>
      <c r="C1386">
        <v>6</v>
      </c>
      <c r="D1386">
        <v>18</v>
      </c>
      <c r="E1386">
        <v>15</v>
      </c>
      <c r="F1386">
        <v>10</v>
      </c>
      <c r="G1386">
        <v>18</v>
      </c>
      <c r="H1386" s="3">
        <v>14.991763</v>
      </c>
      <c r="I1386" s="3">
        <v>899.505757</v>
      </c>
      <c r="J1386" s="3">
        <v>10.27485</v>
      </c>
      <c r="K1386" s="3">
        <v>90.494719</v>
      </c>
      <c r="L1386" s="3">
        <v>8.862725</v>
      </c>
      <c r="M1386" s="3">
        <v>54.674313</v>
      </c>
      <c r="N1386" s="3">
        <v>101.955697</v>
      </c>
      <c r="O1386" s="3">
        <v>0</v>
      </c>
      <c r="P1386" s="3">
        <v>0</v>
      </c>
      <c r="Q1386" s="3">
        <v>0</v>
      </c>
      <c r="R1386" s="3">
        <v>0</v>
      </c>
      <c r="S1386" s="3">
        <v>0</v>
      </c>
      <c r="T1386" s="3">
        <v>0</v>
      </c>
      <c r="U1386" s="3">
        <v>14.991763</v>
      </c>
      <c r="V1386" s="3">
        <v>54.950319</v>
      </c>
      <c r="W1386" s="3">
        <v>592.539656</v>
      </c>
      <c r="X1386" s="3">
        <v>10.27485</v>
      </c>
      <c r="Y1386" s="3">
        <v>90.494719</v>
      </c>
      <c r="Z1386" s="3">
        <v>9.033131</v>
      </c>
      <c r="AA1386" s="3">
        <v>8.862725</v>
      </c>
      <c r="AB1386" s="3">
        <v>0.85886</v>
      </c>
      <c r="AC1386" s="3">
        <v>54.674313</v>
      </c>
      <c r="AD1386" s="3">
        <v>5.099772</v>
      </c>
      <c r="AE1386" s="3">
        <v>17.423765</v>
      </c>
      <c r="AF1386">
        <v>1</v>
      </c>
      <c r="AG1386">
        <v>0</v>
      </c>
    </row>
    <row r="1387" spans="1:33" ht="12.75">
      <c r="A1387">
        <v>138728</v>
      </c>
      <c r="B1387">
        <v>2010</v>
      </c>
      <c r="C1387">
        <v>6</v>
      </c>
      <c r="D1387">
        <v>18</v>
      </c>
      <c r="E1387">
        <v>15</v>
      </c>
      <c r="F1387">
        <v>20</v>
      </c>
      <c r="G1387">
        <v>18</v>
      </c>
      <c r="H1387" s="3">
        <v>9.991991</v>
      </c>
      <c r="I1387" s="3">
        <v>599.519462</v>
      </c>
      <c r="J1387" s="3">
        <v>10.483534</v>
      </c>
      <c r="K1387" s="3">
        <v>88.548267</v>
      </c>
      <c r="L1387" s="3">
        <v>9.491428</v>
      </c>
      <c r="M1387" s="3">
        <v>6.711789</v>
      </c>
      <c r="N1387" s="3">
        <v>99.498433</v>
      </c>
      <c r="O1387" s="3">
        <v>0</v>
      </c>
      <c r="P1387" s="3">
        <v>0</v>
      </c>
      <c r="Q1387" s="3">
        <v>0</v>
      </c>
      <c r="R1387" s="3">
        <v>0</v>
      </c>
      <c r="S1387" s="3">
        <v>0</v>
      </c>
      <c r="T1387" s="3">
        <v>0</v>
      </c>
      <c r="U1387" s="3">
        <v>9.991991</v>
      </c>
      <c r="V1387" s="3">
        <v>54.950319</v>
      </c>
      <c r="W1387" s="3">
        <v>593.382121</v>
      </c>
      <c r="X1387" s="3">
        <v>10.483534</v>
      </c>
      <c r="Y1387" s="3">
        <v>88.548267</v>
      </c>
      <c r="Z1387" s="3">
        <v>8.475315</v>
      </c>
      <c r="AA1387" s="3">
        <v>9.491428</v>
      </c>
      <c r="AB1387" s="3">
        <v>0.883079</v>
      </c>
      <c r="AC1387" s="3">
        <v>6.711789</v>
      </c>
      <c r="AD1387" s="3">
        <v>0.633598</v>
      </c>
      <c r="AE1387" s="3">
        <v>17.31893</v>
      </c>
      <c r="AF1387">
        <v>1</v>
      </c>
      <c r="AG1387">
        <v>0</v>
      </c>
    </row>
    <row r="1388" spans="1:33" ht="12.75">
      <c r="A1388">
        <v>138729</v>
      </c>
      <c r="B1388">
        <v>2010</v>
      </c>
      <c r="C1388">
        <v>6</v>
      </c>
      <c r="D1388">
        <v>18</v>
      </c>
      <c r="E1388">
        <v>15</v>
      </c>
      <c r="F1388">
        <v>30</v>
      </c>
      <c r="G1388">
        <v>18</v>
      </c>
      <c r="H1388" s="3">
        <v>9.991731</v>
      </c>
      <c r="I1388" s="3">
        <v>599.503837</v>
      </c>
      <c r="J1388" s="3">
        <v>10.308487</v>
      </c>
      <c r="K1388" s="3">
        <v>86.533944</v>
      </c>
      <c r="L1388" s="3">
        <v>9.925975</v>
      </c>
      <c r="M1388" s="3">
        <v>6.537709</v>
      </c>
      <c r="N1388" s="3">
        <v>97.663189</v>
      </c>
      <c r="O1388" s="3">
        <v>0</v>
      </c>
      <c r="P1388" s="3">
        <v>0</v>
      </c>
      <c r="Q1388" s="3">
        <v>0</v>
      </c>
      <c r="R1388" s="3">
        <v>0</v>
      </c>
      <c r="S1388" s="3">
        <v>0</v>
      </c>
      <c r="T1388" s="3">
        <v>0</v>
      </c>
      <c r="U1388" s="3">
        <v>9.991731</v>
      </c>
      <c r="V1388" s="3">
        <v>54.950319</v>
      </c>
      <c r="W1388" s="3">
        <v>592.694286</v>
      </c>
      <c r="X1388" s="3">
        <v>10.308487</v>
      </c>
      <c r="Y1388" s="3">
        <v>86.533944</v>
      </c>
      <c r="Z1388" s="3">
        <v>8.416981</v>
      </c>
      <c r="AA1388" s="3">
        <v>9.925975</v>
      </c>
      <c r="AB1388" s="3">
        <v>0.949746</v>
      </c>
      <c r="AC1388" s="3">
        <v>6.537709</v>
      </c>
      <c r="AD1388" s="3">
        <v>0.625004</v>
      </c>
      <c r="AE1388" s="3">
        <v>17.215845</v>
      </c>
      <c r="AF1388">
        <v>1</v>
      </c>
      <c r="AG1388">
        <v>0</v>
      </c>
    </row>
    <row r="1389" spans="1:33" ht="12.75">
      <c r="A1389">
        <v>138730</v>
      </c>
      <c r="B1389">
        <v>2010</v>
      </c>
      <c r="C1389">
        <v>6</v>
      </c>
      <c r="D1389">
        <v>18</v>
      </c>
      <c r="E1389">
        <v>15</v>
      </c>
      <c r="F1389">
        <v>50</v>
      </c>
      <c r="G1389">
        <v>18</v>
      </c>
      <c r="H1389" s="3">
        <v>19.991795</v>
      </c>
      <c r="I1389" s="3">
        <v>1199.507677</v>
      </c>
      <c r="J1389" s="3">
        <v>10.863461</v>
      </c>
      <c r="K1389" s="3">
        <v>90.803864</v>
      </c>
      <c r="L1389" s="3">
        <v>9.822259</v>
      </c>
      <c r="M1389" s="3">
        <v>116.54628</v>
      </c>
      <c r="N1389" s="3">
        <v>94.875505</v>
      </c>
      <c r="O1389" s="3">
        <v>0</v>
      </c>
      <c r="P1389" s="3">
        <v>0</v>
      </c>
      <c r="Q1389" s="3">
        <v>0</v>
      </c>
      <c r="R1389" s="3">
        <v>0</v>
      </c>
      <c r="S1389" s="3">
        <v>0</v>
      </c>
      <c r="T1389" s="3">
        <v>0</v>
      </c>
      <c r="U1389" s="3">
        <v>19.991795</v>
      </c>
      <c r="V1389" s="3">
        <v>54.950319</v>
      </c>
      <c r="W1389" s="3">
        <v>594.796381</v>
      </c>
      <c r="X1389" s="3">
        <v>10.863461</v>
      </c>
      <c r="Y1389" s="3">
        <v>90.803864</v>
      </c>
      <c r="Z1389" s="3">
        <v>8.791463</v>
      </c>
      <c r="AA1389" s="3">
        <v>9.822259</v>
      </c>
      <c r="AB1389" s="3">
        <v>0.9336</v>
      </c>
      <c r="AC1389" s="3">
        <v>116.54628</v>
      </c>
      <c r="AD1389" s="3">
        <v>10.266732</v>
      </c>
      <c r="AE1389" s="3">
        <v>16.998576</v>
      </c>
      <c r="AF1389">
        <v>1</v>
      </c>
      <c r="AG1389">
        <v>0</v>
      </c>
    </row>
    <row r="1390" spans="1:33" ht="12.75">
      <c r="A1390">
        <v>138731</v>
      </c>
      <c r="B1390">
        <v>2010</v>
      </c>
      <c r="C1390">
        <v>6</v>
      </c>
      <c r="D1390">
        <v>18</v>
      </c>
      <c r="E1390">
        <v>16</v>
      </c>
      <c r="F1390">
        <v>2</v>
      </c>
      <c r="G1390">
        <v>48</v>
      </c>
      <c r="H1390" s="3">
        <v>12.492007</v>
      </c>
      <c r="I1390" s="3">
        <v>749.520422</v>
      </c>
      <c r="J1390" s="3">
        <v>11.102065</v>
      </c>
      <c r="K1390" s="3">
        <v>95.174343</v>
      </c>
      <c r="L1390" s="3">
        <v>10.364968</v>
      </c>
      <c r="M1390" s="3">
        <v>33.145784</v>
      </c>
      <c r="N1390" s="3">
        <v>91.979252</v>
      </c>
      <c r="O1390" s="3">
        <v>0</v>
      </c>
      <c r="P1390" s="3">
        <v>0</v>
      </c>
      <c r="Q1390" s="3">
        <v>0</v>
      </c>
      <c r="R1390" s="3">
        <v>0</v>
      </c>
      <c r="S1390" s="3">
        <v>0</v>
      </c>
      <c r="T1390" s="3">
        <v>0</v>
      </c>
      <c r="U1390" s="3">
        <v>12.492007</v>
      </c>
      <c r="V1390" s="3">
        <v>54.950319</v>
      </c>
      <c r="W1390" s="3">
        <v>595.737262</v>
      </c>
      <c r="X1390" s="3">
        <v>11.102065</v>
      </c>
      <c r="Y1390" s="3">
        <v>95.174343</v>
      </c>
      <c r="Z1390" s="3">
        <v>8.641982</v>
      </c>
      <c r="AA1390" s="3">
        <v>10.364968</v>
      </c>
      <c r="AB1390" s="3">
        <v>0.908339</v>
      </c>
      <c r="AC1390" s="3">
        <v>33.145784</v>
      </c>
      <c r="AD1390" s="3">
        <v>2.941685</v>
      </c>
      <c r="AE1390" s="3">
        <v>16.8598</v>
      </c>
      <c r="AF1390">
        <v>1</v>
      </c>
      <c r="AG1390">
        <v>0</v>
      </c>
    </row>
    <row r="1391" spans="1:33" ht="12.75">
      <c r="A1391">
        <v>138732</v>
      </c>
      <c r="B1391">
        <v>2010</v>
      </c>
      <c r="C1391">
        <v>6</v>
      </c>
      <c r="D1391">
        <v>18</v>
      </c>
      <c r="E1391">
        <v>16</v>
      </c>
      <c r="F1391">
        <v>12</v>
      </c>
      <c r="G1391">
        <v>48</v>
      </c>
      <c r="H1391" s="3">
        <v>9.991731</v>
      </c>
      <c r="I1391" s="3">
        <v>599.503837</v>
      </c>
      <c r="J1391" s="3">
        <v>11.049765</v>
      </c>
      <c r="K1391" s="3">
        <v>92.59886</v>
      </c>
      <c r="L1391" s="3">
        <v>10.880275</v>
      </c>
      <c r="M1391" s="3">
        <v>6.925672</v>
      </c>
      <c r="N1391" s="3">
        <v>90.140046</v>
      </c>
      <c r="O1391" s="3">
        <v>0</v>
      </c>
      <c r="P1391" s="3">
        <v>0</v>
      </c>
      <c r="Q1391" s="3">
        <v>0</v>
      </c>
      <c r="R1391" s="3">
        <v>0</v>
      </c>
      <c r="S1391" s="3">
        <v>0</v>
      </c>
      <c r="T1391" s="3">
        <v>0</v>
      </c>
      <c r="U1391" s="3">
        <v>9.991731</v>
      </c>
      <c r="V1391" s="3">
        <v>54.950319</v>
      </c>
      <c r="W1391" s="3">
        <v>595.545159</v>
      </c>
      <c r="X1391" s="3">
        <v>11.049765</v>
      </c>
      <c r="Y1391" s="3">
        <v>92.59886</v>
      </c>
      <c r="Z1391" s="3">
        <v>8.408648</v>
      </c>
      <c r="AA1391" s="3">
        <v>10.880275</v>
      </c>
      <c r="AB1391" s="3">
        <v>0.966412</v>
      </c>
      <c r="AC1391" s="3">
        <v>6.925672</v>
      </c>
      <c r="AD1391" s="3">
        <v>0.616671</v>
      </c>
      <c r="AE1391" s="3">
        <v>16.749302</v>
      </c>
      <c r="AF1391">
        <v>1</v>
      </c>
      <c r="AG1391">
        <v>0</v>
      </c>
    </row>
    <row r="1392" spans="1:39" ht="12.75">
      <c r="A1392">
        <v>138733</v>
      </c>
      <c r="B1392">
        <v>2010</v>
      </c>
      <c r="C1392">
        <v>6</v>
      </c>
      <c r="D1392">
        <v>18</v>
      </c>
      <c r="E1392">
        <v>16</v>
      </c>
      <c r="F1392">
        <v>27</v>
      </c>
      <c r="G1392">
        <v>48</v>
      </c>
      <c r="H1392" s="3">
        <v>14.991763</v>
      </c>
      <c r="I1392" s="3">
        <v>899.505757</v>
      </c>
      <c r="J1392" s="3">
        <v>26.206783</v>
      </c>
      <c r="K1392" s="3">
        <v>280.777602</v>
      </c>
      <c r="L1392" s="3">
        <v>17.326466</v>
      </c>
      <c r="M1392" s="3">
        <v>94.721715</v>
      </c>
      <c r="N1392" s="3">
        <v>88.065386</v>
      </c>
      <c r="O1392" s="3">
        <v>0</v>
      </c>
      <c r="P1392" s="3">
        <v>0</v>
      </c>
      <c r="Q1392" s="3">
        <v>0</v>
      </c>
      <c r="R1392" s="3">
        <v>0</v>
      </c>
      <c r="S1392" s="3">
        <v>0</v>
      </c>
      <c r="T1392" s="3">
        <v>0</v>
      </c>
      <c r="U1392" s="3">
        <v>14.991763</v>
      </c>
      <c r="V1392" s="3">
        <v>54.950319</v>
      </c>
      <c r="W1392" s="3">
        <v>629.647845</v>
      </c>
      <c r="X1392" s="3">
        <v>26.206783</v>
      </c>
      <c r="Y1392" s="3">
        <v>280.777602</v>
      </c>
      <c r="Z1392" s="3">
        <v>11.233405</v>
      </c>
      <c r="AA1392" s="3">
        <v>17.326466</v>
      </c>
      <c r="AB1392" s="3">
        <v>0.866933</v>
      </c>
      <c r="AC1392" s="3">
        <v>94.721715</v>
      </c>
      <c r="AD1392" s="3">
        <v>2.891425</v>
      </c>
      <c r="AE1392" s="3">
        <v>16.3562</v>
      </c>
      <c r="AF1392">
        <v>1</v>
      </c>
      <c r="AG1392">
        <v>0</v>
      </c>
      <c r="AH1392" s="7" t="s">
        <v>26</v>
      </c>
      <c r="AI1392" s="7" t="s">
        <v>27</v>
      </c>
      <c r="AJ1392" s="4"/>
      <c r="AK1392" s="4"/>
      <c r="AL1392" s="4"/>
      <c r="AM1392" s="3"/>
    </row>
    <row r="1393" spans="1:39" ht="12.75">
      <c r="A1393">
        <v>138734</v>
      </c>
      <c r="B1393">
        <v>2010</v>
      </c>
      <c r="C1393">
        <v>6</v>
      </c>
      <c r="D1393">
        <v>18</v>
      </c>
      <c r="E1393">
        <v>16</v>
      </c>
      <c r="F1393">
        <v>37</v>
      </c>
      <c r="G1393">
        <v>48</v>
      </c>
      <c r="H1393" s="3">
        <v>9.99147</v>
      </c>
      <c r="I1393" s="3">
        <v>599.488212</v>
      </c>
      <c r="J1393" s="3">
        <v>31.909155</v>
      </c>
      <c r="K1393" s="3">
        <v>268.622094</v>
      </c>
      <c r="L1393" s="3">
        <v>28.817972</v>
      </c>
      <c r="M1393" s="3">
        <v>21.358878</v>
      </c>
      <c r="N1393" s="3">
        <v>86.126084</v>
      </c>
      <c r="O1393" s="3">
        <v>0</v>
      </c>
      <c r="P1393" s="3">
        <v>0</v>
      </c>
      <c r="Q1393" s="3">
        <v>0</v>
      </c>
      <c r="R1393" s="3">
        <v>0</v>
      </c>
      <c r="S1393" s="3">
        <v>0</v>
      </c>
      <c r="T1393" s="3">
        <v>0</v>
      </c>
      <c r="U1393" s="3">
        <v>9.99147</v>
      </c>
      <c r="V1393" s="3">
        <v>54.950319</v>
      </c>
      <c r="W1393" s="3">
        <v>641.558953</v>
      </c>
      <c r="X1393" s="3">
        <v>31.909155</v>
      </c>
      <c r="Y1393" s="3">
        <v>268.622094</v>
      </c>
      <c r="Z1393" s="3">
        <v>8.491461</v>
      </c>
      <c r="AA1393" s="3">
        <v>28.817972</v>
      </c>
      <c r="AB1393" s="3">
        <v>0.866933</v>
      </c>
      <c r="AC1393" s="3">
        <v>21.358878</v>
      </c>
      <c r="AD1393" s="3">
        <v>0.633077</v>
      </c>
      <c r="AE1393" s="3">
        <v>16.037109</v>
      </c>
      <c r="AF1393">
        <v>1</v>
      </c>
      <c r="AG1393">
        <v>0</v>
      </c>
      <c r="AH1393" s="5">
        <f>SUM(R1357:R1396)</f>
        <v>0</v>
      </c>
      <c r="AI1393" s="5">
        <f>SUM(AA1357:AA1396)</f>
        <v>319.8077090000001</v>
      </c>
      <c r="AJ1393" s="4"/>
      <c r="AK1393" s="4"/>
      <c r="AL1393" s="4"/>
      <c r="AM1393" s="3"/>
    </row>
    <row r="1394" spans="1:39" ht="12.75">
      <c r="A1394">
        <v>138735</v>
      </c>
      <c r="B1394">
        <v>2010</v>
      </c>
      <c r="C1394">
        <v>6</v>
      </c>
      <c r="D1394">
        <v>18</v>
      </c>
      <c r="E1394">
        <v>16</v>
      </c>
      <c r="F1394">
        <v>47</v>
      </c>
      <c r="G1394">
        <v>48</v>
      </c>
      <c r="H1394" s="3">
        <v>9.991991</v>
      </c>
      <c r="I1394" s="3">
        <v>599.519462</v>
      </c>
      <c r="J1394" s="3">
        <v>33.098343</v>
      </c>
      <c r="K1394" s="3">
        <v>277.596826</v>
      </c>
      <c r="L1394" s="3">
        <v>32.065146</v>
      </c>
      <c r="M1394" s="3">
        <v>21.050965</v>
      </c>
      <c r="N1394" s="3">
        <v>84.512959</v>
      </c>
      <c r="O1394" s="3">
        <v>0</v>
      </c>
      <c r="P1394" s="3">
        <v>0</v>
      </c>
      <c r="Q1394" s="3">
        <v>0</v>
      </c>
      <c r="R1394" s="3">
        <v>0</v>
      </c>
      <c r="S1394" s="3">
        <v>0</v>
      </c>
      <c r="T1394" s="3">
        <v>0</v>
      </c>
      <c r="U1394" s="3">
        <v>9.991991</v>
      </c>
      <c r="V1394" s="3">
        <v>54.950319</v>
      </c>
      <c r="W1394" s="3">
        <v>643.260162</v>
      </c>
      <c r="X1394" s="3">
        <v>33.098343</v>
      </c>
      <c r="Y1394" s="3">
        <v>277.596826</v>
      </c>
      <c r="Z1394" s="3">
        <v>8.408387</v>
      </c>
      <c r="AA1394" s="3">
        <v>32.065146</v>
      </c>
      <c r="AB1394" s="3">
        <v>0.958339</v>
      </c>
      <c r="AC1394" s="3">
        <v>21.050965</v>
      </c>
      <c r="AD1394" s="3">
        <v>0.625264</v>
      </c>
      <c r="AE1394" s="3">
        <v>15.706125</v>
      </c>
      <c r="AF1394">
        <v>1</v>
      </c>
      <c r="AG1394">
        <v>0</v>
      </c>
      <c r="AH1394" s="4"/>
      <c r="AI1394" s="4"/>
      <c r="AJ1394" s="4"/>
      <c r="AK1394" s="4"/>
      <c r="AL1394" s="4"/>
      <c r="AM1394" s="2" t="s">
        <v>28</v>
      </c>
    </row>
    <row r="1395" spans="1:39" ht="12.75">
      <c r="A1395">
        <v>138736</v>
      </c>
      <c r="B1395">
        <v>2010</v>
      </c>
      <c r="C1395">
        <v>6</v>
      </c>
      <c r="D1395">
        <v>18</v>
      </c>
      <c r="E1395">
        <v>16</v>
      </c>
      <c r="F1395">
        <v>57</v>
      </c>
      <c r="G1395">
        <v>48</v>
      </c>
      <c r="H1395" s="3">
        <v>9.991731</v>
      </c>
      <c r="I1395" s="3">
        <v>599.503837</v>
      </c>
      <c r="J1395" s="3">
        <v>32.312716</v>
      </c>
      <c r="K1395" s="3">
        <v>271.119701</v>
      </c>
      <c r="L1395" s="3">
        <v>31.100712</v>
      </c>
      <c r="M1395" s="3">
        <v>20.636906</v>
      </c>
      <c r="N1395" s="3">
        <v>82.979183</v>
      </c>
      <c r="O1395" s="3">
        <v>0</v>
      </c>
      <c r="P1395" s="3">
        <v>0</v>
      </c>
      <c r="Q1395" s="3">
        <v>0</v>
      </c>
      <c r="R1395" s="3">
        <v>0</v>
      </c>
      <c r="S1395" s="3">
        <v>0</v>
      </c>
      <c r="T1395" s="3">
        <v>0</v>
      </c>
      <c r="U1395" s="3">
        <v>9.991731</v>
      </c>
      <c r="V1395" s="3">
        <v>54.950319</v>
      </c>
      <c r="W1395" s="3">
        <v>642.157445</v>
      </c>
      <c r="X1395" s="3">
        <v>32.312716</v>
      </c>
      <c r="Y1395" s="3">
        <v>271.119701</v>
      </c>
      <c r="Z1395" s="3">
        <v>8.41646</v>
      </c>
      <c r="AA1395" s="3">
        <v>31.100712</v>
      </c>
      <c r="AB1395" s="3">
        <v>0.942194</v>
      </c>
      <c r="AC1395" s="3">
        <v>20.636906</v>
      </c>
      <c r="AD1395" s="3">
        <v>0.633077</v>
      </c>
      <c r="AE1395" s="3">
        <v>15.382998</v>
      </c>
      <c r="AF1395">
        <v>1</v>
      </c>
      <c r="AG1395">
        <v>0</v>
      </c>
      <c r="AH1395" s="7" t="s">
        <v>29</v>
      </c>
      <c r="AI1395" s="7" t="s">
        <v>30</v>
      </c>
      <c r="AJ1395" s="7" t="s">
        <v>31</v>
      </c>
      <c r="AK1395" s="7" t="s">
        <v>32</v>
      </c>
      <c r="AL1395" s="7"/>
      <c r="AM1395" s="2" t="s">
        <v>33</v>
      </c>
    </row>
    <row r="1396" spans="1:39" ht="12.75">
      <c r="A1396">
        <v>999999</v>
      </c>
      <c r="B1396">
        <v>2010</v>
      </c>
      <c r="C1396">
        <v>6</v>
      </c>
      <c r="D1396">
        <v>19</v>
      </c>
      <c r="E1396">
        <v>0</v>
      </c>
      <c r="F1396">
        <v>58</v>
      </c>
      <c r="G1396">
        <v>31</v>
      </c>
      <c r="H1396" s="3">
        <v>480.703177</v>
      </c>
      <c r="I1396" s="3">
        <v>28842.190614</v>
      </c>
      <c r="J1396" s="3">
        <v>1.719769</v>
      </c>
      <c r="K1396" s="3">
        <v>0</v>
      </c>
      <c r="L1396" s="3">
        <v>0</v>
      </c>
      <c r="M1396" s="3">
        <v>826.723709</v>
      </c>
      <c r="N1396" s="3">
        <v>58.013629</v>
      </c>
      <c r="O1396" s="3">
        <v>0</v>
      </c>
      <c r="P1396" s="3">
        <v>0</v>
      </c>
      <c r="Q1396" s="3">
        <v>0</v>
      </c>
      <c r="R1396" s="3">
        <v>0</v>
      </c>
      <c r="S1396" s="3">
        <v>0</v>
      </c>
      <c r="T1396" s="3">
        <v>0</v>
      </c>
      <c r="U1396" s="3">
        <v>480.703177</v>
      </c>
      <c r="V1396" s="3">
        <v>54.950319</v>
      </c>
      <c r="W1396" s="3">
        <v>355.147765</v>
      </c>
      <c r="X1396" s="3">
        <v>1.719769</v>
      </c>
      <c r="Y1396" s="3">
        <v>0</v>
      </c>
      <c r="Z1396" s="3">
        <v>0</v>
      </c>
      <c r="AA1396" s="3">
        <v>0</v>
      </c>
      <c r="AB1396" s="3">
        <v>0</v>
      </c>
      <c r="AC1396" s="3">
        <v>826.723709</v>
      </c>
      <c r="AD1396" s="3">
        <v>480.703177</v>
      </c>
      <c r="AE1396" s="3">
        <v>14.556291</v>
      </c>
      <c r="AF1396">
        <v>1</v>
      </c>
      <c r="AG1396">
        <v>0</v>
      </c>
      <c r="AH1396" s="5">
        <f>SUM(P1357:P1396)</f>
        <v>0</v>
      </c>
      <c r="AI1396" s="5">
        <f>SUM(Y1357:Y1396)</f>
        <v>2918.090686</v>
      </c>
      <c r="AJ1396" s="5">
        <f>AH1396+AI1396</f>
        <v>2918.090686</v>
      </c>
      <c r="AK1396" s="5">
        <f>AJ1396+AH1393+AI1393</f>
        <v>3237.898395</v>
      </c>
      <c r="AL1396" s="4"/>
      <c r="AM1396" s="6">
        <f>SUM(AK1:AK1396)/1000</f>
        <v>223.0303325553531</v>
      </c>
    </row>
    <row r="1397" spans="1:39" ht="12.75">
      <c r="A1397" s="1" t="s">
        <v>0</v>
      </c>
      <c r="B1397" s="1" t="s">
        <v>1</v>
      </c>
      <c r="C1397" s="1" t="s">
        <v>2</v>
      </c>
      <c r="D1397" s="1" t="s">
        <v>3</v>
      </c>
      <c r="E1397" s="1" t="s">
        <v>4</v>
      </c>
      <c r="F1397" s="1" t="s">
        <v>5</v>
      </c>
      <c r="G1397" s="1" t="s">
        <v>6</v>
      </c>
      <c r="H1397" s="2" t="s">
        <v>7</v>
      </c>
      <c r="I1397" s="2" t="s">
        <v>8</v>
      </c>
      <c r="J1397" s="2" t="s">
        <v>9</v>
      </c>
      <c r="K1397" s="2" t="s">
        <v>10</v>
      </c>
      <c r="L1397" s="2" t="s">
        <v>11</v>
      </c>
      <c r="M1397" s="2" t="s">
        <v>12</v>
      </c>
      <c r="N1397" s="2" t="s">
        <v>13</v>
      </c>
      <c r="O1397" s="2" t="s">
        <v>14</v>
      </c>
      <c r="P1397" s="2" t="s">
        <v>15</v>
      </c>
      <c r="Q1397" s="2" t="s">
        <v>16</v>
      </c>
      <c r="R1397" s="2" t="s">
        <v>17</v>
      </c>
      <c r="S1397" s="2" t="s">
        <v>16</v>
      </c>
      <c r="T1397" s="2" t="s">
        <v>18</v>
      </c>
      <c r="U1397" s="2" t="s">
        <v>16</v>
      </c>
      <c r="V1397" s="2" t="s">
        <v>19</v>
      </c>
      <c r="W1397" s="2" t="s">
        <v>20</v>
      </c>
      <c r="X1397" s="2" t="s">
        <v>21</v>
      </c>
      <c r="Y1397" s="2" t="s">
        <v>22</v>
      </c>
      <c r="Z1397" s="2" t="s">
        <v>16</v>
      </c>
      <c r="AA1397" s="2" t="s">
        <v>23</v>
      </c>
      <c r="AB1397" s="2" t="s">
        <v>16</v>
      </c>
      <c r="AC1397" s="2" t="s">
        <v>24</v>
      </c>
      <c r="AD1397" s="2" t="s">
        <v>16</v>
      </c>
      <c r="AE1397" s="2" t="s">
        <v>25</v>
      </c>
      <c r="AF1397" s="1" t="s">
        <v>43</v>
      </c>
      <c r="AG1397" s="1" t="s">
        <v>44</v>
      </c>
      <c r="AH1397" s="5"/>
      <c r="AI1397" s="5"/>
      <c r="AJ1397" s="5"/>
      <c r="AK1397" s="5"/>
      <c r="AL1397" s="4"/>
      <c r="AM1397" s="6"/>
    </row>
    <row r="1398" spans="1:33" ht="12.75">
      <c r="A1398">
        <v>138738</v>
      </c>
      <c r="B1398">
        <v>2010</v>
      </c>
      <c r="C1398">
        <v>6</v>
      </c>
      <c r="D1398">
        <v>21</v>
      </c>
      <c r="E1398">
        <v>8</v>
      </c>
      <c r="F1398">
        <v>4</v>
      </c>
      <c r="G1398">
        <v>53</v>
      </c>
      <c r="H1398" s="3">
        <v>55999444.888121</v>
      </c>
      <c r="I1398" s="3">
        <v>3359966693.28727</v>
      </c>
      <c r="J1398" s="3">
        <v>0</v>
      </c>
      <c r="K1398" s="3">
        <v>0</v>
      </c>
      <c r="L1398" s="3">
        <v>0</v>
      </c>
      <c r="M1398" s="3">
        <v>0</v>
      </c>
      <c r="N1398" s="3">
        <v>23.935952</v>
      </c>
      <c r="O1398" s="3">
        <v>0</v>
      </c>
      <c r="P1398" s="3">
        <v>0</v>
      </c>
      <c r="Q1398" s="3">
        <v>-55999343.973064</v>
      </c>
      <c r="R1398" s="3">
        <v>0</v>
      </c>
      <c r="S1398" s="3">
        <v>0</v>
      </c>
      <c r="T1398" s="3">
        <v>0</v>
      </c>
      <c r="U1398" s="3">
        <v>111998788.861177</v>
      </c>
      <c r="V1398" s="3">
        <v>54.950319</v>
      </c>
      <c r="W1398" s="3">
        <v>21.079637</v>
      </c>
      <c r="X1398" s="3">
        <v>0</v>
      </c>
      <c r="Y1398" s="3">
        <v>0</v>
      </c>
      <c r="Z1398" s="3">
        <v>-55999343.973064</v>
      </c>
      <c r="AA1398" s="3">
        <v>0</v>
      </c>
      <c r="AB1398" s="3">
        <v>0</v>
      </c>
      <c r="AC1398" s="3">
        <v>0</v>
      </c>
      <c r="AD1398" s="3">
        <v>111998788.861177</v>
      </c>
      <c r="AE1398" s="3">
        <v>14.556291</v>
      </c>
      <c r="AF1398">
        <v>1</v>
      </c>
      <c r="AG1398">
        <v>0</v>
      </c>
    </row>
    <row r="1399" spans="1:33" ht="12.75">
      <c r="A1399">
        <v>138739</v>
      </c>
      <c r="B1399">
        <v>2010</v>
      </c>
      <c r="C1399">
        <v>6</v>
      </c>
      <c r="D1399">
        <v>21</v>
      </c>
      <c r="E1399">
        <v>8</v>
      </c>
      <c r="F1399">
        <v>14</v>
      </c>
      <c r="G1399">
        <v>53</v>
      </c>
      <c r="H1399" s="3">
        <v>9.991686</v>
      </c>
      <c r="I1399" s="3">
        <v>599.501143</v>
      </c>
      <c r="J1399" s="3">
        <v>0</v>
      </c>
      <c r="K1399" s="3">
        <v>0</v>
      </c>
      <c r="L1399" s="3">
        <v>0</v>
      </c>
      <c r="M1399" s="3">
        <v>0</v>
      </c>
      <c r="N1399" s="3">
        <v>84.130942</v>
      </c>
      <c r="O1399" s="3">
        <v>0</v>
      </c>
      <c r="P1399" s="3">
        <v>0</v>
      </c>
      <c r="Q1399" s="3">
        <v>0</v>
      </c>
      <c r="R1399" s="3">
        <v>0</v>
      </c>
      <c r="S1399" s="3">
        <v>0</v>
      </c>
      <c r="T1399" s="3">
        <v>0</v>
      </c>
      <c r="U1399" s="3">
        <v>9.991686</v>
      </c>
      <c r="V1399" s="3">
        <v>54.950319</v>
      </c>
      <c r="W1399" s="3">
        <v>105.59102</v>
      </c>
      <c r="X1399" s="3">
        <v>0</v>
      </c>
      <c r="Y1399" s="3">
        <v>0</v>
      </c>
      <c r="Z1399" s="3">
        <v>0</v>
      </c>
      <c r="AA1399" s="3">
        <v>0</v>
      </c>
      <c r="AB1399" s="3">
        <v>0</v>
      </c>
      <c r="AC1399" s="3">
        <v>0</v>
      </c>
      <c r="AD1399" s="3">
        <v>9.991686</v>
      </c>
      <c r="AE1399" s="3">
        <v>14.556291</v>
      </c>
      <c r="AF1399">
        <v>1</v>
      </c>
      <c r="AG1399">
        <v>0</v>
      </c>
    </row>
    <row r="1400" spans="1:33" ht="12.75">
      <c r="A1400">
        <v>138740</v>
      </c>
      <c r="B1400">
        <v>2010</v>
      </c>
      <c r="C1400">
        <v>6</v>
      </c>
      <c r="D1400">
        <v>21</v>
      </c>
      <c r="E1400">
        <v>8</v>
      </c>
      <c r="F1400">
        <v>25</v>
      </c>
      <c r="G1400">
        <v>18</v>
      </c>
      <c r="H1400" s="3">
        <v>10.408435</v>
      </c>
      <c r="I1400" s="3">
        <v>624.506073</v>
      </c>
      <c r="J1400" s="3">
        <v>0.247354</v>
      </c>
      <c r="K1400" s="3">
        <v>0</v>
      </c>
      <c r="L1400" s="3">
        <v>0</v>
      </c>
      <c r="M1400" s="3">
        <v>2.561055</v>
      </c>
      <c r="N1400" s="3">
        <v>236.120923</v>
      </c>
      <c r="O1400" s="3">
        <v>0.000264</v>
      </c>
      <c r="P1400" s="3">
        <v>0</v>
      </c>
      <c r="Q1400" s="3">
        <v>0</v>
      </c>
      <c r="R1400" s="3">
        <v>0</v>
      </c>
      <c r="S1400" s="3">
        <v>0</v>
      </c>
      <c r="T1400" s="3">
        <v>0.002724</v>
      </c>
      <c r="U1400" s="3">
        <v>10.408435</v>
      </c>
      <c r="V1400" s="3">
        <v>54.950317</v>
      </c>
      <c r="W1400" s="3">
        <v>369.885682</v>
      </c>
      <c r="X1400" s="3">
        <v>0.24709</v>
      </c>
      <c r="Y1400" s="3">
        <v>0</v>
      </c>
      <c r="Z1400" s="3">
        <v>0</v>
      </c>
      <c r="AA1400" s="3">
        <v>0</v>
      </c>
      <c r="AB1400" s="3">
        <v>0</v>
      </c>
      <c r="AC1400" s="3">
        <v>2.558331</v>
      </c>
      <c r="AD1400" s="3">
        <v>10.408435</v>
      </c>
      <c r="AE1400" s="3">
        <v>14.553717</v>
      </c>
      <c r="AF1400">
        <v>1</v>
      </c>
      <c r="AG1400">
        <v>0</v>
      </c>
    </row>
    <row r="1401" spans="1:33" ht="12.75">
      <c r="A1401">
        <v>138741</v>
      </c>
      <c r="B1401">
        <v>2010</v>
      </c>
      <c r="C1401">
        <v>6</v>
      </c>
      <c r="D1401">
        <v>21</v>
      </c>
      <c r="E1401">
        <v>8</v>
      </c>
      <c r="F1401">
        <v>30</v>
      </c>
      <c r="G1401">
        <v>18</v>
      </c>
      <c r="H1401" s="3">
        <v>4.991731</v>
      </c>
      <c r="I1401" s="3">
        <v>299.503834</v>
      </c>
      <c r="J1401" s="3">
        <v>4.77995</v>
      </c>
      <c r="K1401" s="3">
        <v>0</v>
      </c>
      <c r="L1401" s="3">
        <v>0</v>
      </c>
      <c r="M1401" s="3">
        <v>23.829713</v>
      </c>
      <c r="N1401" s="3">
        <v>412.157936</v>
      </c>
      <c r="O1401" s="3">
        <v>0.069752</v>
      </c>
      <c r="P1401" s="3">
        <v>0</v>
      </c>
      <c r="Q1401" s="3">
        <v>0</v>
      </c>
      <c r="R1401" s="3">
        <v>0</v>
      </c>
      <c r="S1401" s="3">
        <v>0</v>
      </c>
      <c r="T1401" s="3">
        <v>0.346539</v>
      </c>
      <c r="U1401" s="3">
        <v>4.991731</v>
      </c>
      <c r="V1401" s="3">
        <v>54.949968</v>
      </c>
      <c r="W1401" s="3">
        <v>559.166226</v>
      </c>
      <c r="X1401" s="3">
        <v>4.710198</v>
      </c>
      <c r="Y1401" s="3">
        <v>0</v>
      </c>
      <c r="Z1401" s="3">
        <v>0</v>
      </c>
      <c r="AA1401" s="3">
        <v>0</v>
      </c>
      <c r="AB1401" s="3">
        <v>0</v>
      </c>
      <c r="AC1401" s="3">
        <v>23.483173</v>
      </c>
      <c r="AD1401" s="3">
        <v>4.991731</v>
      </c>
      <c r="AE1401" s="3">
        <v>14.530166</v>
      </c>
      <c r="AF1401">
        <v>1</v>
      </c>
      <c r="AG1401">
        <v>0</v>
      </c>
    </row>
    <row r="1402" spans="1:33" ht="12.75">
      <c r="A1402">
        <v>138742</v>
      </c>
      <c r="B1402">
        <v>2010</v>
      </c>
      <c r="C1402">
        <v>6</v>
      </c>
      <c r="D1402">
        <v>21</v>
      </c>
      <c r="E1402">
        <v>8</v>
      </c>
      <c r="F1402">
        <v>40</v>
      </c>
      <c r="G1402">
        <v>18</v>
      </c>
      <c r="H1402" s="3">
        <v>9.991679</v>
      </c>
      <c r="I1402" s="3">
        <v>599.500726</v>
      </c>
      <c r="J1402" s="3">
        <v>14.550026</v>
      </c>
      <c r="K1402" s="3">
        <v>88.443037</v>
      </c>
      <c r="L1402" s="3">
        <v>14.198464</v>
      </c>
      <c r="M1402" s="3">
        <v>42.677184</v>
      </c>
      <c r="N1402" s="3">
        <v>538.654775</v>
      </c>
      <c r="O1402" s="3">
        <v>3.619112</v>
      </c>
      <c r="P1402" s="3">
        <v>18.84259</v>
      </c>
      <c r="Q1402" s="3">
        <v>6.291687</v>
      </c>
      <c r="R1402" s="3">
        <v>3.576723</v>
      </c>
      <c r="S1402" s="3">
        <v>1.033074</v>
      </c>
      <c r="T1402" s="3">
        <v>13.694281</v>
      </c>
      <c r="U1402" s="3">
        <v>2.666919</v>
      </c>
      <c r="V1402" s="3">
        <v>54.913777</v>
      </c>
      <c r="W1402" s="3">
        <v>594.774468</v>
      </c>
      <c r="X1402" s="3">
        <v>10.930913</v>
      </c>
      <c r="Y1402" s="3">
        <v>69.600448</v>
      </c>
      <c r="Z1402" s="3">
        <v>6.300018</v>
      </c>
      <c r="AA1402" s="3">
        <v>10.621741</v>
      </c>
      <c r="AB1402" s="3">
        <v>1.024742</v>
      </c>
      <c r="AC1402" s="3">
        <v>28.982904</v>
      </c>
      <c r="AD1402" s="3">
        <v>2.666919</v>
      </c>
      <c r="AE1402" s="3">
        <v>14.420857</v>
      </c>
      <c r="AF1402">
        <v>1</v>
      </c>
      <c r="AG1402">
        <v>0</v>
      </c>
    </row>
    <row r="1403" spans="1:33" ht="12.75">
      <c r="A1403">
        <v>138743</v>
      </c>
      <c r="B1403">
        <v>2010</v>
      </c>
      <c r="C1403">
        <v>6</v>
      </c>
      <c r="D1403">
        <v>21</v>
      </c>
      <c r="E1403">
        <v>8</v>
      </c>
      <c r="F1403">
        <v>50</v>
      </c>
      <c r="G1403">
        <v>18</v>
      </c>
      <c r="H1403" s="3">
        <v>9.99169</v>
      </c>
      <c r="I1403" s="3">
        <v>599.501377</v>
      </c>
      <c r="J1403" s="3">
        <v>21.406833</v>
      </c>
      <c r="K1403" s="3">
        <v>83.254461</v>
      </c>
      <c r="L1403" s="3">
        <v>20.721787</v>
      </c>
      <c r="M1403" s="3">
        <v>109.919116</v>
      </c>
      <c r="N1403" s="3">
        <v>594.160265</v>
      </c>
      <c r="O1403" s="3">
        <v>10.708157</v>
      </c>
      <c r="P1403" s="3">
        <v>39.616696</v>
      </c>
      <c r="Q1403" s="3">
        <v>3.875</v>
      </c>
      <c r="R1403" s="3">
        <v>9.388003</v>
      </c>
      <c r="S1403" s="3">
        <v>0.941923</v>
      </c>
      <c r="T1403" s="3">
        <v>57.982333</v>
      </c>
      <c r="U1403" s="3">
        <v>5.174767</v>
      </c>
      <c r="V1403" s="3">
        <v>54.806695</v>
      </c>
      <c r="W1403" s="3">
        <v>594.123217</v>
      </c>
      <c r="X1403" s="3">
        <v>10.698676</v>
      </c>
      <c r="Y1403" s="3">
        <v>43.637766</v>
      </c>
      <c r="Z1403" s="3">
        <v>3.87474</v>
      </c>
      <c r="AA1403" s="3">
        <v>11.333783</v>
      </c>
      <c r="AB1403" s="3">
        <v>0.975516</v>
      </c>
      <c r="AC1403" s="3">
        <v>51.936783</v>
      </c>
      <c r="AD1403" s="3">
        <v>5.141434</v>
      </c>
      <c r="AE1403" s="3">
        <v>14.31387</v>
      </c>
      <c r="AF1403">
        <v>1</v>
      </c>
      <c r="AG1403">
        <v>0</v>
      </c>
    </row>
    <row r="1404" spans="1:33" ht="12.75">
      <c r="A1404">
        <v>138744</v>
      </c>
      <c r="B1404">
        <v>2010</v>
      </c>
      <c r="C1404">
        <v>6</v>
      </c>
      <c r="D1404">
        <v>21</v>
      </c>
      <c r="E1404">
        <v>9</v>
      </c>
      <c r="F1404">
        <v>0</v>
      </c>
      <c r="G1404">
        <v>18</v>
      </c>
      <c r="H1404" s="3">
        <v>9.991597</v>
      </c>
      <c r="I1404" s="3">
        <v>599.495805</v>
      </c>
      <c r="J1404" s="3">
        <v>18.304181</v>
      </c>
      <c r="K1404" s="3">
        <v>84.314163</v>
      </c>
      <c r="L1404" s="3">
        <v>32.90219</v>
      </c>
      <c r="M1404" s="3">
        <v>65.690102</v>
      </c>
      <c r="N1404" s="3">
        <v>591.640398</v>
      </c>
      <c r="O1404" s="3">
        <v>10.062854</v>
      </c>
      <c r="P1404" s="3">
        <v>58.00606</v>
      </c>
      <c r="Q1404" s="3">
        <v>5.591611</v>
      </c>
      <c r="R1404" s="3">
        <v>18.931017</v>
      </c>
      <c r="S1404" s="3">
        <v>1.883318</v>
      </c>
      <c r="T1404" s="3">
        <v>23.617411</v>
      </c>
      <c r="U1404" s="3">
        <v>2.516667</v>
      </c>
      <c r="V1404" s="3">
        <v>54.706067</v>
      </c>
      <c r="W1404" s="3">
        <v>583.538491</v>
      </c>
      <c r="X1404" s="3">
        <v>8.241327</v>
      </c>
      <c r="Y1404" s="3">
        <v>26.308103</v>
      </c>
      <c r="Z1404" s="3">
        <v>3.199939</v>
      </c>
      <c r="AA1404" s="3">
        <v>13.971172</v>
      </c>
      <c r="AB1404" s="3">
        <v>1.749973</v>
      </c>
      <c r="AC1404" s="3">
        <v>42.07269</v>
      </c>
      <c r="AD1404" s="3">
        <v>5.041685</v>
      </c>
      <c r="AE1404" s="3">
        <v>14.231457</v>
      </c>
      <c r="AF1404">
        <v>1</v>
      </c>
      <c r="AG1404">
        <v>0</v>
      </c>
    </row>
    <row r="1405" spans="1:33" ht="12.75">
      <c r="A1405">
        <v>138745</v>
      </c>
      <c r="B1405">
        <v>2010</v>
      </c>
      <c r="C1405">
        <v>6</v>
      </c>
      <c r="D1405">
        <v>21</v>
      </c>
      <c r="E1405">
        <v>9</v>
      </c>
      <c r="F1405">
        <v>10</v>
      </c>
      <c r="G1405">
        <v>18</v>
      </c>
      <c r="H1405" s="3">
        <v>9.992026</v>
      </c>
      <c r="I1405" s="3">
        <v>599.521554</v>
      </c>
      <c r="J1405" s="3">
        <v>14.727946</v>
      </c>
      <c r="K1405" s="3">
        <v>91.177295</v>
      </c>
      <c r="L1405" s="3">
        <v>23.099721</v>
      </c>
      <c r="M1405" s="3">
        <v>32.892456</v>
      </c>
      <c r="N1405" s="3">
        <v>582.961578</v>
      </c>
      <c r="O1405" s="3">
        <v>8.117048</v>
      </c>
      <c r="P1405" s="3">
        <v>50.407537</v>
      </c>
      <c r="Q1405" s="3">
        <v>6.075057</v>
      </c>
      <c r="R1405" s="3">
        <v>15.563924</v>
      </c>
      <c r="S1405" s="3">
        <v>1.941945</v>
      </c>
      <c r="T1405" s="3">
        <v>15.139407</v>
      </c>
      <c r="U1405" s="3">
        <v>1.975024</v>
      </c>
      <c r="V1405" s="3">
        <v>54.624896</v>
      </c>
      <c r="W1405" s="3">
        <v>574.847081</v>
      </c>
      <c r="X1405" s="3">
        <v>6.610897</v>
      </c>
      <c r="Y1405" s="3">
        <v>40.769758</v>
      </c>
      <c r="Z1405" s="3">
        <v>6.091464</v>
      </c>
      <c r="AA1405" s="3">
        <v>7.535797</v>
      </c>
      <c r="AB1405" s="3">
        <v>1.100527</v>
      </c>
      <c r="AC1405" s="3">
        <v>17.753049</v>
      </c>
      <c r="AD1405" s="3">
        <v>2.800034</v>
      </c>
      <c r="AE1405" s="3">
        <v>14.165348</v>
      </c>
      <c r="AF1405">
        <v>1</v>
      </c>
      <c r="AG1405">
        <v>0</v>
      </c>
    </row>
    <row r="1406" spans="1:33" ht="12.75">
      <c r="A1406">
        <v>138746</v>
      </c>
      <c r="B1406">
        <v>2010</v>
      </c>
      <c r="C1406">
        <v>6</v>
      </c>
      <c r="D1406">
        <v>21</v>
      </c>
      <c r="E1406">
        <v>9</v>
      </c>
      <c r="F1406">
        <v>20</v>
      </c>
      <c r="G1406">
        <v>21</v>
      </c>
      <c r="H1406" s="3">
        <v>10.033722</v>
      </c>
      <c r="I1406" s="3">
        <v>602.023331</v>
      </c>
      <c r="J1406" s="3">
        <v>15.077908</v>
      </c>
      <c r="K1406" s="3">
        <v>127.11184</v>
      </c>
      <c r="L1406" s="3">
        <v>15.566779</v>
      </c>
      <c r="M1406" s="3">
        <v>8.595283</v>
      </c>
      <c r="N1406" s="3">
        <v>581.767535</v>
      </c>
      <c r="O1406" s="3">
        <v>7.871531</v>
      </c>
      <c r="P1406" s="3">
        <v>66.368109</v>
      </c>
      <c r="Q1406" s="3">
        <v>8.483442</v>
      </c>
      <c r="R1406" s="3">
        <v>8.205917</v>
      </c>
      <c r="S1406" s="3">
        <v>1.01694</v>
      </c>
      <c r="T1406" s="3">
        <v>4.403426</v>
      </c>
      <c r="U1406" s="3">
        <v>0.53334</v>
      </c>
      <c r="V1406" s="3">
        <v>54.545853</v>
      </c>
      <c r="W1406" s="3">
        <v>578.155298</v>
      </c>
      <c r="X1406" s="3">
        <v>7.206377</v>
      </c>
      <c r="Y1406" s="3">
        <v>60.743731</v>
      </c>
      <c r="Z1406" s="3">
        <v>8.475108</v>
      </c>
      <c r="AA1406" s="3">
        <v>7.360862</v>
      </c>
      <c r="AB1406" s="3">
        <v>1.025274</v>
      </c>
      <c r="AC1406" s="3">
        <v>4.191858</v>
      </c>
      <c r="AD1406" s="3">
        <v>0.53334</v>
      </c>
      <c r="AE1406" s="3">
        <v>14.092984</v>
      </c>
      <c r="AF1406">
        <v>1</v>
      </c>
      <c r="AG1406">
        <v>0</v>
      </c>
    </row>
    <row r="1407" spans="1:33" ht="12.75">
      <c r="A1407">
        <v>138747</v>
      </c>
      <c r="B1407">
        <v>2010</v>
      </c>
      <c r="C1407">
        <v>6</v>
      </c>
      <c r="D1407">
        <v>21</v>
      </c>
      <c r="E1407">
        <v>9</v>
      </c>
      <c r="F1407">
        <v>30</v>
      </c>
      <c r="G1407">
        <v>18</v>
      </c>
      <c r="H1407" s="3">
        <v>9.949844</v>
      </c>
      <c r="I1407" s="3">
        <v>596.99064</v>
      </c>
      <c r="J1407" s="3">
        <v>18.973276</v>
      </c>
      <c r="K1407" s="3">
        <v>158.233608</v>
      </c>
      <c r="L1407" s="3">
        <v>17.833906</v>
      </c>
      <c r="M1407" s="3">
        <v>12.686844</v>
      </c>
      <c r="N1407" s="3">
        <v>589.616472</v>
      </c>
      <c r="O1407" s="3">
        <v>9.58661</v>
      </c>
      <c r="P1407" s="3">
        <v>80.112374</v>
      </c>
      <c r="Q1407" s="3">
        <v>8.417018</v>
      </c>
      <c r="R1407" s="3">
        <v>8.908704</v>
      </c>
      <c r="S1407" s="3">
        <v>0.933343</v>
      </c>
      <c r="T1407" s="3">
        <v>6.353273</v>
      </c>
      <c r="U1407" s="3">
        <v>0.599484</v>
      </c>
      <c r="V1407" s="3">
        <v>54.450386</v>
      </c>
      <c r="W1407" s="3">
        <v>588.670981</v>
      </c>
      <c r="X1407" s="3">
        <v>9.386666</v>
      </c>
      <c r="Y1407" s="3">
        <v>78.121234</v>
      </c>
      <c r="Z1407" s="3">
        <v>8.417017</v>
      </c>
      <c r="AA1407" s="3">
        <v>8.925202</v>
      </c>
      <c r="AB1407" s="3">
        <v>0.95001</v>
      </c>
      <c r="AC1407" s="3">
        <v>6.333571</v>
      </c>
      <c r="AD1407" s="3">
        <v>0.582817</v>
      </c>
      <c r="AE1407" s="3">
        <v>13.999508</v>
      </c>
      <c r="AF1407">
        <v>1</v>
      </c>
      <c r="AG1407">
        <v>0</v>
      </c>
    </row>
    <row r="1408" spans="1:33" ht="12.75">
      <c r="A1408">
        <v>138748</v>
      </c>
      <c r="B1408">
        <v>2010</v>
      </c>
      <c r="C1408">
        <v>6</v>
      </c>
      <c r="D1408">
        <v>21</v>
      </c>
      <c r="E1408">
        <v>9</v>
      </c>
      <c r="F1408">
        <v>40</v>
      </c>
      <c r="G1408">
        <v>18</v>
      </c>
      <c r="H1408" s="3">
        <v>9.991754</v>
      </c>
      <c r="I1408" s="3">
        <v>599.505214</v>
      </c>
      <c r="J1408" s="3">
        <v>23.869241</v>
      </c>
      <c r="K1408" s="3">
        <v>152.342246</v>
      </c>
      <c r="L1408" s="3">
        <v>21.953311</v>
      </c>
      <c r="M1408" s="3">
        <v>64.191577</v>
      </c>
      <c r="N1408" s="3">
        <v>598.16345</v>
      </c>
      <c r="O1408" s="3">
        <v>11.776499</v>
      </c>
      <c r="P1408" s="3">
        <v>75.337211</v>
      </c>
      <c r="Q1408" s="3">
        <v>6.45864</v>
      </c>
      <c r="R1408" s="3">
        <v>10.79611</v>
      </c>
      <c r="S1408" s="3">
        <v>0.933081</v>
      </c>
      <c r="T1408" s="3">
        <v>31.530822</v>
      </c>
      <c r="U1408" s="3">
        <v>2.600032</v>
      </c>
      <c r="V1408" s="3">
        <v>54.332621</v>
      </c>
      <c r="W1408" s="3">
        <v>599.24429</v>
      </c>
      <c r="X1408" s="3">
        <v>12.092742</v>
      </c>
      <c r="Y1408" s="3">
        <v>77.005035</v>
      </c>
      <c r="Z1408" s="3">
        <v>6.466453</v>
      </c>
      <c r="AA1408" s="3">
        <v>11.1572</v>
      </c>
      <c r="AB1408" s="3">
        <v>0.941935</v>
      </c>
      <c r="AC1408" s="3">
        <v>32.660755</v>
      </c>
      <c r="AD1408" s="3">
        <v>2.583366</v>
      </c>
      <c r="AE1408" s="3">
        <v>13.878581</v>
      </c>
      <c r="AF1408">
        <v>1</v>
      </c>
      <c r="AG1408">
        <v>0</v>
      </c>
    </row>
    <row r="1409" spans="1:33" ht="12.75">
      <c r="A1409">
        <v>138749</v>
      </c>
      <c r="B1409">
        <v>2010</v>
      </c>
      <c r="C1409">
        <v>6</v>
      </c>
      <c r="D1409">
        <v>21</v>
      </c>
      <c r="E1409">
        <v>9</v>
      </c>
      <c r="F1409">
        <v>50</v>
      </c>
      <c r="G1409">
        <v>18</v>
      </c>
      <c r="H1409" s="3">
        <v>9.991795</v>
      </c>
      <c r="I1409" s="3">
        <v>599.507674</v>
      </c>
      <c r="J1409" s="3">
        <v>23.125771</v>
      </c>
      <c r="K1409" s="3">
        <v>154.278607</v>
      </c>
      <c r="L1409" s="3">
        <v>23.555342</v>
      </c>
      <c r="M1409" s="3">
        <v>53.237678</v>
      </c>
      <c r="N1409" s="3">
        <v>597.163079</v>
      </c>
      <c r="O1409" s="3">
        <v>11.494824</v>
      </c>
      <c r="P1409" s="3">
        <v>76.910062</v>
      </c>
      <c r="Q1409" s="3">
        <v>6.658419</v>
      </c>
      <c r="R1409" s="3">
        <v>11.59045</v>
      </c>
      <c r="S1409" s="3">
        <v>0.99194</v>
      </c>
      <c r="T1409" s="3">
        <v>26.35719</v>
      </c>
      <c r="U1409" s="3">
        <v>2.341436</v>
      </c>
      <c r="V1409" s="3">
        <v>54.217673</v>
      </c>
      <c r="W1409" s="3">
        <v>597.647763</v>
      </c>
      <c r="X1409" s="3">
        <v>11.630947</v>
      </c>
      <c r="Y1409" s="3">
        <v>77.368545</v>
      </c>
      <c r="Z1409" s="3">
        <v>6.667012</v>
      </c>
      <c r="AA1409" s="3">
        <v>11.964892</v>
      </c>
      <c r="AB1409" s="3">
        <v>0.991679</v>
      </c>
      <c r="AC1409" s="3">
        <v>26.880488</v>
      </c>
      <c r="AD1409" s="3">
        <v>2.333103</v>
      </c>
      <c r="AE1409" s="3">
        <v>13.762271</v>
      </c>
      <c r="AF1409">
        <v>1</v>
      </c>
      <c r="AG1409">
        <v>0</v>
      </c>
    </row>
    <row r="1410" spans="1:33" ht="12.75">
      <c r="A1410">
        <v>138750</v>
      </c>
      <c r="B1410">
        <v>2010</v>
      </c>
      <c r="C1410">
        <v>6</v>
      </c>
      <c r="D1410">
        <v>21</v>
      </c>
      <c r="E1410">
        <v>10</v>
      </c>
      <c r="F1410">
        <v>0</v>
      </c>
      <c r="G1410">
        <v>18</v>
      </c>
      <c r="H1410" s="3">
        <v>9.992055</v>
      </c>
      <c r="I1410" s="3">
        <v>599.523299</v>
      </c>
      <c r="J1410" s="3">
        <v>21.899387</v>
      </c>
      <c r="K1410" s="3">
        <v>154.228211</v>
      </c>
      <c r="L1410" s="3">
        <v>21.694187</v>
      </c>
      <c r="M1410" s="3">
        <v>42.8968</v>
      </c>
      <c r="N1410" s="3">
        <v>594.722675</v>
      </c>
      <c r="O1410" s="3">
        <v>10.831376</v>
      </c>
      <c r="P1410" s="3">
        <v>76.444958</v>
      </c>
      <c r="Q1410" s="3">
        <v>7.066497</v>
      </c>
      <c r="R1410" s="3">
        <v>10.662111</v>
      </c>
      <c r="S1410" s="3">
        <v>0.966939</v>
      </c>
      <c r="T1410" s="3">
        <v>21.121331</v>
      </c>
      <c r="U1410" s="3">
        <v>1.958619</v>
      </c>
      <c r="V1410" s="3">
        <v>54.109359</v>
      </c>
      <c r="W1410" s="3">
        <v>595.611603</v>
      </c>
      <c r="X1410" s="3">
        <v>11.06801</v>
      </c>
      <c r="Y1410" s="3">
        <v>77.783254</v>
      </c>
      <c r="Z1410" s="3">
        <v>7.075091</v>
      </c>
      <c r="AA1410" s="3">
        <v>11.032076</v>
      </c>
      <c r="AB1410" s="3">
        <v>0.975273</v>
      </c>
      <c r="AC1410" s="3">
        <v>21.775469</v>
      </c>
      <c r="AD1410" s="3">
        <v>1.941692</v>
      </c>
      <c r="AE1410" s="3">
        <v>13.651591</v>
      </c>
      <c r="AF1410">
        <v>1</v>
      </c>
      <c r="AG1410">
        <v>0</v>
      </c>
    </row>
    <row r="1411" spans="1:33" ht="12.75">
      <c r="A1411">
        <v>138751</v>
      </c>
      <c r="B1411">
        <v>2010</v>
      </c>
      <c r="C1411">
        <v>6</v>
      </c>
      <c r="D1411">
        <v>21</v>
      </c>
      <c r="E1411">
        <v>10</v>
      </c>
      <c r="F1411">
        <v>10</v>
      </c>
      <c r="G1411">
        <v>18</v>
      </c>
      <c r="H1411" s="3">
        <v>9.991714</v>
      </c>
      <c r="I1411" s="3">
        <v>599.502811</v>
      </c>
      <c r="J1411" s="3">
        <v>21.502804</v>
      </c>
      <c r="K1411" s="3">
        <v>162.363059</v>
      </c>
      <c r="L1411" s="3">
        <v>22.485838</v>
      </c>
      <c r="M1411" s="3">
        <v>29.998833</v>
      </c>
      <c r="N1411" s="3">
        <v>593.952108</v>
      </c>
      <c r="O1411" s="3">
        <v>10.629552</v>
      </c>
      <c r="P1411" s="3">
        <v>80.379128</v>
      </c>
      <c r="Q1411" s="3">
        <v>7.575057</v>
      </c>
      <c r="R1411" s="3">
        <v>11.005537</v>
      </c>
      <c r="S1411" s="3">
        <v>1.024996</v>
      </c>
      <c r="T1411" s="3">
        <v>14.822824</v>
      </c>
      <c r="U1411" s="3">
        <v>1.39166</v>
      </c>
      <c r="V1411" s="3">
        <v>54.003064</v>
      </c>
      <c r="W1411" s="3">
        <v>594.881111</v>
      </c>
      <c r="X1411" s="3">
        <v>10.873252</v>
      </c>
      <c r="Y1411" s="3">
        <v>81.983931</v>
      </c>
      <c r="Z1411" s="3">
        <v>7.583392</v>
      </c>
      <c r="AA1411" s="3">
        <v>11.480301</v>
      </c>
      <c r="AB1411" s="3">
        <v>1.033328</v>
      </c>
      <c r="AC1411" s="3">
        <v>15.176008</v>
      </c>
      <c r="AD1411" s="3">
        <v>1.374993</v>
      </c>
      <c r="AE1411" s="3">
        <v>13.542859</v>
      </c>
      <c r="AF1411">
        <v>1</v>
      </c>
      <c r="AG1411">
        <v>0</v>
      </c>
    </row>
    <row r="1412" spans="1:33" ht="12.75">
      <c r="A1412">
        <v>138752</v>
      </c>
      <c r="B1412">
        <v>2010</v>
      </c>
      <c r="C1412">
        <v>6</v>
      </c>
      <c r="D1412">
        <v>21</v>
      </c>
      <c r="E1412">
        <v>10</v>
      </c>
      <c r="F1412">
        <v>20</v>
      </c>
      <c r="G1412">
        <v>18</v>
      </c>
      <c r="H1412" s="3">
        <v>9.992013</v>
      </c>
      <c r="I1412" s="3">
        <v>599.520756</v>
      </c>
      <c r="J1412" s="3">
        <v>21.268244</v>
      </c>
      <c r="K1412" s="3">
        <v>154.886684</v>
      </c>
      <c r="L1412" s="3">
        <v>26.109539</v>
      </c>
      <c r="M1412" s="3">
        <v>31.513621</v>
      </c>
      <c r="N1412" s="3">
        <v>593.547507</v>
      </c>
      <c r="O1412" s="3">
        <v>10.525197</v>
      </c>
      <c r="P1412" s="3">
        <v>76.798368</v>
      </c>
      <c r="Q1412" s="3">
        <v>7.316729</v>
      </c>
      <c r="R1412" s="3">
        <v>12.902898</v>
      </c>
      <c r="S1412" s="3">
        <v>1.216934</v>
      </c>
      <c r="T1412" s="3">
        <v>15.465832</v>
      </c>
      <c r="U1412" s="3">
        <v>1.45835</v>
      </c>
      <c r="V1412" s="3">
        <v>53.897812</v>
      </c>
      <c r="W1412" s="3">
        <v>594.385356</v>
      </c>
      <c r="X1412" s="3">
        <v>10.743046</v>
      </c>
      <c r="Y1412" s="3">
        <v>78.088316</v>
      </c>
      <c r="Z1412" s="3">
        <v>7.325063</v>
      </c>
      <c r="AA1412" s="3">
        <v>13.20664</v>
      </c>
      <c r="AB1412" s="3">
        <v>1.2086</v>
      </c>
      <c r="AC1412" s="3">
        <v>16.047788</v>
      </c>
      <c r="AD1412" s="3">
        <v>1.45835</v>
      </c>
      <c r="AE1412" s="3">
        <v>13.435428</v>
      </c>
      <c r="AF1412">
        <v>1</v>
      </c>
      <c r="AG1412">
        <v>0</v>
      </c>
    </row>
    <row r="1413" spans="1:33" ht="12.75">
      <c r="A1413">
        <v>138753</v>
      </c>
      <c r="B1413">
        <v>2010</v>
      </c>
      <c r="C1413">
        <v>6</v>
      </c>
      <c r="D1413">
        <v>21</v>
      </c>
      <c r="E1413">
        <v>10</v>
      </c>
      <c r="F1413">
        <v>30</v>
      </c>
      <c r="G1413">
        <v>18</v>
      </c>
      <c r="H1413" s="3">
        <v>9.991795</v>
      </c>
      <c r="I1413" s="3">
        <v>599.507674</v>
      </c>
      <c r="J1413" s="3">
        <v>21.209119</v>
      </c>
      <c r="K1413" s="3">
        <v>155.800877</v>
      </c>
      <c r="L1413" s="3">
        <v>19.695802</v>
      </c>
      <c r="M1413" s="3">
        <v>36.418602</v>
      </c>
      <c r="N1413" s="3">
        <v>593.422727</v>
      </c>
      <c r="O1413" s="3">
        <v>10.493169</v>
      </c>
      <c r="P1413" s="3">
        <v>77.325469</v>
      </c>
      <c r="Q1413" s="3">
        <v>7.375094</v>
      </c>
      <c r="R1413" s="3">
        <v>9.675821</v>
      </c>
      <c r="S1413" s="3">
        <v>0.916939</v>
      </c>
      <c r="T1413" s="3">
        <v>17.84475</v>
      </c>
      <c r="U1413" s="3">
        <v>1.699761</v>
      </c>
      <c r="V1413" s="3">
        <v>53.79288</v>
      </c>
      <c r="W1413" s="3">
        <v>594.282077</v>
      </c>
      <c r="X1413" s="3">
        <v>10.71595</v>
      </c>
      <c r="Y1413" s="3">
        <v>78.475408</v>
      </c>
      <c r="Z1413" s="3">
        <v>7.375094</v>
      </c>
      <c r="AA1413" s="3">
        <v>10.019981</v>
      </c>
      <c r="AB1413" s="3">
        <v>0.916939</v>
      </c>
      <c r="AC1413" s="3">
        <v>18.573852</v>
      </c>
      <c r="AD1413" s="3">
        <v>1.699761</v>
      </c>
      <c r="AE1413" s="3">
        <v>13.328269</v>
      </c>
      <c r="AF1413">
        <v>1</v>
      </c>
      <c r="AG1413">
        <v>0</v>
      </c>
    </row>
    <row r="1414" spans="1:33" ht="12.75">
      <c r="A1414">
        <v>138754</v>
      </c>
      <c r="B1414">
        <v>2010</v>
      </c>
      <c r="C1414">
        <v>6</v>
      </c>
      <c r="D1414">
        <v>21</v>
      </c>
      <c r="E1414">
        <v>10</v>
      </c>
      <c r="F1414">
        <v>40</v>
      </c>
      <c r="G1414">
        <v>18</v>
      </c>
      <c r="H1414" s="3">
        <v>9.991697</v>
      </c>
      <c r="I1414" s="3">
        <v>599.501792</v>
      </c>
      <c r="J1414" s="3">
        <v>20.994053</v>
      </c>
      <c r="K1414" s="3">
        <v>156.085051</v>
      </c>
      <c r="L1414" s="3">
        <v>19.854892</v>
      </c>
      <c r="M1414" s="3">
        <v>33.823955</v>
      </c>
      <c r="N1414" s="3">
        <v>592.806589</v>
      </c>
      <c r="O1414" s="3">
        <v>10.336671</v>
      </c>
      <c r="P1414" s="3">
        <v>76.99601</v>
      </c>
      <c r="Q1414" s="3">
        <v>7.466696</v>
      </c>
      <c r="R1414" s="3">
        <v>9.696134</v>
      </c>
      <c r="S1414" s="3">
        <v>0.925265</v>
      </c>
      <c r="T1414" s="3">
        <v>16.588977</v>
      </c>
      <c r="U1414" s="3">
        <v>1.599736</v>
      </c>
      <c r="V1414" s="3">
        <v>53.689513</v>
      </c>
      <c r="W1414" s="3">
        <v>594.057536</v>
      </c>
      <c r="X1414" s="3">
        <v>10.657382</v>
      </c>
      <c r="Y1414" s="3">
        <v>79.089042</v>
      </c>
      <c r="Z1414" s="3">
        <v>7.466695</v>
      </c>
      <c r="AA1414" s="3">
        <v>10.158758</v>
      </c>
      <c r="AB1414" s="3">
        <v>0.933599</v>
      </c>
      <c r="AC1414" s="3">
        <v>17.234978</v>
      </c>
      <c r="AD1414" s="3">
        <v>1.591402</v>
      </c>
      <c r="AE1414" s="3">
        <v>13.221695</v>
      </c>
      <c r="AF1414">
        <v>1</v>
      </c>
      <c r="AG1414">
        <v>0</v>
      </c>
    </row>
    <row r="1415" spans="1:33" ht="12.75">
      <c r="A1415">
        <v>138755</v>
      </c>
      <c r="B1415">
        <v>2010</v>
      </c>
      <c r="C1415">
        <v>6</v>
      </c>
      <c r="D1415">
        <v>21</v>
      </c>
      <c r="E1415">
        <v>10</v>
      </c>
      <c r="F1415">
        <v>52</v>
      </c>
      <c r="G1415">
        <v>48</v>
      </c>
      <c r="H1415" s="3">
        <v>12.492057</v>
      </c>
      <c r="I1415" s="3">
        <v>749.523424</v>
      </c>
      <c r="J1415" s="3">
        <v>21.104443</v>
      </c>
      <c r="K1415" s="3">
        <v>156.16735</v>
      </c>
      <c r="L1415" s="3">
        <v>38.255419</v>
      </c>
      <c r="M1415" s="3">
        <v>69.210055</v>
      </c>
      <c r="N1415" s="3">
        <v>592.984747</v>
      </c>
      <c r="O1415" s="3">
        <v>10.382172</v>
      </c>
      <c r="P1415" s="3">
        <v>77.086075</v>
      </c>
      <c r="Q1415" s="3">
        <v>7.483664</v>
      </c>
      <c r="R1415" s="3">
        <v>18.671583</v>
      </c>
      <c r="S1415" s="3">
        <v>1.80002</v>
      </c>
      <c r="T1415" s="3">
        <v>33.93556</v>
      </c>
      <c r="U1415" s="3">
        <v>3.208374</v>
      </c>
      <c r="V1415" s="3">
        <v>53.559736</v>
      </c>
      <c r="W1415" s="3">
        <v>594.302613</v>
      </c>
      <c r="X1415" s="3">
        <v>10.722272</v>
      </c>
      <c r="Y1415" s="3">
        <v>79.081275</v>
      </c>
      <c r="Z1415" s="3">
        <v>7.483143</v>
      </c>
      <c r="AA1415" s="3">
        <v>19.583837</v>
      </c>
      <c r="AB1415" s="3">
        <v>1.808874</v>
      </c>
      <c r="AC1415" s="3">
        <v>35.274494</v>
      </c>
      <c r="AD1415" s="3">
        <v>3.20004</v>
      </c>
      <c r="AE1415" s="3">
        <v>13.087667</v>
      </c>
      <c r="AF1415">
        <v>1</v>
      </c>
      <c r="AG1415">
        <v>0</v>
      </c>
    </row>
    <row r="1416" spans="1:33" ht="12.75">
      <c r="A1416">
        <v>138756</v>
      </c>
      <c r="B1416">
        <v>2010</v>
      </c>
      <c r="C1416">
        <v>6</v>
      </c>
      <c r="D1416">
        <v>21</v>
      </c>
      <c r="E1416">
        <v>11</v>
      </c>
      <c r="F1416">
        <v>2</v>
      </c>
      <c r="G1416">
        <v>48</v>
      </c>
      <c r="H1416" s="3">
        <v>9.991795</v>
      </c>
      <c r="I1416" s="3">
        <v>599.507674</v>
      </c>
      <c r="J1416" s="3">
        <v>21.506241</v>
      </c>
      <c r="K1416" s="3">
        <v>155.850048</v>
      </c>
      <c r="L1416" s="3">
        <v>19.938855</v>
      </c>
      <c r="M1416" s="3">
        <v>39.095689</v>
      </c>
      <c r="N1416" s="3">
        <v>594.006197</v>
      </c>
      <c r="O1416" s="3">
        <v>10.643377</v>
      </c>
      <c r="P1416" s="3">
        <v>77.324061</v>
      </c>
      <c r="Q1416" s="3">
        <v>7.26702</v>
      </c>
      <c r="R1416" s="3">
        <v>9.778112</v>
      </c>
      <c r="S1416" s="3">
        <v>0.916678</v>
      </c>
      <c r="T1416" s="3">
        <v>19.243919</v>
      </c>
      <c r="U1416" s="3">
        <v>1.808096</v>
      </c>
      <c r="V1416" s="3">
        <v>53.453302</v>
      </c>
      <c r="W1416" s="3">
        <v>594.842377</v>
      </c>
      <c r="X1416" s="3">
        <v>10.862864</v>
      </c>
      <c r="Y1416" s="3">
        <v>78.525988</v>
      </c>
      <c r="Z1416" s="3">
        <v>7.275354</v>
      </c>
      <c r="AA1416" s="3">
        <v>10.160742</v>
      </c>
      <c r="AB1416" s="3">
        <v>0.916678</v>
      </c>
      <c r="AC1416" s="3">
        <v>19.85177</v>
      </c>
      <c r="AD1416" s="3">
        <v>1.799763</v>
      </c>
      <c r="AE1416" s="3">
        <v>12.979038</v>
      </c>
      <c r="AF1416">
        <v>1</v>
      </c>
      <c r="AG1416">
        <v>0</v>
      </c>
    </row>
    <row r="1417" spans="1:33" ht="12.75">
      <c r="A1417">
        <v>138757</v>
      </c>
      <c r="B1417">
        <v>2010</v>
      </c>
      <c r="C1417">
        <v>6</v>
      </c>
      <c r="D1417">
        <v>21</v>
      </c>
      <c r="E1417">
        <v>11</v>
      </c>
      <c r="F1417">
        <v>12</v>
      </c>
      <c r="G1417">
        <v>48</v>
      </c>
      <c r="H1417" s="3">
        <v>9.991685</v>
      </c>
      <c r="I1417" s="3">
        <v>599.501113</v>
      </c>
      <c r="J1417" s="3">
        <v>21.314487</v>
      </c>
      <c r="K1417" s="3">
        <v>156.0212</v>
      </c>
      <c r="L1417" s="3">
        <v>19.40587</v>
      </c>
      <c r="M1417" s="3">
        <v>37.539041</v>
      </c>
      <c r="N1417" s="3">
        <v>593.853201</v>
      </c>
      <c r="O1417" s="3">
        <v>10.603921</v>
      </c>
      <c r="P1417" s="3">
        <v>77.706817</v>
      </c>
      <c r="Q1417" s="3">
        <v>7.341716</v>
      </c>
      <c r="R1417" s="3">
        <v>9.668772</v>
      </c>
      <c r="S1417" s="3">
        <v>0.908592</v>
      </c>
      <c r="T1417" s="3">
        <v>18.576741</v>
      </c>
      <c r="U1417" s="3">
        <v>1.741377</v>
      </c>
      <c r="V1417" s="3">
        <v>53.347263</v>
      </c>
      <c r="W1417" s="3">
        <v>594.260922</v>
      </c>
      <c r="X1417" s="3">
        <v>10.710566</v>
      </c>
      <c r="Y1417" s="3">
        <v>78.314383</v>
      </c>
      <c r="Z1417" s="3">
        <v>7.366454</v>
      </c>
      <c r="AA1417" s="3">
        <v>9.737098</v>
      </c>
      <c r="AB1417" s="3">
        <v>0.892189</v>
      </c>
      <c r="AC1417" s="3">
        <v>18.9623</v>
      </c>
      <c r="AD1417" s="3">
        <v>1.733043</v>
      </c>
      <c r="AE1417" s="3">
        <v>12.871932</v>
      </c>
      <c r="AF1417">
        <v>1</v>
      </c>
      <c r="AG1417">
        <v>0</v>
      </c>
    </row>
    <row r="1418" spans="1:33" ht="12.75">
      <c r="A1418">
        <v>138758</v>
      </c>
      <c r="B1418">
        <v>2010</v>
      </c>
      <c r="C1418">
        <v>6</v>
      </c>
      <c r="D1418">
        <v>21</v>
      </c>
      <c r="E1418">
        <v>11</v>
      </c>
      <c r="F1418">
        <v>22</v>
      </c>
      <c r="G1418">
        <v>48</v>
      </c>
      <c r="H1418" s="3">
        <v>9.99168</v>
      </c>
      <c r="I1418" s="3">
        <v>599.50081</v>
      </c>
      <c r="J1418" s="3">
        <v>21.110023</v>
      </c>
      <c r="K1418" s="3">
        <v>153.51532</v>
      </c>
      <c r="L1418" s="3">
        <v>26.49091</v>
      </c>
      <c r="M1418" s="3">
        <v>30.91814</v>
      </c>
      <c r="N1418" s="3">
        <v>593.814817</v>
      </c>
      <c r="O1418" s="3">
        <v>10.594014</v>
      </c>
      <c r="P1418" s="3">
        <v>77.173352</v>
      </c>
      <c r="Q1418" s="3">
        <v>7.291667</v>
      </c>
      <c r="R1418" s="3">
        <v>13.284783</v>
      </c>
      <c r="S1418" s="3">
        <v>1.249998</v>
      </c>
      <c r="T1418" s="3">
        <v>15.394928</v>
      </c>
      <c r="U1418" s="3">
        <v>1.450015</v>
      </c>
      <c r="V1418" s="3">
        <v>53.241323</v>
      </c>
      <c r="W1418" s="3">
        <v>593.509528</v>
      </c>
      <c r="X1418" s="3">
        <v>10.516009</v>
      </c>
      <c r="Y1418" s="3">
        <v>76.341968</v>
      </c>
      <c r="Z1418" s="3">
        <v>7.308336</v>
      </c>
      <c r="AA1418" s="3">
        <v>13.206127</v>
      </c>
      <c r="AB1418" s="3">
        <v>1.233329</v>
      </c>
      <c r="AC1418" s="3">
        <v>15.523212</v>
      </c>
      <c r="AD1418" s="3">
        <v>1.450015</v>
      </c>
      <c r="AE1418" s="3">
        <v>12.766772</v>
      </c>
      <c r="AF1418">
        <v>1</v>
      </c>
      <c r="AG1418">
        <v>0</v>
      </c>
    </row>
    <row r="1419" spans="1:33" ht="12.75">
      <c r="A1419">
        <v>138759</v>
      </c>
      <c r="B1419">
        <v>2010</v>
      </c>
      <c r="C1419">
        <v>6</v>
      </c>
      <c r="D1419">
        <v>21</v>
      </c>
      <c r="E1419">
        <v>11</v>
      </c>
      <c r="F1419">
        <v>32</v>
      </c>
      <c r="G1419">
        <v>48</v>
      </c>
      <c r="H1419" s="3">
        <v>9.991795</v>
      </c>
      <c r="I1419" s="3">
        <v>599.507673</v>
      </c>
      <c r="J1419" s="3">
        <v>21.050756</v>
      </c>
      <c r="K1419" s="3">
        <v>155.353901</v>
      </c>
      <c r="L1419" s="3">
        <v>20.882988</v>
      </c>
      <c r="M1419" s="3">
        <v>34.096117</v>
      </c>
      <c r="N1419" s="3">
        <v>593.971828</v>
      </c>
      <c r="O1419" s="3">
        <v>10.634552</v>
      </c>
      <c r="P1419" s="3">
        <v>78.70184</v>
      </c>
      <c r="Q1419" s="3">
        <v>7.408428</v>
      </c>
      <c r="R1419" s="3">
        <v>10.436585</v>
      </c>
      <c r="S1419" s="3">
        <v>0.975273</v>
      </c>
      <c r="T1419" s="3">
        <v>17.119441</v>
      </c>
      <c r="U1419" s="3">
        <v>1.608094</v>
      </c>
      <c r="V1419" s="3">
        <v>53.134978</v>
      </c>
      <c r="W1419" s="3">
        <v>593.11852</v>
      </c>
      <c r="X1419" s="3">
        <v>10.416204</v>
      </c>
      <c r="Y1419" s="3">
        <v>76.652061</v>
      </c>
      <c r="Z1419" s="3">
        <v>7.408428</v>
      </c>
      <c r="AA1419" s="3">
        <v>10.446403</v>
      </c>
      <c r="AB1419" s="3">
        <v>0.983606</v>
      </c>
      <c r="AC1419" s="3">
        <v>16.976676</v>
      </c>
      <c r="AD1419" s="3">
        <v>1.59976</v>
      </c>
      <c r="AE1419" s="3">
        <v>12.66261</v>
      </c>
      <c r="AF1419">
        <v>1</v>
      </c>
      <c r="AG1419">
        <v>0</v>
      </c>
    </row>
    <row r="1420" spans="1:33" ht="12.75">
      <c r="A1420">
        <v>138760</v>
      </c>
      <c r="B1420">
        <v>2010</v>
      </c>
      <c r="C1420">
        <v>6</v>
      </c>
      <c r="D1420">
        <v>21</v>
      </c>
      <c r="E1420">
        <v>11</v>
      </c>
      <c r="F1420">
        <v>42</v>
      </c>
      <c r="G1420">
        <v>48</v>
      </c>
      <c r="H1420" s="3">
        <v>9.991795</v>
      </c>
      <c r="I1420" s="3">
        <v>599.507674</v>
      </c>
      <c r="J1420" s="3">
        <v>20.690449</v>
      </c>
      <c r="K1420" s="3">
        <v>155.977756</v>
      </c>
      <c r="L1420" s="3">
        <v>20.485036</v>
      </c>
      <c r="M1420" s="3">
        <v>30.272989</v>
      </c>
      <c r="N1420" s="3">
        <v>593.728497</v>
      </c>
      <c r="O1420" s="3">
        <v>10.571765</v>
      </c>
      <c r="P1420" s="3">
        <v>79.898405</v>
      </c>
      <c r="Q1420" s="3">
        <v>7.550097</v>
      </c>
      <c r="R1420" s="3">
        <v>10.334261</v>
      </c>
      <c r="S1420" s="3">
        <v>0.975273</v>
      </c>
      <c r="T1420" s="3">
        <v>15.400394</v>
      </c>
      <c r="U1420" s="3">
        <v>1.466425</v>
      </c>
      <c r="V1420" s="3">
        <v>53.02926</v>
      </c>
      <c r="W1420" s="3">
        <v>591.932435</v>
      </c>
      <c r="X1420" s="3">
        <v>10.118684</v>
      </c>
      <c r="Y1420" s="3">
        <v>76.07935</v>
      </c>
      <c r="Z1420" s="3">
        <v>7.550097</v>
      </c>
      <c r="AA1420" s="3">
        <v>10.150775</v>
      </c>
      <c r="AB1420" s="3">
        <v>0.983606</v>
      </c>
      <c r="AC1420" s="3">
        <v>14.872594</v>
      </c>
      <c r="AD1420" s="3">
        <v>1.458092</v>
      </c>
      <c r="AE1420" s="3">
        <v>12.561423</v>
      </c>
      <c r="AF1420">
        <v>1</v>
      </c>
      <c r="AG1420">
        <v>0</v>
      </c>
    </row>
    <row r="1421" spans="1:33" ht="12.75">
      <c r="A1421">
        <v>138761</v>
      </c>
      <c r="B1421">
        <v>2010</v>
      </c>
      <c r="C1421">
        <v>6</v>
      </c>
      <c r="D1421">
        <v>21</v>
      </c>
      <c r="E1421">
        <v>11</v>
      </c>
      <c r="F1421">
        <v>52</v>
      </c>
      <c r="G1421">
        <v>48</v>
      </c>
      <c r="H1421" s="3">
        <v>9.991605</v>
      </c>
      <c r="I1421" s="3">
        <v>599.496327</v>
      </c>
      <c r="J1421" s="3">
        <v>19.935336</v>
      </c>
      <c r="K1421" s="3">
        <v>156.154138</v>
      </c>
      <c r="L1421" s="3">
        <v>18.905078</v>
      </c>
      <c r="M1421" s="3">
        <v>24.128953</v>
      </c>
      <c r="N1421" s="3">
        <v>592.793278</v>
      </c>
      <c r="O1421" s="3">
        <v>10.333281</v>
      </c>
      <c r="P1421" s="3">
        <v>81.075537</v>
      </c>
      <c r="Q1421" s="3">
        <v>7.849927</v>
      </c>
      <c r="R1421" s="3">
        <v>9.648021</v>
      </c>
      <c r="S1421" s="3">
        <v>0.925003</v>
      </c>
      <c r="T1421" s="3">
        <v>12.524621</v>
      </c>
      <c r="U1421" s="3">
        <v>1.216675</v>
      </c>
      <c r="V1421" s="3">
        <v>52.925927</v>
      </c>
      <c r="W1421" s="3">
        <v>589.793007</v>
      </c>
      <c r="X1421" s="3">
        <v>9.602055</v>
      </c>
      <c r="Y1421" s="3">
        <v>75.078601</v>
      </c>
      <c r="Z1421" s="3">
        <v>7.858262</v>
      </c>
      <c r="AA1421" s="3">
        <v>9.257057</v>
      </c>
      <c r="AB1421" s="3">
        <v>0.933595</v>
      </c>
      <c r="AC1421" s="3">
        <v>11.604332</v>
      </c>
      <c r="AD1421" s="3">
        <v>1.199748</v>
      </c>
      <c r="AE1421" s="3">
        <v>12.465403</v>
      </c>
      <c r="AF1421">
        <v>1</v>
      </c>
      <c r="AG1421">
        <v>0</v>
      </c>
    </row>
    <row r="1422" spans="1:33" ht="12.75">
      <c r="A1422">
        <v>138762</v>
      </c>
      <c r="B1422">
        <v>2010</v>
      </c>
      <c r="C1422">
        <v>6</v>
      </c>
      <c r="D1422">
        <v>21</v>
      </c>
      <c r="E1422">
        <v>12</v>
      </c>
      <c r="F1422">
        <v>2</v>
      </c>
      <c r="G1422">
        <v>48</v>
      </c>
      <c r="H1422" s="3">
        <v>9.99176</v>
      </c>
      <c r="I1422" s="3">
        <v>599.505583</v>
      </c>
      <c r="J1422" s="3">
        <v>19.384942</v>
      </c>
      <c r="K1422" s="3">
        <v>163.770363</v>
      </c>
      <c r="L1422" s="3">
        <v>20.992366</v>
      </c>
      <c r="M1422" s="3">
        <v>8.925955</v>
      </c>
      <c r="N1422" s="3">
        <v>592.088127</v>
      </c>
      <c r="O1422" s="3">
        <v>10.156599</v>
      </c>
      <c r="P1422" s="3">
        <v>85.960505</v>
      </c>
      <c r="Q1422" s="3">
        <v>8.467004</v>
      </c>
      <c r="R1422" s="3">
        <v>10.894159</v>
      </c>
      <c r="S1422" s="3">
        <v>1.066417</v>
      </c>
      <c r="T1422" s="3">
        <v>4.629058</v>
      </c>
      <c r="U1422" s="3">
        <v>0.458339</v>
      </c>
      <c r="V1422" s="3">
        <v>52.824361</v>
      </c>
      <c r="W1422" s="3">
        <v>588.185332</v>
      </c>
      <c r="X1422" s="3">
        <v>9.228342</v>
      </c>
      <c r="Y1422" s="3">
        <v>77.809859</v>
      </c>
      <c r="Z1422" s="3">
        <v>8.475078</v>
      </c>
      <c r="AA1422" s="3">
        <v>10.098206</v>
      </c>
      <c r="AB1422" s="3">
        <v>1.066677</v>
      </c>
      <c r="AC1422" s="3">
        <v>4.296897</v>
      </c>
      <c r="AD1422" s="3">
        <v>0.450005</v>
      </c>
      <c r="AE1422" s="3">
        <v>12.373119</v>
      </c>
      <c r="AF1422">
        <v>1</v>
      </c>
      <c r="AG1422">
        <v>0</v>
      </c>
    </row>
    <row r="1423" spans="1:33" ht="12.75">
      <c r="A1423">
        <v>138763</v>
      </c>
      <c r="B1423">
        <v>2010</v>
      </c>
      <c r="C1423">
        <v>6</v>
      </c>
      <c r="D1423">
        <v>21</v>
      </c>
      <c r="E1423">
        <v>12</v>
      </c>
      <c r="F1423">
        <v>12</v>
      </c>
      <c r="G1423">
        <v>48</v>
      </c>
      <c r="H1423" s="3">
        <v>9.991795</v>
      </c>
      <c r="I1423" s="3">
        <v>599.507674</v>
      </c>
      <c r="J1423" s="3">
        <v>19.117734</v>
      </c>
      <c r="K1423" s="3">
        <v>160.757528</v>
      </c>
      <c r="L1423" s="3">
        <v>18.128434</v>
      </c>
      <c r="M1423" s="3">
        <v>12.134352</v>
      </c>
      <c r="N1423" s="3">
        <v>591.200506</v>
      </c>
      <c r="O1423" s="3">
        <v>9.938509</v>
      </c>
      <c r="P1423" s="3">
        <v>83.707497</v>
      </c>
      <c r="Q1423" s="3">
        <v>8.425368</v>
      </c>
      <c r="R1423" s="3">
        <v>9.336331</v>
      </c>
      <c r="S1423" s="3">
        <v>0.933085</v>
      </c>
      <c r="T1423" s="3">
        <v>6.261228</v>
      </c>
      <c r="U1423" s="3">
        <v>0.633341</v>
      </c>
      <c r="V1423" s="3">
        <v>52.724976</v>
      </c>
      <c r="W1423" s="3">
        <v>587.971411</v>
      </c>
      <c r="X1423" s="3">
        <v>9.179225</v>
      </c>
      <c r="Y1423" s="3">
        <v>77.050031</v>
      </c>
      <c r="Z1423" s="3">
        <v>8.424847</v>
      </c>
      <c r="AA1423" s="3">
        <v>8.792103</v>
      </c>
      <c r="AB1423" s="3">
        <v>0.9422</v>
      </c>
      <c r="AC1423" s="3">
        <v>5.873124</v>
      </c>
      <c r="AD1423" s="3">
        <v>0.624748</v>
      </c>
      <c r="AE1423" s="3">
        <v>12.281327</v>
      </c>
      <c r="AF1423">
        <v>1</v>
      </c>
      <c r="AG1423">
        <v>0</v>
      </c>
    </row>
    <row r="1424" spans="1:33" ht="12.75">
      <c r="A1424">
        <v>138764</v>
      </c>
      <c r="B1424">
        <v>2010</v>
      </c>
      <c r="C1424">
        <v>6</v>
      </c>
      <c r="D1424">
        <v>21</v>
      </c>
      <c r="E1424">
        <v>12</v>
      </c>
      <c r="F1424">
        <v>22</v>
      </c>
      <c r="G1424">
        <v>48</v>
      </c>
      <c r="H1424" s="3">
        <v>9.991795</v>
      </c>
      <c r="I1424" s="3">
        <v>599.507673</v>
      </c>
      <c r="J1424" s="3">
        <v>18.762709</v>
      </c>
      <c r="K1424" s="3">
        <v>158.529944</v>
      </c>
      <c r="L1424" s="3">
        <v>18.706852</v>
      </c>
      <c r="M1424" s="3">
        <v>10.236809</v>
      </c>
      <c r="N1424" s="3">
        <v>590.054481</v>
      </c>
      <c r="O1424" s="3">
        <v>9.662653</v>
      </c>
      <c r="P1424" s="3">
        <v>81.696408</v>
      </c>
      <c r="Q1424" s="3">
        <v>8.466775</v>
      </c>
      <c r="R1424" s="3">
        <v>9.654628</v>
      </c>
      <c r="S1424" s="3">
        <v>0.983867</v>
      </c>
      <c r="T1424" s="3">
        <v>5.198455</v>
      </c>
      <c r="U1424" s="3">
        <v>0.541153</v>
      </c>
      <c r="V1424" s="3">
        <v>52.628349</v>
      </c>
      <c r="W1424" s="3">
        <v>587.620369</v>
      </c>
      <c r="X1424" s="3">
        <v>9.100056</v>
      </c>
      <c r="Y1424" s="3">
        <v>76.833536</v>
      </c>
      <c r="Z1424" s="3">
        <v>8.475108</v>
      </c>
      <c r="AA1424" s="3">
        <v>9.052225</v>
      </c>
      <c r="AB1424" s="3">
        <v>0.975533</v>
      </c>
      <c r="AC1424" s="3">
        <v>5.038354</v>
      </c>
      <c r="AD1424" s="3">
        <v>0.541153</v>
      </c>
      <c r="AE1424" s="3">
        <v>12.190326</v>
      </c>
      <c r="AF1424">
        <v>1</v>
      </c>
      <c r="AG1424">
        <v>0</v>
      </c>
    </row>
    <row r="1425" spans="1:33" ht="12.75">
      <c r="A1425">
        <v>138765</v>
      </c>
      <c r="B1425">
        <v>2010</v>
      </c>
      <c r="C1425">
        <v>6</v>
      </c>
      <c r="D1425">
        <v>21</v>
      </c>
      <c r="E1425">
        <v>12</v>
      </c>
      <c r="F1425">
        <v>32</v>
      </c>
      <c r="G1425">
        <v>48</v>
      </c>
      <c r="H1425" s="3">
        <v>9.991795</v>
      </c>
      <c r="I1425" s="3">
        <v>599.507673</v>
      </c>
      <c r="J1425" s="3">
        <v>18.677056</v>
      </c>
      <c r="K1425" s="3">
        <v>158.073152</v>
      </c>
      <c r="L1425" s="3">
        <v>16.557239</v>
      </c>
      <c r="M1425" s="3">
        <v>11.985836</v>
      </c>
      <c r="N1425" s="3">
        <v>589.708754</v>
      </c>
      <c r="O1425" s="3">
        <v>9.580586</v>
      </c>
      <c r="P1425" s="3">
        <v>81.131627</v>
      </c>
      <c r="Q1425" s="3">
        <v>8.475369</v>
      </c>
      <c r="R1425" s="3">
        <v>8.46406</v>
      </c>
      <c r="S1425" s="3">
        <v>0.875011</v>
      </c>
      <c r="T1425" s="3">
        <v>6.13171</v>
      </c>
      <c r="U1425" s="3">
        <v>0.641414</v>
      </c>
      <c r="V1425" s="3">
        <v>52.532544</v>
      </c>
      <c r="W1425" s="3">
        <v>587.60469</v>
      </c>
      <c r="X1425" s="3">
        <v>9.09647</v>
      </c>
      <c r="Y1425" s="3">
        <v>76.941525</v>
      </c>
      <c r="Z1425" s="3">
        <v>8.483442</v>
      </c>
      <c r="AA1425" s="3">
        <v>8.093179</v>
      </c>
      <c r="AB1425" s="3">
        <v>0.875532</v>
      </c>
      <c r="AC1425" s="3">
        <v>5.854127</v>
      </c>
      <c r="AD1425" s="3">
        <v>0.632821</v>
      </c>
      <c r="AE1425" s="3">
        <v>12.099362</v>
      </c>
      <c r="AF1425">
        <v>1</v>
      </c>
      <c r="AG1425">
        <v>0</v>
      </c>
    </row>
    <row r="1426" spans="1:33" ht="12.75">
      <c r="A1426">
        <v>138766</v>
      </c>
      <c r="B1426">
        <v>2010</v>
      </c>
      <c r="C1426">
        <v>6</v>
      </c>
      <c r="D1426">
        <v>21</v>
      </c>
      <c r="E1426">
        <v>12</v>
      </c>
      <c r="F1426">
        <v>42</v>
      </c>
      <c r="G1426">
        <v>48</v>
      </c>
      <c r="H1426" s="3">
        <v>9.991795</v>
      </c>
      <c r="I1426" s="3">
        <v>599.507674</v>
      </c>
      <c r="J1426" s="3">
        <v>18.580215</v>
      </c>
      <c r="K1426" s="3">
        <v>155.55758</v>
      </c>
      <c r="L1426" s="3">
        <v>17.9304</v>
      </c>
      <c r="M1426" s="3">
        <v>12.161335</v>
      </c>
      <c r="N1426" s="3">
        <v>589.519406</v>
      </c>
      <c r="O1426" s="3">
        <v>9.536073</v>
      </c>
      <c r="P1426" s="3">
        <v>79.940375</v>
      </c>
      <c r="Q1426" s="3">
        <v>8.391774</v>
      </c>
      <c r="R1426" s="3">
        <v>9.091842</v>
      </c>
      <c r="S1426" s="3">
        <v>0.950273</v>
      </c>
      <c r="T1426" s="3">
        <v>6.249742</v>
      </c>
      <c r="U1426" s="3">
        <v>0.649748</v>
      </c>
      <c r="V1426" s="3">
        <v>52.437183</v>
      </c>
      <c r="W1426" s="3">
        <v>587.371449</v>
      </c>
      <c r="X1426" s="3">
        <v>9.044141</v>
      </c>
      <c r="Y1426" s="3">
        <v>75.617205</v>
      </c>
      <c r="Z1426" s="3">
        <v>8.391774</v>
      </c>
      <c r="AA1426" s="3">
        <v>8.838559</v>
      </c>
      <c r="AB1426" s="3">
        <v>0.958606</v>
      </c>
      <c r="AC1426" s="3">
        <v>5.911593</v>
      </c>
      <c r="AD1426" s="3">
        <v>0.641414</v>
      </c>
      <c r="AE1426" s="3">
        <v>12.00892</v>
      </c>
      <c r="AF1426">
        <v>1</v>
      </c>
      <c r="AG1426">
        <v>0</v>
      </c>
    </row>
    <row r="1427" spans="1:33" ht="12.75">
      <c r="A1427">
        <v>138767</v>
      </c>
      <c r="B1427">
        <v>2010</v>
      </c>
      <c r="C1427">
        <v>6</v>
      </c>
      <c r="D1427">
        <v>21</v>
      </c>
      <c r="E1427">
        <v>12</v>
      </c>
      <c r="F1427">
        <v>52</v>
      </c>
      <c r="G1427">
        <v>48</v>
      </c>
      <c r="H1427" s="3">
        <v>9.991713</v>
      </c>
      <c r="I1427" s="3">
        <v>599.502764</v>
      </c>
      <c r="J1427" s="3">
        <v>18.33893</v>
      </c>
      <c r="K1427" s="3">
        <v>154.996135</v>
      </c>
      <c r="L1427" s="3">
        <v>16.790832</v>
      </c>
      <c r="M1427" s="3">
        <v>11.446938</v>
      </c>
      <c r="N1427" s="3">
        <v>588.80086</v>
      </c>
      <c r="O1427" s="3">
        <v>9.368799</v>
      </c>
      <c r="P1427" s="3">
        <v>79.290012</v>
      </c>
      <c r="Q1427" s="3">
        <v>8.475343</v>
      </c>
      <c r="R1427" s="3">
        <v>8.5273</v>
      </c>
      <c r="S1427" s="3">
        <v>0.899728</v>
      </c>
      <c r="T1427" s="3">
        <v>5.79276</v>
      </c>
      <c r="U1427" s="3">
        <v>0.616642</v>
      </c>
      <c r="V1427" s="3">
        <v>52.343495</v>
      </c>
      <c r="W1427" s="3">
        <v>587.03893</v>
      </c>
      <c r="X1427" s="3">
        <v>8.970132</v>
      </c>
      <c r="Y1427" s="3">
        <v>75.706123</v>
      </c>
      <c r="Z1427" s="3">
        <v>8.475339</v>
      </c>
      <c r="AA1427" s="3">
        <v>8.263532</v>
      </c>
      <c r="AB1427" s="3">
        <v>0.899731</v>
      </c>
      <c r="AC1427" s="3">
        <v>5.654178</v>
      </c>
      <c r="AD1427" s="3">
        <v>0.616642</v>
      </c>
      <c r="AE1427" s="3">
        <v>11.919219</v>
      </c>
      <c r="AF1427">
        <v>1</v>
      </c>
      <c r="AG1427">
        <v>0</v>
      </c>
    </row>
    <row r="1428" spans="1:33" ht="12.75">
      <c r="A1428">
        <v>138768</v>
      </c>
      <c r="B1428">
        <v>2010</v>
      </c>
      <c r="C1428">
        <v>6</v>
      </c>
      <c r="D1428">
        <v>21</v>
      </c>
      <c r="E1428">
        <v>13</v>
      </c>
      <c r="F1428">
        <v>2</v>
      </c>
      <c r="G1428">
        <v>48</v>
      </c>
      <c r="H1428" s="3">
        <v>9.991421</v>
      </c>
      <c r="I1428" s="3">
        <v>599.485245</v>
      </c>
      <c r="J1428" s="3">
        <v>18.239877</v>
      </c>
      <c r="K1428" s="3">
        <v>152.862641</v>
      </c>
      <c r="L1428" s="3">
        <v>17.747176</v>
      </c>
      <c r="M1428" s="3">
        <v>11.629161</v>
      </c>
      <c r="N1428" s="3">
        <v>588.695769</v>
      </c>
      <c r="O1428" s="3">
        <v>9.344603</v>
      </c>
      <c r="P1428" s="3">
        <v>78.518075</v>
      </c>
      <c r="Q1428" s="3">
        <v>8.416708</v>
      </c>
      <c r="R1428" s="3">
        <v>8.997938</v>
      </c>
      <c r="S1428" s="3">
        <v>0.949975</v>
      </c>
      <c r="T1428" s="3">
        <v>5.850066</v>
      </c>
      <c r="U1428" s="3">
        <v>0.624737</v>
      </c>
      <c r="V1428" s="3">
        <v>52.250049</v>
      </c>
      <c r="W1428" s="3">
        <v>586.698106</v>
      </c>
      <c r="X1428" s="3">
        <v>8.895274</v>
      </c>
      <c r="Y1428" s="3">
        <v>74.344565</v>
      </c>
      <c r="Z1428" s="3">
        <v>8.408118</v>
      </c>
      <c r="AA1428" s="3">
        <v>8.749238</v>
      </c>
      <c r="AB1428" s="3">
        <v>0.958565</v>
      </c>
      <c r="AC1428" s="3">
        <v>5.779095</v>
      </c>
      <c r="AD1428" s="3">
        <v>0.624737</v>
      </c>
      <c r="AE1428" s="3">
        <v>11.830266</v>
      </c>
      <c r="AF1428">
        <v>1</v>
      </c>
      <c r="AG1428">
        <v>0</v>
      </c>
    </row>
    <row r="1429" spans="1:33" ht="12.75">
      <c r="A1429">
        <v>138769</v>
      </c>
      <c r="B1429">
        <v>2010</v>
      </c>
      <c r="C1429">
        <v>6</v>
      </c>
      <c r="D1429">
        <v>21</v>
      </c>
      <c r="E1429">
        <v>13</v>
      </c>
      <c r="F1429">
        <v>12</v>
      </c>
      <c r="G1429">
        <v>48</v>
      </c>
      <c r="H1429" s="3">
        <v>9.991771</v>
      </c>
      <c r="I1429" s="3">
        <v>599.506248</v>
      </c>
      <c r="J1429" s="3">
        <v>18.227478</v>
      </c>
      <c r="K1429" s="3">
        <v>153.015555</v>
      </c>
      <c r="L1429" s="3">
        <v>17.452924</v>
      </c>
      <c r="M1429" s="3">
        <v>11.654823</v>
      </c>
      <c r="N1429" s="3">
        <v>588.322151</v>
      </c>
      <c r="O1429" s="3">
        <v>9.258687</v>
      </c>
      <c r="P1429" s="3">
        <v>77.815994</v>
      </c>
      <c r="Q1429" s="3">
        <v>8.416755</v>
      </c>
      <c r="R1429" s="3">
        <v>8.822145</v>
      </c>
      <c r="S1429" s="3">
        <v>0.941936</v>
      </c>
      <c r="T1429" s="3">
        <v>5.872863</v>
      </c>
      <c r="U1429" s="3">
        <v>0.63308</v>
      </c>
      <c r="V1429" s="3">
        <v>52.157462</v>
      </c>
      <c r="W1429" s="3">
        <v>587.033314</v>
      </c>
      <c r="X1429" s="3">
        <v>8.968792</v>
      </c>
      <c r="Y1429" s="3">
        <v>75.199561</v>
      </c>
      <c r="Z1429" s="3">
        <v>8.416495</v>
      </c>
      <c r="AA1429" s="3">
        <v>8.630779</v>
      </c>
      <c r="AB1429" s="3">
        <v>0.942196</v>
      </c>
      <c r="AC1429" s="3">
        <v>5.781959</v>
      </c>
      <c r="AD1429" s="3">
        <v>0.63308</v>
      </c>
      <c r="AE1429" s="3">
        <v>11.740578</v>
      </c>
      <c r="AF1429">
        <v>1</v>
      </c>
      <c r="AG1429">
        <v>0</v>
      </c>
    </row>
    <row r="1430" spans="1:33" ht="12.75">
      <c r="A1430">
        <v>138770</v>
      </c>
      <c r="B1430">
        <v>2010</v>
      </c>
      <c r="C1430">
        <v>6</v>
      </c>
      <c r="D1430">
        <v>21</v>
      </c>
      <c r="E1430">
        <v>13</v>
      </c>
      <c r="F1430">
        <v>22</v>
      </c>
      <c r="G1430">
        <v>48</v>
      </c>
      <c r="H1430" s="3">
        <v>9.991795</v>
      </c>
      <c r="I1430" s="3">
        <v>599.507674</v>
      </c>
      <c r="J1430" s="3">
        <v>18.043006</v>
      </c>
      <c r="K1430" s="3">
        <v>152.790077</v>
      </c>
      <c r="L1430" s="3">
        <v>16.007927</v>
      </c>
      <c r="M1430" s="3">
        <v>11.484186</v>
      </c>
      <c r="N1430" s="3">
        <v>588.077</v>
      </c>
      <c r="O1430" s="3">
        <v>9.20277</v>
      </c>
      <c r="P1430" s="3">
        <v>78.018566</v>
      </c>
      <c r="Q1430" s="3">
        <v>8.483442</v>
      </c>
      <c r="R1430" s="3">
        <v>8.100594</v>
      </c>
      <c r="S1430" s="3">
        <v>0.875272</v>
      </c>
      <c r="T1430" s="3">
        <v>5.834279</v>
      </c>
      <c r="U1430" s="3">
        <v>0.633081</v>
      </c>
      <c r="V1430" s="3">
        <v>52.065434</v>
      </c>
      <c r="W1430" s="3">
        <v>586.450328</v>
      </c>
      <c r="X1430" s="3">
        <v>8.840235</v>
      </c>
      <c r="Y1430" s="3">
        <v>74.771512</v>
      </c>
      <c r="Z1430" s="3">
        <v>8.491775</v>
      </c>
      <c r="AA1430" s="3">
        <v>7.907332</v>
      </c>
      <c r="AB1430" s="3">
        <v>0.875272</v>
      </c>
      <c r="AC1430" s="3">
        <v>5.649907</v>
      </c>
      <c r="AD1430" s="3">
        <v>0.624748</v>
      </c>
      <c r="AE1430" s="3">
        <v>11.652176</v>
      </c>
      <c r="AF1430">
        <v>1</v>
      </c>
      <c r="AG1430">
        <v>0</v>
      </c>
    </row>
    <row r="1431" spans="1:33" ht="12.75">
      <c r="A1431">
        <v>138771</v>
      </c>
      <c r="B1431">
        <v>2010</v>
      </c>
      <c r="C1431">
        <v>6</v>
      </c>
      <c r="D1431">
        <v>21</v>
      </c>
      <c r="E1431">
        <v>13</v>
      </c>
      <c r="F1431">
        <v>32</v>
      </c>
      <c r="G1431">
        <v>48</v>
      </c>
      <c r="H1431" s="3">
        <v>9.991795</v>
      </c>
      <c r="I1431" s="3">
        <v>599.507674</v>
      </c>
      <c r="J1431" s="3">
        <v>19.546747</v>
      </c>
      <c r="K1431" s="3">
        <v>162.8516</v>
      </c>
      <c r="L1431" s="3">
        <v>18.827462</v>
      </c>
      <c r="M1431" s="3">
        <v>13.600056</v>
      </c>
      <c r="N1431" s="3">
        <v>590.561429</v>
      </c>
      <c r="O1431" s="3">
        <v>9.799449</v>
      </c>
      <c r="P1431" s="3">
        <v>81.871844</v>
      </c>
      <c r="Q1431" s="3">
        <v>8.416774</v>
      </c>
      <c r="R1431" s="3">
        <v>9.365608</v>
      </c>
      <c r="S1431" s="3">
        <v>0.941939</v>
      </c>
      <c r="T1431" s="3">
        <v>6.667106</v>
      </c>
      <c r="U1431" s="3">
        <v>0.633081</v>
      </c>
      <c r="V1431" s="3">
        <v>51.96744</v>
      </c>
      <c r="W1431" s="3">
        <v>590.214046</v>
      </c>
      <c r="X1431" s="3">
        <v>9.747298</v>
      </c>
      <c r="Y1431" s="3">
        <v>80.979756</v>
      </c>
      <c r="Z1431" s="3">
        <v>8.408441</v>
      </c>
      <c r="AA1431" s="3">
        <v>9.461854</v>
      </c>
      <c r="AB1431" s="3">
        <v>0.958606</v>
      </c>
      <c r="AC1431" s="3">
        <v>6.93295</v>
      </c>
      <c r="AD1431" s="3">
        <v>0.624748</v>
      </c>
      <c r="AE1431" s="3">
        <v>11.554703</v>
      </c>
      <c r="AF1431">
        <v>1</v>
      </c>
      <c r="AG1431">
        <v>0</v>
      </c>
    </row>
    <row r="1432" spans="1:39" ht="12.75">
      <c r="A1432">
        <v>138772</v>
      </c>
      <c r="B1432">
        <v>2010</v>
      </c>
      <c r="C1432">
        <v>6</v>
      </c>
      <c r="D1432">
        <v>21</v>
      </c>
      <c r="E1432">
        <v>13</v>
      </c>
      <c r="F1432">
        <v>42</v>
      </c>
      <c r="G1432">
        <v>48</v>
      </c>
      <c r="H1432" s="3">
        <v>9.991795</v>
      </c>
      <c r="I1432" s="3">
        <v>599.507673</v>
      </c>
      <c r="J1432" s="3">
        <v>22.817865</v>
      </c>
      <c r="K1432" s="3">
        <v>180.286254</v>
      </c>
      <c r="L1432" s="3">
        <v>21.66466</v>
      </c>
      <c r="M1432" s="3">
        <v>26.038355</v>
      </c>
      <c r="N1432" s="3">
        <v>596.561129</v>
      </c>
      <c r="O1432" s="3">
        <v>11.325636</v>
      </c>
      <c r="P1432" s="3">
        <v>89.65092</v>
      </c>
      <c r="Q1432" s="3">
        <v>7.916768</v>
      </c>
      <c r="R1432" s="3">
        <v>10.631031</v>
      </c>
      <c r="S1432" s="3">
        <v>0.950273</v>
      </c>
      <c r="T1432" s="3">
        <v>12.881262</v>
      </c>
      <c r="U1432" s="3">
        <v>1.124754</v>
      </c>
      <c r="V1432" s="3">
        <v>51.854183</v>
      </c>
      <c r="W1432" s="3">
        <v>597.166881</v>
      </c>
      <c r="X1432" s="3">
        <v>11.492229</v>
      </c>
      <c r="Y1432" s="3">
        <v>90.635335</v>
      </c>
      <c r="Z1432" s="3">
        <v>7.916508</v>
      </c>
      <c r="AA1432" s="3">
        <v>11.033629</v>
      </c>
      <c r="AB1432" s="3">
        <v>0.950533</v>
      </c>
      <c r="AC1432" s="3">
        <v>13.157092</v>
      </c>
      <c r="AD1432" s="3">
        <v>1.124754</v>
      </c>
      <c r="AE1432" s="3">
        <v>11.439781</v>
      </c>
      <c r="AF1432">
        <v>1</v>
      </c>
      <c r="AG1432">
        <v>0</v>
      </c>
      <c r="AH1432" s="7" t="s">
        <v>26</v>
      </c>
      <c r="AI1432" s="7" t="s">
        <v>27</v>
      </c>
      <c r="AJ1432" s="4"/>
      <c r="AK1432" s="4"/>
      <c r="AL1432" s="4"/>
      <c r="AM1432" s="3"/>
    </row>
    <row r="1433" spans="1:39" ht="12.75">
      <c r="A1433">
        <v>138773</v>
      </c>
      <c r="B1433">
        <v>2010</v>
      </c>
      <c r="C1433">
        <v>6</v>
      </c>
      <c r="D1433">
        <v>21</v>
      </c>
      <c r="E1433">
        <v>13</v>
      </c>
      <c r="F1433">
        <v>52</v>
      </c>
      <c r="G1433">
        <v>48</v>
      </c>
      <c r="H1433" s="3">
        <v>9.991795</v>
      </c>
      <c r="I1433" s="3">
        <v>599.507673</v>
      </c>
      <c r="J1433" s="3">
        <v>22.897633</v>
      </c>
      <c r="K1433" s="3">
        <v>192.731821</v>
      </c>
      <c r="L1433" s="3">
        <v>21.121215</v>
      </c>
      <c r="M1433" s="3">
        <v>14.925634</v>
      </c>
      <c r="N1433" s="3">
        <v>597.677279</v>
      </c>
      <c r="O1433" s="3">
        <v>11.636107</v>
      </c>
      <c r="P1433" s="3">
        <v>98.044269</v>
      </c>
      <c r="Q1433" s="3">
        <v>8.458442</v>
      </c>
      <c r="R1433" s="3">
        <v>10.591891</v>
      </c>
      <c r="S1433" s="3">
        <v>0.900012</v>
      </c>
      <c r="T1433" s="3">
        <v>7.625369</v>
      </c>
      <c r="U1433" s="3">
        <v>0.633341</v>
      </c>
      <c r="V1433" s="3">
        <v>51.737822</v>
      </c>
      <c r="W1433" s="3">
        <v>596.325116</v>
      </c>
      <c r="X1433" s="3">
        <v>11.261526</v>
      </c>
      <c r="Y1433" s="3">
        <v>94.687552</v>
      </c>
      <c r="Z1433" s="3">
        <v>8.458181</v>
      </c>
      <c r="AA1433" s="3">
        <v>10.529324</v>
      </c>
      <c r="AB1433" s="3">
        <v>0.908605</v>
      </c>
      <c r="AC1433" s="3">
        <v>7.300264</v>
      </c>
      <c r="AD1433" s="3">
        <v>0.625008</v>
      </c>
      <c r="AE1433" s="3">
        <v>11.327166</v>
      </c>
      <c r="AF1433">
        <v>1</v>
      </c>
      <c r="AG1433">
        <v>0</v>
      </c>
      <c r="AH1433" s="5">
        <f>SUM(R1398:R1436)</f>
        <v>376.42536499999994</v>
      </c>
      <c r="AI1433" s="5">
        <f>SUM(AA1398:AA1436)</f>
        <v>367.63611099999997</v>
      </c>
      <c r="AJ1433" s="4"/>
      <c r="AK1433" s="4"/>
      <c r="AL1433" s="4"/>
      <c r="AM1433" s="3"/>
    </row>
    <row r="1434" spans="1:39" ht="12.75">
      <c r="A1434">
        <v>138774</v>
      </c>
      <c r="B1434">
        <v>2010</v>
      </c>
      <c r="C1434">
        <v>6</v>
      </c>
      <c r="D1434">
        <v>21</v>
      </c>
      <c r="E1434">
        <v>14</v>
      </c>
      <c r="F1434">
        <v>2</v>
      </c>
      <c r="G1434">
        <v>48</v>
      </c>
      <c r="H1434" s="3">
        <v>9.991621</v>
      </c>
      <c r="I1434" s="3">
        <v>599.497272</v>
      </c>
      <c r="J1434" s="3">
        <v>27.321969</v>
      </c>
      <c r="K1434" s="3">
        <v>225.304856</v>
      </c>
      <c r="L1434" s="3">
        <v>27.588857</v>
      </c>
      <c r="M1434" s="3">
        <v>20.085275</v>
      </c>
      <c r="N1434" s="3">
        <v>605.480256</v>
      </c>
      <c r="O1434" s="3">
        <v>14.040158</v>
      </c>
      <c r="P1434" s="3">
        <v>115.726235</v>
      </c>
      <c r="Q1434" s="3">
        <v>8.233328</v>
      </c>
      <c r="R1434" s="3">
        <v>14.173597</v>
      </c>
      <c r="S1434" s="3">
        <v>1.041652</v>
      </c>
      <c r="T1434" s="3">
        <v>10.377975</v>
      </c>
      <c r="U1434" s="3">
        <v>0.716641</v>
      </c>
      <c r="V1434" s="3">
        <v>51.597421</v>
      </c>
      <c r="W1434" s="3">
        <v>603.174599</v>
      </c>
      <c r="X1434" s="3">
        <v>13.28181</v>
      </c>
      <c r="Y1434" s="3">
        <v>109.578621</v>
      </c>
      <c r="Z1434" s="3">
        <v>8.233324</v>
      </c>
      <c r="AA1434" s="3">
        <v>13.415259</v>
      </c>
      <c r="AB1434" s="3">
        <v>1.041656</v>
      </c>
      <c r="AC1434" s="3">
        <v>9.707299</v>
      </c>
      <c r="AD1434" s="3">
        <v>0.716641</v>
      </c>
      <c r="AE1434" s="3">
        <v>11.194347</v>
      </c>
      <c r="AF1434">
        <v>1</v>
      </c>
      <c r="AG1434">
        <v>0</v>
      </c>
      <c r="AH1434" s="4"/>
      <c r="AI1434" s="4"/>
      <c r="AJ1434" s="4"/>
      <c r="AK1434" s="4"/>
      <c r="AL1434" s="4"/>
      <c r="AM1434" s="2" t="s">
        <v>28</v>
      </c>
    </row>
    <row r="1435" spans="1:39" ht="12.75">
      <c r="A1435">
        <v>138775</v>
      </c>
      <c r="B1435">
        <v>2010</v>
      </c>
      <c r="C1435">
        <v>6</v>
      </c>
      <c r="D1435">
        <v>21</v>
      </c>
      <c r="E1435">
        <v>14</v>
      </c>
      <c r="F1435">
        <v>15</v>
      </c>
      <c r="G1435">
        <v>18</v>
      </c>
      <c r="H1435" s="3">
        <v>12.491584</v>
      </c>
      <c r="I1435" s="3">
        <v>749.495063</v>
      </c>
      <c r="J1435" s="3">
        <v>26.906625</v>
      </c>
      <c r="K1435" s="3">
        <v>20.748189</v>
      </c>
      <c r="L1435" s="3">
        <v>27.447218</v>
      </c>
      <c r="M1435" s="3">
        <v>287.933503</v>
      </c>
      <c r="N1435" s="3">
        <v>606.105236</v>
      </c>
      <c r="O1435" s="3">
        <v>14.24001</v>
      </c>
      <c r="P1435" s="3">
        <v>10.772749</v>
      </c>
      <c r="Q1435" s="3">
        <v>0.724707</v>
      </c>
      <c r="R1435" s="3">
        <v>14.439501</v>
      </c>
      <c r="S1435" s="3">
        <v>0.975477</v>
      </c>
      <c r="T1435" s="3">
        <v>152.67889</v>
      </c>
      <c r="U1435" s="3">
        <v>10.7914</v>
      </c>
      <c r="V1435" s="3">
        <v>51.419421</v>
      </c>
      <c r="W1435" s="3">
        <v>601.171199</v>
      </c>
      <c r="X1435" s="3">
        <v>12.666615</v>
      </c>
      <c r="Y1435" s="3">
        <v>9.97544</v>
      </c>
      <c r="Z1435" s="3">
        <v>0.741633</v>
      </c>
      <c r="AA1435" s="3">
        <v>13.007718</v>
      </c>
      <c r="AB1435" s="3">
        <v>0.958551</v>
      </c>
      <c r="AC1435" s="3">
        <v>135.254613</v>
      </c>
      <c r="AD1435" s="3">
        <v>10.7914</v>
      </c>
      <c r="AE1435" s="3">
        <v>11.036015</v>
      </c>
      <c r="AF1435">
        <v>1</v>
      </c>
      <c r="AG1435">
        <v>0</v>
      </c>
      <c r="AH1435" s="7" t="s">
        <v>29</v>
      </c>
      <c r="AI1435" s="7" t="s">
        <v>30</v>
      </c>
      <c r="AJ1435" s="7" t="s">
        <v>31</v>
      </c>
      <c r="AK1435" s="7" t="s">
        <v>32</v>
      </c>
      <c r="AL1435" s="7"/>
      <c r="AM1435" s="2" t="s">
        <v>33</v>
      </c>
    </row>
    <row r="1436" spans="1:39" ht="12.75">
      <c r="A1436">
        <v>999999</v>
      </c>
      <c r="B1436">
        <v>2010</v>
      </c>
      <c r="C1436">
        <v>6</v>
      </c>
      <c r="D1436">
        <v>22</v>
      </c>
      <c r="E1436">
        <v>0</v>
      </c>
      <c r="F1436">
        <v>12</v>
      </c>
      <c r="G1436">
        <v>29</v>
      </c>
      <c r="H1436" s="3">
        <v>597.162495</v>
      </c>
      <c r="I1436" s="3">
        <v>35829.74969</v>
      </c>
      <c r="J1436" s="3">
        <v>0.82129</v>
      </c>
      <c r="K1436" s="3">
        <v>39.920496</v>
      </c>
      <c r="L1436" s="3">
        <v>23.062004</v>
      </c>
      <c r="M1436" s="3">
        <v>402.923346</v>
      </c>
      <c r="N1436" s="3">
        <v>308.810131</v>
      </c>
      <c r="O1436" s="3">
        <v>0.454191</v>
      </c>
      <c r="P1436" s="3">
        <v>22.223546</v>
      </c>
      <c r="Q1436" s="3">
        <v>-111999699.295727</v>
      </c>
      <c r="R1436" s="3">
        <v>12.609274</v>
      </c>
      <c r="S1436" s="3">
        <v>1.85046</v>
      </c>
      <c r="T1436" s="3">
        <v>222.792071</v>
      </c>
      <c r="U1436" s="3">
        <v>112000294.607733</v>
      </c>
      <c r="V1436" s="3">
        <v>51.163076</v>
      </c>
      <c r="W1436" s="3">
        <v>230.544442</v>
      </c>
      <c r="X1436" s="3">
        <v>0.367099</v>
      </c>
      <c r="Y1436" s="3">
        <v>17.696949</v>
      </c>
      <c r="Z1436" s="3">
        <v>-111999700.913166</v>
      </c>
      <c r="AA1436" s="3">
        <v>10.45273</v>
      </c>
      <c r="AB1436" s="3">
        <v>1.141775</v>
      </c>
      <c r="AC1436" s="3">
        <v>180.131275</v>
      </c>
      <c r="AD1436" s="3">
        <v>112000296.933857</v>
      </c>
      <c r="AE1436" s="3">
        <v>10.828824</v>
      </c>
      <c r="AF1436">
        <v>1</v>
      </c>
      <c r="AG1436">
        <v>0</v>
      </c>
      <c r="AH1436" s="5">
        <f>SUM(P1398:P1436)</f>
        <v>2546.879281</v>
      </c>
      <c r="AI1436" s="5">
        <f>SUM(Y1398:Y1436)</f>
        <v>2496.875767</v>
      </c>
      <c r="AJ1436" s="5">
        <f>AH1436+AI1436</f>
        <v>5043.755048</v>
      </c>
      <c r="AK1436" s="5">
        <f>AJ1436+AH1433+AI1433</f>
        <v>5787.816524</v>
      </c>
      <c r="AL1436" s="4"/>
      <c r="AM1436" s="6">
        <f>SUM(AK1:AK1436)/1000</f>
        <v>228.8181490793531</v>
      </c>
    </row>
    <row r="1437" spans="1:39" ht="12.75">
      <c r="A1437" s="1" t="s">
        <v>0</v>
      </c>
      <c r="B1437" s="1" t="s">
        <v>1</v>
      </c>
      <c r="C1437" s="1" t="s">
        <v>2</v>
      </c>
      <c r="D1437" s="1" t="s">
        <v>3</v>
      </c>
      <c r="E1437" s="1" t="s">
        <v>4</v>
      </c>
      <c r="F1437" s="1" t="s">
        <v>5</v>
      </c>
      <c r="G1437" s="1" t="s">
        <v>6</v>
      </c>
      <c r="H1437" s="2" t="s">
        <v>7</v>
      </c>
      <c r="I1437" s="2" t="s">
        <v>8</v>
      </c>
      <c r="J1437" s="2" t="s">
        <v>9</v>
      </c>
      <c r="K1437" s="2" t="s">
        <v>10</v>
      </c>
      <c r="L1437" s="2" t="s">
        <v>11</v>
      </c>
      <c r="M1437" s="2" t="s">
        <v>12</v>
      </c>
      <c r="N1437" s="2" t="s">
        <v>13</v>
      </c>
      <c r="O1437" s="2" t="s">
        <v>14</v>
      </c>
      <c r="P1437" s="2" t="s">
        <v>15</v>
      </c>
      <c r="Q1437" s="2" t="s">
        <v>16</v>
      </c>
      <c r="R1437" s="2" t="s">
        <v>17</v>
      </c>
      <c r="S1437" s="2" t="s">
        <v>16</v>
      </c>
      <c r="T1437" s="2" t="s">
        <v>18</v>
      </c>
      <c r="U1437" s="2" t="s">
        <v>16</v>
      </c>
      <c r="V1437" s="2" t="s">
        <v>19</v>
      </c>
      <c r="W1437" s="2" t="s">
        <v>20</v>
      </c>
      <c r="X1437" s="2" t="s">
        <v>21</v>
      </c>
      <c r="Y1437" s="2" t="s">
        <v>22</v>
      </c>
      <c r="Z1437" s="2" t="s">
        <v>16</v>
      </c>
      <c r="AA1437" s="2" t="s">
        <v>23</v>
      </c>
      <c r="AB1437" s="2" t="s">
        <v>16</v>
      </c>
      <c r="AC1437" s="2" t="s">
        <v>24</v>
      </c>
      <c r="AD1437" s="2" t="s">
        <v>16</v>
      </c>
      <c r="AE1437" s="2" t="s">
        <v>25</v>
      </c>
      <c r="AF1437" s="1" t="s">
        <v>43</v>
      </c>
      <c r="AG1437" s="1" t="s">
        <v>44</v>
      </c>
      <c r="AH1437" s="5"/>
      <c r="AI1437" s="5"/>
      <c r="AJ1437" s="5"/>
      <c r="AK1437" s="5"/>
      <c r="AL1437" s="4"/>
      <c r="AM1437" s="6"/>
    </row>
    <row r="1438" spans="1:33" ht="12.75">
      <c r="A1438">
        <v>138778</v>
      </c>
      <c r="B1438">
        <v>2010</v>
      </c>
      <c r="C1438">
        <v>6</v>
      </c>
      <c r="D1438">
        <v>22</v>
      </c>
      <c r="E1438">
        <v>8</v>
      </c>
      <c r="F1438">
        <v>17</v>
      </c>
      <c r="G1438">
        <v>10</v>
      </c>
      <c r="H1438" s="3">
        <v>56000897.160348</v>
      </c>
      <c r="I1438" s="3">
        <v>3360053829.62088</v>
      </c>
      <c r="J1438" s="3">
        <v>0.786154</v>
      </c>
      <c r="K1438" s="3">
        <v>0</v>
      </c>
      <c r="L1438" s="3">
        <v>0.001286</v>
      </c>
      <c r="M1438" s="3">
        <v>67.926134</v>
      </c>
      <c r="N1438" s="3">
        <v>166.463182</v>
      </c>
      <c r="O1438" s="3">
        <v>0.786154</v>
      </c>
      <c r="P1438" s="3">
        <v>0</v>
      </c>
      <c r="Q1438" s="3">
        <v>0</v>
      </c>
      <c r="R1438" s="3">
        <v>0.001286</v>
      </c>
      <c r="S1438" s="3">
        <v>0.424742</v>
      </c>
      <c r="T1438" s="3">
        <v>67.926134</v>
      </c>
      <c r="U1438" s="3">
        <v>56000896.735606</v>
      </c>
      <c r="V1438" s="3">
        <v>51.09504</v>
      </c>
      <c r="W1438" s="3">
        <v>39.895864</v>
      </c>
      <c r="X1438" s="3">
        <v>0</v>
      </c>
      <c r="Y1438" s="3">
        <v>0</v>
      </c>
      <c r="Z1438" s="3">
        <v>0</v>
      </c>
      <c r="AA1438" s="3">
        <v>0</v>
      </c>
      <c r="AB1438" s="3">
        <v>0</v>
      </c>
      <c r="AC1438" s="3">
        <v>0</v>
      </c>
      <c r="AD1438" s="3">
        <v>56000897.160348</v>
      </c>
      <c r="AE1438" s="3">
        <v>10.828824</v>
      </c>
      <c r="AF1438">
        <v>1</v>
      </c>
      <c r="AG1438">
        <v>0</v>
      </c>
    </row>
    <row r="1439" spans="1:33" ht="12.75">
      <c r="A1439">
        <v>138779</v>
      </c>
      <c r="B1439">
        <v>2010</v>
      </c>
      <c r="C1439">
        <v>6</v>
      </c>
      <c r="D1439">
        <v>22</v>
      </c>
      <c r="E1439">
        <v>8</v>
      </c>
      <c r="F1439">
        <v>27</v>
      </c>
      <c r="G1439">
        <v>10</v>
      </c>
      <c r="H1439" s="3">
        <v>9.991731</v>
      </c>
      <c r="I1439" s="3">
        <v>599.503837</v>
      </c>
      <c r="J1439" s="3">
        <v>14.360274</v>
      </c>
      <c r="K1439" s="3">
        <v>0</v>
      </c>
      <c r="L1439" s="3">
        <v>0</v>
      </c>
      <c r="M1439" s="3">
        <v>143.473975</v>
      </c>
      <c r="N1439" s="3">
        <v>606.408531</v>
      </c>
      <c r="O1439" s="3">
        <v>14.360274</v>
      </c>
      <c r="P1439" s="3">
        <v>0</v>
      </c>
      <c r="Q1439" s="3">
        <v>0</v>
      </c>
      <c r="R1439" s="3">
        <v>0</v>
      </c>
      <c r="S1439" s="3">
        <v>0</v>
      </c>
      <c r="T1439" s="3">
        <v>143.473975</v>
      </c>
      <c r="U1439" s="3">
        <v>9.991731</v>
      </c>
      <c r="V1439" s="3">
        <v>50.951438</v>
      </c>
      <c r="W1439" s="3">
        <v>36.894576</v>
      </c>
      <c r="X1439" s="3">
        <v>0</v>
      </c>
      <c r="Y1439" s="3">
        <v>0</v>
      </c>
      <c r="Z1439" s="3">
        <v>0</v>
      </c>
      <c r="AA1439" s="3">
        <v>0</v>
      </c>
      <c r="AB1439" s="3">
        <v>0</v>
      </c>
      <c r="AC1439" s="3">
        <v>0</v>
      </c>
      <c r="AD1439" s="3">
        <v>9.991731</v>
      </c>
      <c r="AE1439" s="3">
        <v>10.828824</v>
      </c>
      <c r="AF1439">
        <v>1</v>
      </c>
      <c r="AG1439">
        <v>0</v>
      </c>
    </row>
    <row r="1440" spans="1:33" ht="12.75">
      <c r="A1440">
        <v>138780</v>
      </c>
      <c r="B1440">
        <v>2010</v>
      </c>
      <c r="C1440">
        <v>6</v>
      </c>
      <c r="D1440">
        <v>22</v>
      </c>
      <c r="E1440">
        <v>9</v>
      </c>
      <c r="F1440">
        <v>34</v>
      </c>
      <c r="G1440">
        <v>37</v>
      </c>
      <c r="H1440" s="3">
        <v>67.450432</v>
      </c>
      <c r="I1440" s="3">
        <v>4047.025901</v>
      </c>
      <c r="J1440" s="3">
        <v>19.329852</v>
      </c>
      <c r="K1440" s="3">
        <v>0</v>
      </c>
      <c r="L1440" s="3">
        <v>0</v>
      </c>
      <c r="M1440" s="3">
        <v>1303.810733</v>
      </c>
      <c r="N1440" s="3">
        <v>619.094268</v>
      </c>
      <c r="O1440" s="3">
        <v>19.329852</v>
      </c>
      <c r="P1440" s="3">
        <v>0</v>
      </c>
      <c r="Q1440" s="3">
        <v>0</v>
      </c>
      <c r="R1440" s="3">
        <v>0</v>
      </c>
      <c r="S1440" s="3">
        <v>0</v>
      </c>
      <c r="T1440" s="3">
        <v>1303.810733</v>
      </c>
      <c r="U1440" s="3">
        <v>67.450432</v>
      </c>
      <c r="V1440" s="3">
        <v>49.647478</v>
      </c>
      <c r="W1440" s="3">
        <v>35.197642</v>
      </c>
      <c r="X1440" s="3">
        <v>0</v>
      </c>
      <c r="Y1440" s="3">
        <v>0</v>
      </c>
      <c r="Z1440" s="3">
        <v>0</v>
      </c>
      <c r="AA1440" s="3">
        <v>0</v>
      </c>
      <c r="AB1440" s="3">
        <v>0</v>
      </c>
      <c r="AC1440" s="3">
        <v>0</v>
      </c>
      <c r="AD1440" s="3">
        <v>67.450432</v>
      </c>
      <c r="AE1440" s="3">
        <v>10.828824</v>
      </c>
      <c r="AF1440">
        <v>1</v>
      </c>
      <c r="AG1440">
        <v>0</v>
      </c>
    </row>
    <row r="1441" spans="1:33" ht="12.75">
      <c r="A1441">
        <v>138781</v>
      </c>
      <c r="B1441">
        <v>2010</v>
      </c>
      <c r="C1441">
        <v>6</v>
      </c>
      <c r="D1441">
        <v>22</v>
      </c>
      <c r="E1441">
        <v>9</v>
      </c>
      <c r="F1441">
        <v>45</v>
      </c>
      <c r="G1441">
        <v>20</v>
      </c>
      <c r="H1441" s="3">
        <v>10.699793</v>
      </c>
      <c r="I1441" s="3">
        <v>641.98757</v>
      </c>
      <c r="J1441" s="3">
        <v>19.502353</v>
      </c>
      <c r="K1441" s="3">
        <v>160.201566</v>
      </c>
      <c r="L1441" s="3">
        <v>25.535571</v>
      </c>
      <c r="M1441" s="3">
        <v>22.910205</v>
      </c>
      <c r="N1441" s="3">
        <v>619.54554</v>
      </c>
      <c r="O1441" s="3">
        <v>19.502353</v>
      </c>
      <c r="P1441" s="3">
        <v>160.201566</v>
      </c>
      <c r="Q1441" s="3">
        <v>8.315942</v>
      </c>
      <c r="R1441" s="3">
        <v>25.535571</v>
      </c>
      <c r="S1441" s="3">
        <v>1.275261</v>
      </c>
      <c r="T1441" s="3">
        <v>22.910205</v>
      </c>
      <c r="U1441" s="3">
        <v>1.10859</v>
      </c>
      <c r="V1441" s="3">
        <v>49.43864</v>
      </c>
      <c r="W1441" s="3">
        <v>33.896126</v>
      </c>
      <c r="X1441" s="3">
        <v>0</v>
      </c>
      <c r="Y1441" s="3">
        <v>0</v>
      </c>
      <c r="Z1441" s="3">
        <v>0</v>
      </c>
      <c r="AA1441" s="3">
        <v>0</v>
      </c>
      <c r="AB1441" s="3">
        <v>0</v>
      </c>
      <c r="AC1441" s="3">
        <v>0</v>
      </c>
      <c r="AD1441" s="3">
        <v>10.699793</v>
      </c>
      <c r="AE1441" s="3">
        <v>10.828824</v>
      </c>
      <c r="AF1441">
        <v>1</v>
      </c>
      <c r="AG1441">
        <v>0</v>
      </c>
    </row>
    <row r="1442" spans="1:33" ht="12.75">
      <c r="A1442">
        <v>138782</v>
      </c>
      <c r="B1442">
        <v>2010</v>
      </c>
      <c r="C1442">
        <v>6</v>
      </c>
      <c r="D1442">
        <v>22</v>
      </c>
      <c r="E1442">
        <v>9</v>
      </c>
      <c r="F1442">
        <v>55</v>
      </c>
      <c r="G1442">
        <v>20</v>
      </c>
      <c r="H1442" s="3">
        <v>9.991622</v>
      </c>
      <c r="I1442" s="3">
        <v>599.497345</v>
      </c>
      <c r="J1442" s="3">
        <v>23.913594</v>
      </c>
      <c r="K1442" s="3">
        <v>201.772446</v>
      </c>
      <c r="L1442" s="3">
        <v>21.589527</v>
      </c>
      <c r="M1442" s="3">
        <v>15.561247</v>
      </c>
      <c r="N1442" s="3">
        <v>628.559587</v>
      </c>
      <c r="O1442" s="3">
        <v>23.913594</v>
      </c>
      <c r="P1442" s="3">
        <v>201.772446</v>
      </c>
      <c r="Q1442" s="3">
        <v>8.441885</v>
      </c>
      <c r="R1442" s="3">
        <v>21.589527</v>
      </c>
      <c r="S1442" s="3">
        <v>0.916662</v>
      </c>
      <c r="T1442" s="3">
        <v>15.561247</v>
      </c>
      <c r="U1442" s="3">
        <v>0.633075</v>
      </c>
      <c r="V1442" s="3">
        <v>49.199505</v>
      </c>
      <c r="W1442" s="3">
        <v>33.686307</v>
      </c>
      <c r="X1442" s="3">
        <v>0</v>
      </c>
      <c r="Y1442" s="3">
        <v>0</v>
      </c>
      <c r="Z1442" s="3">
        <v>0</v>
      </c>
      <c r="AA1442" s="3">
        <v>0</v>
      </c>
      <c r="AB1442" s="3">
        <v>0</v>
      </c>
      <c r="AC1442" s="3">
        <v>0</v>
      </c>
      <c r="AD1442" s="3">
        <v>9.991622</v>
      </c>
      <c r="AE1442" s="3">
        <v>10.828824</v>
      </c>
      <c r="AF1442">
        <v>1</v>
      </c>
      <c r="AG1442">
        <v>0</v>
      </c>
    </row>
    <row r="1443" spans="1:33" ht="12.75">
      <c r="A1443">
        <v>138783</v>
      </c>
      <c r="B1443">
        <v>2010</v>
      </c>
      <c r="C1443">
        <v>6</v>
      </c>
      <c r="D1443">
        <v>22</v>
      </c>
      <c r="E1443">
        <v>10</v>
      </c>
      <c r="F1443">
        <v>5</v>
      </c>
      <c r="G1443">
        <v>20</v>
      </c>
      <c r="H1443" s="3">
        <v>9.991731</v>
      </c>
      <c r="I1443" s="3">
        <v>599.503837</v>
      </c>
      <c r="J1443" s="3">
        <v>25.077896</v>
      </c>
      <c r="K1443" s="3">
        <v>209.446082</v>
      </c>
      <c r="L1443" s="3">
        <v>25.342047</v>
      </c>
      <c r="M1443" s="3">
        <v>15.778846</v>
      </c>
      <c r="N1443" s="3">
        <v>630.696289</v>
      </c>
      <c r="O1443" s="3">
        <v>25.077896</v>
      </c>
      <c r="P1443" s="3">
        <v>209.446082</v>
      </c>
      <c r="Q1443" s="3">
        <v>8.375054</v>
      </c>
      <c r="R1443" s="3">
        <v>25.342047</v>
      </c>
      <c r="S1443" s="3">
        <v>1.000527</v>
      </c>
      <c r="T1443" s="3">
        <v>15.778846</v>
      </c>
      <c r="U1443" s="3">
        <v>0.61615</v>
      </c>
      <c r="V1443" s="3">
        <v>48.948726</v>
      </c>
      <c r="W1443" s="3">
        <v>33.18097</v>
      </c>
      <c r="X1443" s="3">
        <v>0</v>
      </c>
      <c r="Y1443" s="3">
        <v>0</v>
      </c>
      <c r="Z1443" s="3">
        <v>0</v>
      </c>
      <c r="AA1443" s="3">
        <v>0</v>
      </c>
      <c r="AB1443" s="3">
        <v>0</v>
      </c>
      <c r="AC1443" s="3">
        <v>0</v>
      </c>
      <c r="AD1443" s="3">
        <v>9.991731</v>
      </c>
      <c r="AE1443" s="3">
        <v>10.828824</v>
      </c>
      <c r="AF1443">
        <v>1</v>
      </c>
      <c r="AG1443">
        <v>0</v>
      </c>
    </row>
    <row r="1444" spans="1:33" ht="12.75">
      <c r="A1444">
        <v>138784</v>
      </c>
      <c r="B1444">
        <v>2010</v>
      </c>
      <c r="C1444">
        <v>6</v>
      </c>
      <c r="D1444">
        <v>22</v>
      </c>
      <c r="E1444">
        <v>10</v>
      </c>
      <c r="F1444">
        <v>15</v>
      </c>
      <c r="G1444">
        <v>20</v>
      </c>
      <c r="H1444" s="3">
        <v>9.991731</v>
      </c>
      <c r="I1444" s="3">
        <v>599.503837</v>
      </c>
      <c r="J1444" s="3">
        <v>25.426305</v>
      </c>
      <c r="K1444" s="3">
        <v>212.949641</v>
      </c>
      <c r="L1444" s="3">
        <v>24.803969</v>
      </c>
      <c r="M1444" s="3">
        <v>16.297716</v>
      </c>
      <c r="N1444" s="3">
        <v>631.314407</v>
      </c>
      <c r="O1444" s="3">
        <v>25.426305</v>
      </c>
      <c r="P1444" s="3">
        <v>212.949641</v>
      </c>
      <c r="Q1444" s="3">
        <v>8.39146</v>
      </c>
      <c r="R1444" s="3">
        <v>24.803969</v>
      </c>
      <c r="S1444" s="3">
        <v>0.966933</v>
      </c>
      <c r="T1444" s="3">
        <v>16.297716</v>
      </c>
      <c r="U1444" s="3">
        <v>0.633337</v>
      </c>
      <c r="V1444" s="3">
        <v>48.694462</v>
      </c>
      <c r="W1444" s="3">
        <v>32.561005</v>
      </c>
      <c r="X1444" s="3">
        <v>0</v>
      </c>
      <c r="Y1444" s="3">
        <v>0</v>
      </c>
      <c r="Z1444" s="3">
        <v>0</v>
      </c>
      <c r="AA1444" s="3">
        <v>0</v>
      </c>
      <c r="AB1444" s="3">
        <v>0</v>
      </c>
      <c r="AC1444" s="3">
        <v>0</v>
      </c>
      <c r="AD1444" s="3">
        <v>9.991731</v>
      </c>
      <c r="AE1444" s="3">
        <v>10.828824</v>
      </c>
      <c r="AF1444">
        <v>1</v>
      </c>
      <c r="AG1444">
        <v>0</v>
      </c>
    </row>
    <row r="1445" spans="1:33" ht="12.75">
      <c r="A1445">
        <v>138785</v>
      </c>
      <c r="B1445">
        <v>2010</v>
      </c>
      <c r="C1445">
        <v>6</v>
      </c>
      <c r="D1445">
        <v>22</v>
      </c>
      <c r="E1445">
        <v>10</v>
      </c>
      <c r="F1445">
        <v>25</v>
      </c>
      <c r="G1445">
        <v>20</v>
      </c>
      <c r="H1445" s="3">
        <v>9.991731</v>
      </c>
      <c r="I1445" s="3">
        <v>599.503837</v>
      </c>
      <c r="J1445" s="3">
        <v>25.58185</v>
      </c>
      <c r="K1445" s="3">
        <v>215.789055</v>
      </c>
      <c r="L1445" s="3">
        <v>23.531078</v>
      </c>
      <c r="M1445" s="3">
        <v>16.294709</v>
      </c>
      <c r="N1445" s="3">
        <v>631.586656</v>
      </c>
      <c r="O1445" s="3">
        <v>25.58185</v>
      </c>
      <c r="P1445" s="3">
        <v>215.789055</v>
      </c>
      <c r="Q1445" s="3">
        <v>8.441721</v>
      </c>
      <c r="R1445" s="3">
        <v>23.531078</v>
      </c>
      <c r="S1445" s="3">
        <v>0.916933</v>
      </c>
      <c r="T1445" s="3">
        <v>16.294709</v>
      </c>
      <c r="U1445" s="3">
        <v>0.633077</v>
      </c>
      <c r="V1445" s="3">
        <v>48.438644</v>
      </c>
      <c r="W1445" s="3">
        <v>32.212808</v>
      </c>
      <c r="X1445" s="3">
        <v>0</v>
      </c>
      <c r="Y1445" s="3">
        <v>0</v>
      </c>
      <c r="Z1445" s="3">
        <v>0</v>
      </c>
      <c r="AA1445" s="3">
        <v>0</v>
      </c>
      <c r="AB1445" s="3">
        <v>0</v>
      </c>
      <c r="AC1445" s="3">
        <v>0</v>
      </c>
      <c r="AD1445" s="3">
        <v>9.991731</v>
      </c>
      <c r="AE1445" s="3">
        <v>10.828824</v>
      </c>
      <c r="AF1445">
        <v>1</v>
      </c>
      <c r="AG1445">
        <v>0</v>
      </c>
    </row>
    <row r="1446" spans="1:33" ht="12.75">
      <c r="A1446">
        <v>138786</v>
      </c>
      <c r="B1446">
        <v>2010</v>
      </c>
      <c r="C1446">
        <v>6</v>
      </c>
      <c r="D1446">
        <v>22</v>
      </c>
      <c r="E1446">
        <v>10</v>
      </c>
      <c r="F1446">
        <v>35</v>
      </c>
      <c r="G1446">
        <v>20</v>
      </c>
      <c r="H1446" s="3">
        <v>9.991731</v>
      </c>
      <c r="I1446" s="3">
        <v>599.503837</v>
      </c>
      <c r="J1446" s="3">
        <v>25.64485</v>
      </c>
      <c r="K1446" s="3">
        <v>214.662545</v>
      </c>
      <c r="L1446" s="3">
        <v>25.339687</v>
      </c>
      <c r="M1446" s="3">
        <v>16.232151</v>
      </c>
      <c r="N1446" s="3">
        <v>631.696059</v>
      </c>
      <c r="O1446" s="3">
        <v>25.64485</v>
      </c>
      <c r="P1446" s="3">
        <v>214.662545</v>
      </c>
      <c r="Q1446" s="3">
        <v>8.39172</v>
      </c>
      <c r="R1446" s="3">
        <v>25.339687</v>
      </c>
      <c r="S1446" s="3">
        <v>0.975267</v>
      </c>
      <c r="T1446" s="3">
        <v>16.232151</v>
      </c>
      <c r="U1446" s="3">
        <v>0.624744</v>
      </c>
      <c r="V1446" s="3">
        <v>48.182195</v>
      </c>
      <c r="W1446" s="3">
        <v>31.873428</v>
      </c>
      <c r="X1446" s="3">
        <v>0</v>
      </c>
      <c r="Y1446" s="3">
        <v>0</v>
      </c>
      <c r="Z1446" s="3">
        <v>0</v>
      </c>
      <c r="AA1446" s="3">
        <v>0</v>
      </c>
      <c r="AB1446" s="3">
        <v>0</v>
      </c>
      <c r="AC1446" s="3">
        <v>0</v>
      </c>
      <c r="AD1446" s="3">
        <v>9.991731</v>
      </c>
      <c r="AE1446" s="3">
        <v>10.828824</v>
      </c>
      <c r="AF1446">
        <v>1</v>
      </c>
      <c r="AG1446">
        <v>0</v>
      </c>
    </row>
    <row r="1447" spans="1:33" ht="12.75">
      <c r="A1447">
        <v>138787</v>
      </c>
      <c r="B1447">
        <v>2010</v>
      </c>
      <c r="C1447">
        <v>6</v>
      </c>
      <c r="D1447">
        <v>22</v>
      </c>
      <c r="E1447">
        <v>10</v>
      </c>
      <c r="F1447">
        <v>45</v>
      </c>
      <c r="G1447">
        <v>20</v>
      </c>
      <c r="H1447" s="3">
        <v>9.991731</v>
      </c>
      <c r="I1447" s="3">
        <v>599.503837</v>
      </c>
      <c r="J1447" s="3">
        <v>25.415812</v>
      </c>
      <c r="K1447" s="3">
        <v>175.905936</v>
      </c>
      <c r="L1447" s="3">
        <v>22.715076</v>
      </c>
      <c r="M1447" s="3">
        <v>55.333838</v>
      </c>
      <c r="N1447" s="3">
        <v>631.292718</v>
      </c>
      <c r="O1447" s="3">
        <v>25.415812</v>
      </c>
      <c r="P1447" s="3">
        <v>175.905936</v>
      </c>
      <c r="Q1447" s="3">
        <v>6.900044</v>
      </c>
      <c r="R1447" s="3">
        <v>22.715076</v>
      </c>
      <c r="S1447" s="3">
        <v>0.883339</v>
      </c>
      <c r="T1447" s="3">
        <v>55.333838</v>
      </c>
      <c r="U1447" s="3">
        <v>2.208347</v>
      </c>
      <c r="V1447" s="3">
        <v>47.928037</v>
      </c>
      <c r="W1447" s="3">
        <v>31.592842</v>
      </c>
      <c r="X1447" s="3">
        <v>0</v>
      </c>
      <c r="Y1447" s="3">
        <v>0</v>
      </c>
      <c r="Z1447" s="3">
        <v>0</v>
      </c>
      <c r="AA1447" s="3">
        <v>0</v>
      </c>
      <c r="AB1447" s="3">
        <v>0</v>
      </c>
      <c r="AC1447" s="3">
        <v>0</v>
      </c>
      <c r="AD1447" s="3">
        <v>9.991731</v>
      </c>
      <c r="AE1447" s="3">
        <v>10.828824</v>
      </c>
      <c r="AF1447">
        <v>1</v>
      </c>
      <c r="AG1447">
        <v>0</v>
      </c>
    </row>
    <row r="1448" spans="1:33" ht="12.75">
      <c r="A1448">
        <v>138788</v>
      </c>
      <c r="B1448">
        <v>2010</v>
      </c>
      <c r="C1448">
        <v>6</v>
      </c>
      <c r="D1448">
        <v>22</v>
      </c>
      <c r="E1448">
        <v>10</v>
      </c>
      <c r="F1448">
        <v>57</v>
      </c>
      <c r="G1448">
        <v>50</v>
      </c>
      <c r="H1448" s="3">
        <v>12.491747</v>
      </c>
      <c r="I1448" s="3">
        <v>749.504797</v>
      </c>
      <c r="J1448" s="3">
        <v>23.082121</v>
      </c>
      <c r="K1448" s="3">
        <v>76.080356</v>
      </c>
      <c r="L1448" s="3">
        <v>20.587032</v>
      </c>
      <c r="M1448" s="3">
        <v>191.689294</v>
      </c>
      <c r="N1448" s="3">
        <v>626.961409</v>
      </c>
      <c r="O1448" s="3">
        <v>23.082121</v>
      </c>
      <c r="P1448" s="3">
        <v>76.080356</v>
      </c>
      <c r="Q1448" s="3">
        <v>3.12476</v>
      </c>
      <c r="R1448" s="3">
        <v>20.587032</v>
      </c>
      <c r="S1448" s="3">
        <v>0.842193</v>
      </c>
      <c r="T1448" s="3">
        <v>191.689294</v>
      </c>
      <c r="U1448" s="3">
        <v>8.524794</v>
      </c>
      <c r="V1448" s="3">
        <v>47.639511</v>
      </c>
      <c r="W1448" s="3">
        <v>31.239822</v>
      </c>
      <c r="X1448" s="3">
        <v>0</v>
      </c>
      <c r="Y1448" s="3">
        <v>0</v>
      </c>
      <c r="Z1448" s="3">
        <v>0</v>
      </c>
      <c r="AA1448" s="3">
        <v>0</v>
      </c>
      <c r="AB1448" s="3">
        <v>0</v>
      </c>
      <c r="AC1448" s="3">
        <v>0</v>
      </c>
      <c r="AD1448" s="3">
        <v>12.491747</v>
      </c>
      <c r="AE1448" s="3">
        <v>10.828824</v>
      </c>
      <c r="AF1448">
        <v>1</v>
      </c>
      <c r="AG1448">
        <v>0</v>
      </c>
    </row>
    <row r="1449" spans="1:33" ht="12.75">
      <c r="A1449">
        <v>138789</v>
      </c>
      <c r="B1449">
        <v>2010</v>
      </c>
      <c r="C1449">
        <v>6</v>
      </c>
      <c r="D1449">
        <v>22</v>
      </c>
      <c r="E1449">
        <v>11</v>
      </c>
      <c r="F1449">
        <v>7</v>
      </c>
      <c r="G1449">
        <v>50</v>
      </c>
      <c r="H1449" s="3">
        <v>9.991731</v>
      </c>
      <c r="I1449" s="3">
        <v>599.503837</v>
      </c>
      <c r="J1449" s="3">
        <v>17.360477</v>
      </c>
      <c r="K1449" s="3">
        <v>81.788471</v>
      </c>
      <c r="L1449" s="3">
        <v>17.989326</v>
      </c>
      <c r="M1449" s="3">
        <v>73.702949</v>
      </c>
      <c r="N1449" s="3">
        <v>614.393153</v>
      </c>
      <c r="O1449" s="3">
        <v>17.360477</v>
      </c>
      <c r="P1449" s="3">
        <v>81.788471</v>
      </c>
      <c r="Q1449" s="3">
        <v>4.408362</v>
      </c>
      <c r="R1449" s="3">
        <v>17.989326</v>
      </c>
      <c r="S1449" s="3">
        <v>0.950006</v>
      </c>
      <c r="T1449" s="3">
        <v>73.702949</v>
      </c>
      <c r="U1449" s="3">
        <v>4.633363</v>
      </c>
      <c r="V1449" s="3">
        <v>47.465906</v>
      </c>
      <c r="W1449" s="3">
        <v>30.942381</v>
      </c>
      <c r="X1449" s="3">
        <v>0</v>
      </c>
      <c r="Y1449" s="3">
        <v>0</v>
      </c>
      <c r="Z1449" s="3">
        <v>0</v>
      </c>
      <c r="AA1449" s="3">
        <v>0</v>
      </c>
      <c r="AB1449" s="3">
        <v>0</v>
      </c>
      <c r="AC1449" s="3">
        <v>0</v>
      </c>
      <c r="AD1449" s="3">
        <v>9.991731</v>
      </c>
      <c r="AE1449" s="3">
        <v>10.828824</v>
      </c>
      <c r="AF1449">
        <v>1</v>
      </c>
      <c r="AG1449">
        <v>0</v>
      </c>
    </row>
    <row r="1450" spans="1:33" ht="12.75">
      <c r="A1450">
        <v>138790</v>
      </c>
      <c r="B1450">
        <v>2010</v>
      </c>
      <c r="C1450">
        <v>6</v>
      </c>
      <c r="D1450">
        <v>22</v>
      </c>
      <c r="E1450">
        <v>11</v>
      </c>
      <c r="F1450">
        <v>17</v>
      </c>
      <c r="G1450">
        <v>50</v>
      </c>
      <c r="H1450" s="3">
        <v>9.991731</v>
      </c>
      <c r="I1450" s="3">
        <v>599.503837</v>
      </c>
      <c r="J1450" s="3">
        <v>13.307366</v>
      </c>
      <c r="K1450" s="3">
        <v>91.461809</v>
      </c>
      <c r="L1450" s="3">
        <v>12.532546</v>
      </c>
      <c r="M1450" s="3">
        <v>28.977384</v>
      </c>
      <c r="N1450" s="3">
        <v>603.204654</v>
      </c>
      <c r="O1450" s="3">
        <v>13.307366</v>
      </c>
      <c r="P1450" s="3">
        <v>91.461809</v>
      </c>
      <c r="Q1450" s="3">
        <v>6.783116</v>
      </c>
      <c r="R1450" s="3">
        <v>12.532546</v>
      </c>
      <c r="S1450" s="3">
        <v>0.900006</v>
      </c>
      <c r="T1450" s="3">
        <v>28.977384</v>
      </c>
      <c r="U1450" s="3">
        <v>2.308609</v>
      </c>
      <c r="V1450" s="3">
        <v>47.332832</v>
      </c>
      <c r="W1450" s="3">
        <v>30.567396</v>
      </c>
      <c r="X1450" s="3">
        <v>0</v>
      </c>
      <c r="Y1450" s="3">
        <v>0</v>
      </c>
      <c r="Z1450" s="3">
        <v>0</v>
      </c>
      <c r="AA1450" s="3">
        <v>0</v>
      </c>
      <c r="AB1450" s="3">
        <v>0</v>
      </c>
      <c r="AC1450" s="3">
        <v>0</v>
      </c>
      <c r="AD1450" s="3">
        <v>9.991731</v>
      </c>
      <c r="AE1450" s="3">
        <v>10.828824</v>
      </c>
      <c r="AF1450">
        <v>1</v>
      </c>
      <c r="AG1450">
        <v>0</v>
      </c>
    </row>
    <row r="1451" spans="1:33" ht="12.75">
      <c r="A1451">
        <v>138791</v>
      </c>
      <c r="B1451">
        <v>2010</v>
      </c>
      <c r="C1451">
        <v>6</v>
      </c>
      <c r="D1451">
        <v>22</v>
      </c>
      <c r="E1451">
        <v>11</v>
      </c>
      <c r="F1451">
        <v>35</v>
      </c>
      <c r="G1451">
        <v>20</v>
      </c>
      <c r="H1451" s="3">
        <v>17.491779</v>
      </c>
      <c r="I1451" s="3">
        <v>1049.506717</v>
      </c>
      <c r="J1451" s="3">
        <v>11.372997</v>
      </c>
      <c r="K1451" s="3">
        <v>88.564143</v>
      </c>
      <c r="L1451" s="3">
        <v>11.191109</v>
      </c>
      <c r="M1451" s="3">
        <v>99.182578</v>
      </c>
      <c r="N1451" s="3">
        <v>596.707766</v>
      </c>
      <c r="O1451" s="3">
        <v>11.372997</v>
      </c>
      <c r="P1451" s="3">
        <v>88.564143</v>
      </c>
      <c r="Q1451" s="3">
        <v>7.566976</v>
      </c>
      <c r="R1451" s="3">
        <v>11.191109</v>
      </c>
      <c r="S1451" s="3">
        <v>0.950006</v>
      </c>
      <c r="T1451" s="3">
        <v>99.182578</v>
      </c>
      <c r="U1451" s="3">
        <v>8.974797</v>
      </c>
      <c r="V1451" s="3">
        <v>47.133805</v>
      </c>
      <c r="W1451" s="3">
        <v>30.120828</v>
      </c>
      <c r="X1451" s="3">
        <v>0</v>
      </c>
      <c r="Y1451" s="3">
        <v>0</v>
      </c>
      <c r="Z1451" s="3">
        <v>0</v>
      </c>
      <c r="AA1451" s="3">
        <v>0</v>
      </c>
      <c r="AB1451" s="3">
        <v>0</v>
      </c>
      <c r="AC1451" s="3">
        <v>0</v>
      </c>
      <c r="AD1451" s="3">
        <v>17.491779</v>
      </c>
      <c r="AE1451" s="3">
        <v>10.828824</v>
      </c>
      <c r="AF1451">
        <v>1</v>
      </c>
      <c r="AG1451">
        <v>0</v>
      </c>
    </row>
    <row r="1452" spans="1:33" ht="12.75">
      <c r="A1452">
        <v>138792</v>
      </c>
      <c r="B1452">
        <v>2010</v>
      </c>
      <c r="C1452">
        <v>6</v>
      </c>
      <c r="D1452">
        <v>22</v>
      </c>
      <c r="E1452">
        <v>11</v>
      </c>
      <c r="F1452">
        <v>45</v>
      </c>
      <c r="G1452">
        <v>20</v>
      </c>
      <c r="H1452" s="3">
        <v>9.991731</v>
      </c>
      <c r="I1452" s="3">
        <v>599.503837</v>
      </c>
      <c r="J1452" s="3">
        <v>10.544596</v>
      </c>
      <c r="K1452" s="3">
        <v>88.19619</v>
      </c>
      <c r="L1452" s="3">
        <v>10.432464</v>
      </c>
      <c r="M1452" s="3">
        <v>6.735189</v>
      </c>
      <c r="N1452" s="3">
        <v>593.604844</v>
      </c>
      <c r="O1452" s="3">
        <v>10.544596</v>
      </c>
      <c r="P1452" s="3">
        <v>88.19619</v>
      </c>
      <c r="Q1452" s="3">
        <v>8.365939</v>
      </c>
      <c r="R1452" s="3">
        <v>10.432464</v>
      </c>
      <c r="S1452" s="3">
        <v>0.967454</v>
      </c>
      <c r="T1452" s="3">
        <v>6.735189</v>
      </c>
      <c r="U1452" s="3">
        <v>0.658338</v>
      </c>
      <c r="V1452" s="3">
        <v>47.028359</v>
      </c>
      <c r="W1452" s="3">
        <v>29.702889</v>
      </c>
      <c r="X1452" s="3">
        <v>0</v>
      </c>
      <c r="Y1452" s="3">
        <v>0</v>
      </c>
      <c r="Z1452" s="3">
        <v>0</v>
      </c>
      <c r="AA1452" s="3">
        <v>0</v>
      </c>
      <c r="AB1452" s="3">
        <v>0</v>
      </c>
      <c r="AC1452" s="3">
        <v>0</v>
      </c>
      <c r="AD1452" s="3">
        <v>9.991731</v>
      </c>
      <c r="AE1452" s="3">
        <v>10.828824</v>
      </c>
      <c r="AF1452">
        <v>1</v>
      </c>
      <c r="AG1452">
        <v>0</v>
      </c>
    </row>
    <row r="1453" spans="1:33" ht="12.75">
      <c r="A1453">
        <v>138793</v>
      </c>
      <c r="B1453">
        <v>2010</v>
      </c>
      <c r="C1453">
        <v>6</v>
      </c>
      <c r="D1453">
        <v>22</v>
      </c>
      <c r="E1453">
        <v>11</v>
      </c>
      <c r="F1453">
        <v>55</v>
      </c>
      <c r="G1453">
        <v>20</v>
      </c>
      <c r="H1453" s="3">
        <v>9.991731</v>
      </c>
      <c r="I1453" s="3">
        <v>599.503837</v>
      </c>
      <c r="J1453" s="3">
        <v>9.893246</v>
      </c>
      <c r="K1453" s="3">
        <v>83.69837</v>
      </c>
      <c r="L1453" s="3">
        <v>9.07068</v>
      </c>
      <c r="M1453" s="3">
        <v>6.083285</v>
      </c>
      <c r="N1453" s="3">
        <v>591.015696</v>
      </c>
      <c r="O1453" s="3">
        <v>9.893246</v>
      </c>
      <c r="P1453" s="3">
        <v>83.69837</v>
      </c>
      <c r="Q1453" s="3">
        <v>8.4662</v>
      </c>
      <c r="R1453" s="3">
        <v>9.07068</v>
      </c>
      <c r="S1453" s="3">
        <v>0.90912</v>
      </c>
      <c r="T1453" s="3">
        <v>6.083285</v>
      </c>
      <c r="U1453" s="3">
        <v>0.61641</v>
      </c>
      <c r="V1453" s="3">
        <v>46.929427</v>
      </c>
      <c r="W1453" s="3">
        <v>29.479059</v>
      </c>
      <c r="X1453" s="3">
        <v>0</v>
      </c>
      <c r="Y1453" s="3">
        <v>0</v>
      </c>
      <c r="Z1453" s="3">
        <v>0</v>
      </c>
      <c r="AA1453" s="3">
        <v>0</v>
      </c>
      <c r="AB1453" s="3">
        <v>0</v>
      </c>
      <c r="AC1453" s="3">
        <v>0</v>
      </c>
      <c r="AD1453" s="3">
        <v>9.991731</v>
      </c>
      <c r="AE1453" s="3">
        <v>10.828824</v>
      </c>
      <c r="AF1453">
        <v>1</v>
      </c>
      <c r="AG1453">
        <v>0</v>
      </c>
    </row>
    <row r="1454" spans="1:33" ht="12.75">
      <c r="A1454">
        <v>138794</v>
      </c>
      <c r="B1454">
        <v>2010</v>
      </c>
      <c r="C1454">
        <v>6</v>
      </c>
      <c r="D1454">
        <v>22</v>
      </c>
      <c r="E1454">
        <v>12</v>
      </c>
      <c r="F1454">
        <v>5</v>
      </c>
      <c r="G1454">
        <v>20</v>
      </c>
      <c r="H1454" s="3">
        <v>9.991855</v>
      </c>
      <c r="I1454" s="3">
        <v>599.511321</v>
      </c>
      <c r="J1454" s="3">
        <v>9.952102</v>
      </c>
      <c r="K1454" s="3">
        <v>84.113635</v>
      </c>
      <c r="L1454" s="3">
        <v>8.944218</v>
      </c>
      <c r="M1454" s="3">
        <v>6.382719</v>
      </c>
      <c r="N1454" s="3">
        <v>591.256522</v>
      </c>
      <c r="O1454" s="3">
        <v>9.952102</v>
      </c>
      <c r="P1454" s="3">
        <v>84.113635</v>
      </c>
      <c r="Q1454" s="3">
        <v>8.466317</v>
      </c>
      <c r="R1454" s="3">
        <v>8.944218</v>
      </c>
      <c r="S1454" s="3">
        <v>0.892198</v>
      </c>
      <c r="T1454" s="3">
        <v>6.382719</v>
      </c>
      <c r="U1454" s="3">
        <v>0.633341</v>
      </c>
      <c r="V1454" s="3">
        <v>46.829906</v>
      </c>
      <c r="W1454" s="3">
        <v>29.200975</v>
      </c>
      <c r="X1454" s="3">
        <v>0</v>
      </c>
      <c r="Y1454" s="3">
        <v>0</v>
      </c>
      <c r="Z1454" s="3">
        <v>0</v>
      </c>
      <c r="AA1454" s="3">
        <v>0</v>
      </c>
      <c r="AB1454" s="3">
        <v>0</v>
      </c>
      <c r="AC1454" s="3">
        <v>0</v>
      </c>
      <c r="AD1454" s="3">
        <v>9.991855</v>
      </c>
      <c r="AE1454" s="3">
        <v>10.828824</v>
      </c>
      <c r="AF1454">
        <v>1</v>
      </c>
      <c r="AG1454">
        <v>0</v>
      </c>
    </row>
    <row r="1455" spans="1:33" ht="12.75">
      <c r="A1455">
        <v>138795</v>
      </c>
      <c r="B1455">
        <v>2010</v>
      </c>
      <c r="C1455">
        <v>6</v>
      </c>
      <c r="D1455">
        <v>22</v>
      </c>
      <c r="E1455">
        <v>12</v>
      </c>
      <c r="F1455">
        <v>15</v>
      </c>
      <c r="G1455">
        <v>20</v>
      </c>
      <c r="H1455" s="3">
        <v>9.991734</v>
      </c>
      <c r="I1455" s="3">
        <v>599.50403</v>
      </c>
      <c r="J1455" s="3">
        <v>10.551806</v>
      </c>
      <c r="K1455" s="3">
        <v>88.812041</v>
      </c>
      <c r="L1455" s="3">
        <v>9.853901</v>
      </c>
      <c r="M1455" s="3">
        <v>6.763802</v>
      </c>
      <c r="N1455" s="3">
        <v>593.646722</v>
      </c>
      <c r="O1455" s="3">
        <v>10.551806</v>
      </c>
      <c r="P1455" s="3">
        <v>88.812041</v>
      </c>
      <c r="Q1455" s="3">
        <v>8.425054</v>
      </c>
      <c r="R1455" s="3">
        <v>9.853901</v>
      </c>
      <c r="S1455" s="3">
        <v>0.933602</v>
      </c>
      <c r="T1455" s="3">
        <v>6.763802</v>
      </c>
      <c r="U1455" s="3">
        <v>0.633078</v>
      </c>
      <c r="V1455" s="3">
        <v>46.724387</v>
      </c>
      <c r="W1455" s="3">
        <v>28.898277</v>
      </c>
      <c r="X1455" s="3">
        <v>0</v>
      </c>
      <c r="Y1455" s="3">
        <v>0</v>
      </c>
      <c r="Z1455" s="3">
        <v>0</v>
      </c>
      <c r="AA1455" s="3">
        <v>0</v>
      </c>
      <c r="AB1455" s="3">
        <v>0</v>
      </c>
      <c r="AC1455" s="3">
        <v>0</v>
      </c>
      <c r="AD1455" s="3">
        <v>9.991734</v>
      </c>
      <c r="AE1455" s="3">
        <v>10.828824</v>
      </c>
      <c r="AF1455">
        <v>1</v>
      </c>
      <c r="AG1455">
        <v>0</v>
      </c>
    </row>
    <row r="1456" spans="1:33" ht="12.75">
      <c r="A1456">
        <v>138796</v>
      </c>
      <c r="B1456">
        <v>2010</v>
      </c>
      <c r="C1456">
        <v>6</v>
      </c>
      <c r="D1456">
        <v>22</v>
      </c>
      <c r="E1456">
        <v>12</v>
      </c>
      <c r="F1456">
        <v>25</v>
      </c>
      <c r="G1456">
        <v>20</v>
      </c>
      <c r="H1456" s="3">
        <v>9.991731</v>
      </c>
      <c r="I1456" s="3">
        <v>599.503837</v>
      </c>
      <c r="J1456" s="3">
        <v>10.764327</v>
      </c>
      <c r="K1456" s="3">
        <v>90.387686</v>
      </c>
      <c r="L1456" s="3">
        <v>10.230338</v>
      </c>
      <c r="M1456" s="3">
        <v>6.937988</v>
      </c>
      <c r="N1456" s="3">
        <v>594.470236</v>
      </c>
      <c r="O1456" s="3">
        <v>10.764327</v>
      </c>
      <c r="P1456" s="3">
        <v>90.387686</v>
      </c>
      <c r="Q1456" s="3">
        <v>8.400054</v>
      </c>
      <c r="R1456" s="3">
        <v>10.230338</v>
      </c>
      <c r="S1456" s="3">
        <v>0.941933</v>
      </c>
      <c r="T1456" s="3">
        <v>6.937988</v>
      </c>
      <c r="U1456" s="3">
        <v>0.649744</v>
      </c>
      <c r="V1456" s="3">
        <v>46.616744</v>
      </c>
      <c r="W1456" s="3">
        <v>28.653055</v>
      </c>
      <c r="X1456" s="3">
        <v>0</v>
      </c>
      <c r="Y1456" s="3">
        <v>0</v>
      </c>
      <c r="Z1456" s="3">
        <v>0</v>
      </c>
      <c r="AA1456" s="3">
        <v>0</v>
      </c>
      <c r="AB1456" s="3">
        <v>0</v>
      </c>
      <c r="AC1456" s="3">
        <v>0</v>
      </c>
      <c r="AD1456" s="3">
        <v>9.991731</v>
      </c>
      <c r="AE1456" s="3">
        <v>10.828824</v>
      </c>
      <c r="AF1456">
        <v>1</v>
      </c>
      <c r="AG1456">
        <v>0</v>
      </c>
    </row>
    <row r="1457" spans="1:33" ht="12.75">
      <c r="A1457">
        <v>138797</v>
      </c>
      <c r="B1457">
        <v>2010</v>
      </c>
      <c r="C1457">
        <v>6</v>
      </c>
      <c r="D1457">
        <v>22</v>
      </c>
      <c r="E1457">
        <v>12</v>
      </c>
      <c r="F1457">
        <v>35</v>
      </c>
      <c r="G1457">
        <v>20</v>
      </c>
      <c r="H1457" s="3">
        <v>9.991731</v>
      </c>
      <c r="I1457" s="3">
        <v>599.503837</v>
      </c>
      <c r="J1457" s="3">
        <v>10.524761</v>
      </c>
      <c r="K1457" s="3">
        <v>88.347527</v>
      </c>
      <c r="L1457" s="3">
        <v>10.188625</v>
      </c>
      <c r="M1457" s="3">
        <v>6.62454</v>
      </c>
      <c r="N1457" s="3">
        <v>593.544514</v>
      </c>
      <c r="O1457" s="3">
        <v>10.524761</v>
      </c>
      <c r="P1457" s="3">
        <v>88.347527</v>
      </c>
      <c r="Q1457" s="3">
        <v>8.400054</v>
      </c>
      <c r="R1457" s="3">
        <v>10.188625</v>
      </c>
      <c r="S1457" s="3">
        <v>0.9586</v>
      </c>
      <c r="T1457" s="3">
        <v>6.62454</v>
      </c>
      <c r="U1457" s="3">
        <v>0.633077</v>
      </c>
      <c r="V1457" s="3">
        <v>46.511497</v>
      </c>
      <c r="W1457" s="3">
        <v>28.363666</v>
      </c>
      <c r="X1457" s="3">
        <v>0</v>
      </c>
      <c r="Y1457" s="3">
        <v>0</v>
      </c>
      <c r="Z1457" s="3">
        <v>0</v>
      </c>
      <c r="AA1457" s="3">
        <v>0</v>
      </c>
      <c r="AB1457" s="3">
        <v>0</v>
      </c>
      <c r="AC1457" s="3">
        <v>0</v>
      </c>
      <c r="AD1457" s="3">
        <v>9.991731</v>
      </c>
      <c r="AE1457" s="3">
        <v>10.828824</v>
      </c>
      <c r="AF1457">
        <v>1</v>
      </c>
      <c r="AG1457">
        <v>0</v>
      </c>
    </row>
    <row r="1458" spans="1:33" ht="12.75">
      <c r="A1458">
        <v>138798</v>
      </c>
      <c r="B1458">
        <v>2010</v>
      </c>
      <c r="C1458">
        <v>6</v>
      </c>
      <c r="D1458">
        <v>22</v>
      </c>
      <c r="E1458">
        <v>12</v>
      </c>
      <c r="F1458">
        <v>45</v>
      </c>
      <c r="G1458">
        <v>20</v>
      </c>
      <c r="H1458" s="3">
        <v>9.991731</v>
      </c>
      <c r="I1458" s="3">
        <v>599.503837</v>
      </c>
      <c r="J1458" s="3">
        <v>10.296201</v>
      </c>
      <c r="K1458" s="3">
        <v>86.440812</v>
      </c>
      <c r="L1458" s="3">
        <v>9.889991</v>
      </c>
      <c r="M1458" s="3">
        <v>6.546505</v>
      </c>
      <c r="N1458" s="3">
        <v>592.64652</v>
      </c>
      <c r="O1458" s="3">
        <v>10.296201</v>
      </c>
      <c r="P1458" s="3">
        <v>86.440812</v>
      </c>
      <c r="Q1458" s="3">
        <v>8.408648</v>
      </c>
      <c r="R1458" s="3">
        <v>9.889991</v>
      </c>
      <c r="S1458" s="3">
        <v>0.949746</v>
      </c>
      <c r="T1458" s="3">
        <v>6.546505</v>
      </c>
      <c r="U1458" s="3">
        <v>0.633337</v>
      </c>
      <c r="V1458" s="3">
        <v>46.408535</v>
      </c>
      <c r="W1458" s="3">
        <v>28.193626</v>
      </c>
      <c r="X1458" s="3">
        <v>0</v>
      </c>
      <c r="Y1458" s="3">
        <v>0</v>
      </c>
      <c r="Z1458" s="3">
        <v>0</v>
      </c>
      <c r="AA1458" s="3">
        <v>0</v>
      </c>
      <c r="AB1458" s="3">
        <v>0</v>
      </c>
      <c r="AC1458" s="3">
        <v>0</v>
      </c>
      <c r="AD1458" s="3">
        <v>9.991731</v>
      </c>
      <c r="AE1458" s="3">
        <v>10.828824</v>
      </c>
      <c r="AF1458">
        <v>1</v>
      </c>
      <c r="AG1458">
        <v>0</v>
      </c>
    </row>
    <row r="1459" spans="1:33" ht="12.75">
      <c r="A1459">
        <v>138799</v>
      </c>
      <c r="B1459">
        <v>2010</v>
      </c>
      <c r="C1459">
        <v>6</v>
      </c>
      <c r="D1459">
        <v>22</v>
      </c>
      <c r="E1459">
        <v>12</v>
      </c>
      <c r="F1459">
        <v>55</v>
      </c>
      <c r="G1459">
        <v>20</v>
      </c>
      <c r="H1459" s="3">
        <v>9.991731</v>
      </c>
      <c r="I1459" s="3">
        <v>599.503837</v>
      </c>
      <c r="J1459" s="3">
        <v>10.762209</v>
      </c>
      <c r="K1459" s="3">
        <v>89.596349</v>
      </c>
      <c r="L1459" s="3">
        <v>10.577815</v>
      </c>
      <c r="M1459" s="3">
        <v>7.34805</v>
      </c>
      <c r="N1459" s="3">
        <v>594.417815</v>
      </c>
      <c r="O1459" s="3">
        <v>10.762209</v>
      </c>
      <c r="P1459" s="3">
        <v>89.596349</v>
      </c>
      <c r="Q1459" s="3">
        <v>8.408648</v>
      </c>
      <c r="R1459" s="3">
        <v>10.577815</v>
      </c>
      <c r="S1459" s="3">
        <v>0.958339</v>
      </c>
      <c r="T1459" s="3">
        <v>7.34805</v>
      </c>
      <c r="U1459" s="3">
        <v>0.624744</v>
      </c>
      <c r="V1459" s="3">
        <v>46.300912</v>
      </c>
      <c r="W1459" s="3">
        <v>28.008653</v>
      </c>
      <c r="X1459" s="3">
        <v>0</v>
      </c>
      <c r="Y1459" s="3">
        <v>0</v>
      </c>
      <c r="Z1459" s="3">
        <v>0</v>
      </c>
      <c r="AA1459" s="3">
        <v>0</v>
      </c>
      <c r="AB1459" s="3">
        <v>0</v>
      </c>
      <c r="AC1459" s="3">
        <v>0</v>
      </c>
      <c r="AD1459" s="3">
        <v>9.991731</v>
      </c>
      <c r="AE1459" s="3">
        <v>10.828824</v>
      </c>
      <c r="AF1459">
        <v>1</v>
      </c>
      <c r="AG1459">
        <v>0</v>
      </c>
    </row>
    <row r="1460" spans="1:33" ht="12.75">
      <c r="A1460">
        <v>138800</v>
      </c>
      <c r="B1460">
        <v>2010</v>
      </c>
      <c r="C1460">
        <v>6</v>
      </c>
      <c r="D1460">
        <v>22</v>
      </c>
      <c r="E1460">
        <v>13</v>
      </c>
      <c r="F1460">
        <v>5</v>
      </c>
      <c r="G1460">
        <v>20</v>
      </c>
      <c r="H1460" s="3">
        <v>9.991731</v>
      </c>
      <c r="I1460" s="3">
        <v>599.503837</v>
      </c>
      <c r="J1460" s="3">
        <v>13.570043</v>
      </c>
      <c r="K1460" s="3">
        <v>37.852375</v>
      </c>
      <c r="L1460" s="3">
        <v>11.024459</v>
      </c>
      <c r="M1460" s="3">
        <v>86.697486</v>
      </c>
      <c r="N1460" s="3">
        <v>604.001561</v>
      </c>
      <c r="O1460" s="3">
        <v>13.570043</v>
      </c>
      <c r="P1460" s="3">
        <v>37.852375</v>
      </c>
      <c r="Q1460" s="3">
        <v>2.991946</v>
      </c>
      <c r="R1460" s="3">
        <v>11.024459</v>
      </c>
      <c r="S1460" s="3">
        <v>0.883339</v>
      </c>
      <c r="T1460" s="3">
        <v>86.697486</v>
      </c>
      <c r="U1460" s="3">
        <v>6.116445</v>
      </c>
      <c r="V1460" s="3">
        <v>46.165212</v>
      </c>
      <c r="W1460" s="3">
        <v>27.63452</v>
      </c>
      <c r="X1460" s="3">
        <v>0</v>
      </c>
      <c r="Y1460" s="3">
        <v>0</v>
      </c>
      <c r="Z1460" s="3">
        <v>0</v>
      </c>
      <c r="AA1460" s="3">
        <v>0</v>
      </c>
      <c r="AB1460" s="3">
        <v>0</v>
      </c>
      <c r="AC1460" s="3">
        <v>0</v>
      </c>
      <c r="AD1460" s="3">
        <v>9.991731</v>
      </c>
      <c r="AE1460" s="3">
        <v>10.828824</v>
      </c>
      <c r="AF1460">
        <v>1</v>
      </c>
      <c r="AG1460">
        <v>0</v>
      </c>
    </row>
    <row r="1461" spans="1:33" ht="12.75">
      <c r="A1461">
        <v>138801</v>
      </c>
      <c r="B1461">
        <v>2010</v>
      </c>
      <c r="C1461">
        <v>6</v>
      </c>
      <c r="D1461">
        <v>22</v>
      </c>
      <c r="E1461">
        <v>13</v>
      </c>
      <c r="F1461">
        <v>15</v>
      </c>
      <c r="G1461">
        <v>20</v>
      </c>
      <c r="H1461" s="3">
        <v>9.991731</v>
      </c>
      <c r="I1461" s="3">
        <v>599.503837</v>
      </c>
      <c r="J1461" s="3">
        <v>15.713118</v>
      </c>
      <c r="K1461" s="3">
        <v>131.806244</v>
      </c>
      <c r="L1461" s="3">
        <v>15.233453</v>
      </c>
      <c r="M1461" s="3">
        <v>9.960796</v>
      </c>
      <c r="N1461" s="3">
        <v>610.300598</v>
      </c>
      <c r="O1461" s="3">
        <v>15.713118</v>
      </c>
      <c r="P1461" s="3">
        <v>131.806244</v>
      </c>
      <c r="Q1461" s="3">
        <v>8.400054</v>
      </c>
      <c r="R1461" s="3">
        <v>15.233453</v>
      </c>
      <c r="S1461" s="3">
        <v>0.966933</v>
      </c>
      <c r="T1461" s="3">
        <v>9.960796</v>
      </c>
      <c r="U1461" s="3">
        <v>0.624744</v>
      </c>
      <c r="V1461" s="3">
        <v>46.008081</v>
      </c>
      <c r="W1461" s="3">
        <v>27.378163</v>
      </c>
      <c r="X1461" s="3">
        <v>0</v>
      </c>
      <c r="Y1461" s="3">
        <v>0</v>
      </c>
      <c r="Z1461" s="3">
        <v>0</v>
      </c>
      <c r="AA1461" s="3">
        <v>0</v>
      </c>
      <c r="AB1461" s="3">
        <v>0</v>
      </c>
      <c r="AC1461" s="3">
        <v>0</v>
      </c>
      <c r="AD1461" s="3">
        <v>9.991731</v>
      </c>
      <c r="AE1461" s="3">
        <v>10.828824</v>
      </c>
      <c r="AF1461">
        <v>1</v>
      </c>
      <c r="AG1461">
        <v>0</v>
      </c>
    </row>
    <row r="1462" spans="1:33" ht="12.75">
      <c r="A1462">
        <v>138802</v>
      </c>
      <c r="B1462">
        <v>2010</v>
      </c>
      <c r="C1462">
        <v>6</v>
      </c>
      <c r="D1462">
        <v>22</v>
      </c>
      <c r="E1462">
        <v>13</v>
      </c>
      <c r="F1462">
        <v>25</v>
      </c>
      <c r="G1462">
        <v>20</v>
      </c>
      <c r="H1462" s="3">
        <v>9.991731</v>
      </c>
      <c r="I1462" s="3">
        <v>599.503837</v>
      </c>
      <c r="J1462" s="3">
        <v>16.426229</v>
      </c>
      <c r="K1462" s="3">
        <v>137.768563</v>
      </c>
      <c r="L1462" s="3">
        <v>15.993625</v>
      </c>
      <c r="M1462" s="3">
        <v>10.362805</v>
      </c>
      <c r="N1462" s="3">
        <v>612.195332</v>
      </c>
      <c r="O1462" s="3">
        <v>16.426229</v>
      </c>
      <c r="P1462" s="3">
        <v>137.768563</v>
      </c>
      <c r="Q1462" s="3">
        <v>8.39172</v>
      </c>
      <c r="R1462" s="3">
        <v>15.993625</v>
      </c>
      <c r="S1462" s="3">
        <v>0.975267</v>
      </c>
      <c r="T1462" s="3">
        <v>10.362805</v>
      </c>
      <c r="U1462" s="3">
        <v>0.624744</v>
      </c>
      <c r="V1462" s="3">
        <v>45.843819</v>
      </c>
      <c r="W1462" s="3">
        <v>27.089449</v>
      </c>
      <c r="X1462" s="3">
        <v>0</v>
      </c>
      <c r="Y1462" s="3">
        <v>0</v>
      </c>
      <c r="Z1462" s="3">
        <v>0</v>
      </c>
      <c r="AA1462" s="3">
        <v>0</v>
      </c>
      <c r="AB1462" s="3">
        <v>0</v>
      </c>
      <c r="AC1462" s="3">
        <v>0</v>
      </c>
      <c r="AD1462" s="3">
        <v>9.991731</v>
      </c>
      <c r="AE1462" s="3">
        <v>10.828824</v>
      </c>
      <c r="AF1462">
        <v>1</v>
      </c>
      <c r="AG1462">
        <v>0</v>
      </c>
    </row>
    <row r="1463" spans="1:33" ht="12.75">
      <c r="A1463">
        <v>138803</v>
      </c>
      <c r="B1463">
        <v>2010</v>
      </c>
      <c r="C1463">
        <v>6</v>
      </c>
      <c r="D1463">
        <v>22</v>
      </c>
      <c r="E1463">
        <v>13</v>
      </c>
      <c r="F1463">
        <v>35</v>
      </c>
      <c r="G1463">
        <v>20</v>
      </c>
      <c r="H1463" s="3">
        <v>9.991731</v>
      </c>
      <c r="I1463" s="3">
        <v>599.503837</v>
      </c>
      <c r="J1463" s="3">
        <v>17.116233</v>
      </c>
      <c r="K1463" s="3">
        <v>143.804062</v>
      </c>
      <c r="L1463" s="3">
        <v>16.257853</v>
      </c>
      <c r="M1463" s="3">
        <v>10.956422</v>
      </c>
      <c r="N1463" s="3">
        <v>613.962574</v>
      </c>
      <c r="O1463" s="3">
        <v>17.116233</v>
      </c>
      <c r="P1463" s="3">
        <v>143.804062</v>
      </c>
      <c r="Q1463" s="3">
        <v>8.408127</v>
      </c>
      <c r="R1463" s="3">
        <v>16.257853</v>
      </c>
      <c r="S1463" s="3">
        <v>0.950527</v>
      </c>
      <c r="T1463" s="3">
        <v>10.956422</v>
      </c>
      <c r="U1463" s="3">
        <v>0.633077</v>
      </c>
      <c r="V1463" s="3">
        <v>45.672656</v>
      </c>
      <c r="W1463" s="3">
        <v>26.837256</v>
      </c>
      <c r="X1463" s="3">
        <v>0</v>
      </c>
      <c r="Y1463" s="3">
        <v>0</v>
      </c>
      <c r="Z1463" s="3">
        <v>0</v>
      </c>
      <c r="AA1463" s="3">
        <v>0</v>
      </c>
      <c r="AB1463" s="3">
        <v>0</v>
      </c>
      <c r="AC1463" s="3">
        <v>0</v>
      </c>
      <c r="AD1463" s="3">
        <v>9.991731</v>
      </c>
      <c r="AE1463" s="3">
        <v>10.828824</v>
      </c>
      <c r="AF1463">
        <v>1</v>
      </c>
      <c r="AG1463">
        <v>0</v>
      </c>
    </row>
    <row r="1464" spans="1:33" ht="12.75">
      <c r="A1464">
        <v>138804</v>
      </c>
      <c r="B1464">
        <v>2010</v>
      </c>
      <c r="C1464">
        <v>6</v>
      </c>
      <c r="D1464">
        <v>22</v>
      </c>
      <c r="E1464">
        <v>13</v>
      </c>
      <c r="F1464">
        <v>45</v>
      </c>
      <c r="G1464">
        <v>20</v>
      </c>
      <c r="H1464" s="3">
        <v>9.991731</v>
      </c>
      <c r="I1464" s="3">
        <v>599.503837</v>
      </c>
      <c r="J1464" s="3">
        <v>16.993017</v>
      </c>
      <c r="K1464" s="3">
        <v>143.171338</v>
      </c>
      <c r="L1464" s="3">
        <v>16.24669</v>
      </c>
      <c r="M1464" s="3">
        <v>10.375693</v>
      </c>
      <c r="N1464" s="3">
        <v>613.648763</v>
      </c>
      <c r="O1464" s="3">
        <v>16.993017</v>
      </c>
      <c r="P1464" s="3">
        <v>143.171338</v>
      </c>
      <c r="Q1464" s="3">
        <v>8.4162</v>
      </c>
      <c r="R1464" s="3">
        <v>16.24669</v>
      </c>
      <c r="S1464" s="3">
        <v>0.950787</v>
      </c>
      <c r="T1464" s="3">
        <v>10.375693</v>
      </c>
      <c r="U1464" s="3">
        <v>0.624744</v>
      </c>
      <c r="V1464" s="3">
        <v>45.502726</v>
      </c>
      <c r="W1464" s="3">
        <v>26.675974</v>
      </c>
      <c r="X1464" s="3">
        <v>0</v>
      </c>
      <c r="Y1464" s="3">
        <v>0</v>
      </c>
      <c r="Z1464" s="3">
        <v>0</v>
      </c>
      <c r="AA1464" s="3">
        <v>0</v>
      </c>
      <c r="AB1464" s="3">
        <v>0</v>
      </c>
      <c r="AC1464" s="3">
        <v>0</v>
      </c>
      <c r="AD1464" s="3">
        <v>9.991731</v>
      </c>
      <c r="AE1464" s="3">
        <v>10.828824</v>
      </c>
      <c r="AF1464">
        <v>1</v>
      </c>
      <c r="AG1464">
        <v>0</v>
      </c>
    </row>
    <row r="1465" spans="1:33" ht="12.75">
      <c r="A1465">
        <v>138805</v>
      </c>
      <c r="B1465">
        <v>2010</v>
      </c>
      <c r="C1465">
        <v>6</v>
      </c>
      <c r="D1465">
        <v>22</v>
      </c>
      <c r="E1465">
        <v>13</v>
      </c>
      <c r="F1465">
        <v>55</v>
      </c>
      <c r="G1465">
        <v>20</v>
      </c>
      <c r="H1465" s="3">
        <v>9.991731</v>
      </c>
      <c r="I1465" s="3">
        <v>599.503837</v>
      </c>
      <c r="J1465" s="3">
        <v>16.384922</v>
      </c>
      <c r="K1465" s="3">
        <v>137.979561</v>
      </c>
      <c r="L1465" s="3">
        <v>15.34841</v>
      </c>
      <c r="M1465" s="3">
        <v>10.386827</v>
      </c>
      <c r="N1465" s="3">
        <v>612.091378</v>
      </c>
      <c r="O1465" s="3">
        <v>16.384922</v>
      </c>
      <c r="P1465" s="3">
        <v>137.979561</v>
      </c>
      <c r="Q1465" s="3">
        <v>8.425575</v>
      </c>
      <c r="R1465" s="3">
        <v>15.34841</v>
      </c>
      <c r="S1465" s="3">
        <v>0.933079</v>
      </c>
      <c r="T1465" s="3">
        <v>10.386827</v>
      </c>
      <c r="U1465" s="3">
        <v>0.633077</v>
      </c>
      <c r="V1465" s="3">
        <v>45.338877</v>
      </c>
      <c r="W1465" s="3">
        <v>26.518682</v>
      </c>
      <c r="X1465" s="3">
        <v>0</v>
      </c>
      <c r="Y1465" s="3">
        <v>0</v>
      </c>
      <c r="Z1465" s="3">
        <v>0</v>
      </c>
      <c r="AA1465" s="3">
        <v>0</v>
      </c>
      <c r="AB1465" s="3">
        <v>0</v>
      </c>
      <c r="AC1465" s="3">
        <v>0</v>
      </c>
      <c r="AD1465" s="3">
        <v>9.991731</v>
      </c>
      <c r="AE1465" s="3">
        <v>10.828824</v>
      </c>
      <c r="AF1465">
        <v>1</v>
      </c>
      <c r="AG1465">
        <v>0</v>
      </c>
    </row>
    <row r="1466" spans="1:33" ht="12.75">
      <c r="A1466">
        <v>138806</v>
      </c>
      <c r="B1466">
        <v>2010</v>
      </c>
      <c r="C1466">
        <v>6</v>
      </c>
      <c r="D1466">
        <v>22</v>
      </c>
      <c r="E1466">
        <v>14</v>
      </c>
      <c r="F1466">
        <v>5</v>
      </c>
      <c r="G1466">
        <v>20</v>
      </c>
      <c r="H1466" s="3">
        <v>9.991731</v>
      </c>
      <c r="I1466" s="3">
        <v>599.503837</v>
      </c>
      <c r="J1466" s="3">
        <v>16.433374</v>
      </c>
      <c r="K1466" s="3">
        <v>137.676189</v>
      </c>
      <c r="L1466" s="3">
        <v>16.190345</v>
      </c>
      <c r="M1466" s="3">
        <v>10.332581</v>
      </c>
      <c r="N1466" s="3">
        <v>612.217483</v>
      </c>
      <c r="O1466" s="3">
        <v>16.433374</v>
      </c>
      <c r="P1466" s="3">
        <v>137.676189</v>
      </c>
      <c r="Q1466" s="3">
        <v>8.383647</v>
      </c>
      <c r="R1466" s="3">
        <v>16.190345</v>
      </c>
      <c r="S1466" s="3">
        <v>0.98334</v>
      </c>
      <c r="T1466" s="3">
        <v>10.332581</v>
      </c>
      <c r="U1466" s="3">
        <v>0.624744</v>
      </c>
      <c r="V1466" s="3">
        <v>45.174543</v>
      </c>
      <c r="W1466" s="3">
        <v>26.236105</v>
      </c>
      <c r="X1466" s="3">
        <v>0</v>
      </c>
      <c r="Y1466" s="3">
        <v>0</v>
      </c>
      <c r="Z1466" s="3">
        <v>0</v>
      </c>
      <c r="AA1466" s="3">
        <v>0</v>
      </c>
      <c r="AB1466" s="3">
        <v>0</v>
      </c>
      <c r="AC1466" s="3">
        <v>0</v>
      </c>
      <c r="AD1466" s="3">
        <v>9.991731</v>
      </c>
      <c r="AE1466" s="3">
        <v>10.828824</v>
      </c>
      <c r="AF1466">
        <v>1</v>
      </c>
      <c r="AG1466">
        <v>0</v>
      </c>
    </row>
    <row r="1467" spans="1:33" ht="12.75">
      <c r="A1467">
        <v>138808</v>
      </c>
      <c r="B1467">
        <v>2010</v>
      </c>
      <c r="C1467">
        <v>6</v>
      </c>
      <c r="D1467">
        <v>22</v>
      </c>
      <c r="E1467">
        <v>14</v>
      </c>
      <c r="F1467">
        <v>20</v>
      </c>
      <c r="G1467">
        <v>20</v>
      </c>
      <c r="H1467" s="3">
        <v>14.991795</v>
      </c>
      <c r="I1467" s="3">
        <v>899.507677</v>
      </c>
      <c r="J1467" s="3">
        <v>16.980073</v>
      </c>
      <c r="K1467" s="3">
        <v>148.71727</v>
      </c>
      <c r="L1467" s="3">
        <v>14.408955</v>
      </c>
      <c r="M1467" s="3">
        <v>91.429926</v>
      </c>
      <c r="N1467" s="3">
        <v>613.608002</v>
      </c>
      <c r="O1467" s="3">
        <v>16.980073</v>
      </c>
      <c r="P1467" s="3">
        <v>148.71727</v>
      </c>
      <c r="Q1467" s="3">
        <v>8.908406</v>
      </c>
      <c r="R1467" s="3">
        <v>14.408955</v>
      </c>
      <c r="S1467" s="3">
        <v>0.858601</v>
      </c>
      <c r="T1467" s="3">
        <v>91.429926</v>
      </c>
      <c r="U1467" s="3">
        <v>5.224787</v>
      </c>
      <c r="V1467" s="3">
        <v>44.919842</v>
      </c>
      <c r="W1467" s="3">
        <v>25.935796</v>
      </c>
      <c r="X1467" s="3">
        <v>0</v>
      </c>
      <c r="Y1467" s="3">
        <v>0</v>
      </c>
      <c r="Z1467" s="3">
        <v>0</v>
      </c>
      <c r="AA1467" s="3">
        <v>0</v>
      </c>
      <c r="AB1467" s="3">
        <v>0</v>
      </c>
      <c r="AC1467" s="3">
        <v>0</v>
      </c>
      <c r="AD1467" s="3">
        <v>14.991795</v>
      </c>
      <c r="AE1467" s="3">
        <v>10.828824</v>
      </c>
      <c r="AF1467">
        <v>1</v>
      </c>
      <c r="AG1467">
        <v>0</v>
      </c>
    </row>
    <row r="1468" spans="1:33" ht="12.75">
      <c r="A1468">
        <v>138809</v>
      </c>
      <c r="B1468">
        <v>2010</v>
      </c>
      <c r="C1468">
        <v>6</v>
      </c>
      <c r="D1468">
        <v>22</v>
      </c>
      <c r="E1468">
        <v>14</v>
      </c>
      <c r="F1468">
        <v>30</v>
      </c>
      <c r="G1468">
        <v>20</v>
      </c>
      <c r="H1468" s="3">
        <v>9.991731</v>
      </c>
      <c r="I1468" s="3">
        <v>599.503837</v>
      </c>
      <c r="J1468" s="3">
        <v>17.772278</v>
      </c>
      <c r="K1468" s="3">
        <v>134.858471</v>
      </c>
      <c r="L1468" s="3">
        <v>30.683639</v>
      </c>
      <c r="M1468" s="3">
        <v>12.037574</v>
      </c>
      <c r="N1468" s="3">
        <v>615.583536</v>
      </c>
      <c r="O1468" s="3">
        <v>17.772278</v>
      </c>
      <c r="P1468" s="3">
        <v>134.858471</v>
      </c>
      <c r="Q1468" s="3">
        <v>7.575048</v>
      </c>
      <c r="R1468" s="3">
        <v>30.683639</v>
      </c>
      <c r="S1468" s="3">
        <v>1.733344</v>
      </c>
      <c r="T1468" s="3">
        <v>12.037574</v>
      </c>
      <c r="U1468" s="3">
        <v>0.683338</v>
      </c>
      <c r="V1468" s="3">
        <v>44.742119</v>
      </c>
      <c r="W1468" s="3">
        <v>25.73894</v>
      </c>
      <c r="X1468" s="3">
        <v>0</v>
      </c>
      <c r="Y1468" s="3">
        <v>0</v>
      </c>
      <c r="Z1468" s="3">
        <v>0</v>
      </c>
      <c r="AA1468" s="3">
        <v>0</v>
      </c>
      <c r="AB1468" s="3">
        <v>0</v>
      </c>
      <c r="AC1468" s="3">
        <v>0</v>
      </c>
      <c r="AD1468" s="3">
        <v>9.991731</v>
      </c>
      <c r="AE1468" s="3">
        <v>10.828824</v>
      </c>
      <c r="AF1468">
        <v>1</v>
      </c>
      <c r="AG1468">
        <v>0</v>
      </c>
    </row>
    <row r="1469" spans="1:33" ht="12.75">
      <c r="A1469">
        <v>138810</v>
      </c>
      <c r="B1469">
        <v>2010</v>
      </c>
      <c r="C1469">
        <v>6</v>
      </c>
      <c r="D1469">
        <v>22</v>
      </c>
      <c r="E1469">
        <v>14</v>
      </c>
      <c r="F1469">
        <v>40</v>
      </c>
      <c r="G1469">
        <v>20</v>
      </c>
      <c r="H1469" s="3">
        <v>9.991731</v>
      </c>
      <c r="I1469" s="3">
        <v>599.503837</v>
      </c>
      <c r="J1469" s="3">
        <v>17.037259</v>
      </c>
      <c r="K1469" s="3">
        <v>133.621472</v>
      </c>
      <c r="L1469" s="3">
        <v>15.395401</v>
      </c>
      <c r="M1469" s="3">
        <v>21.218305</v>
      </c>
      <c r="N1469" s="3">
        <v>613.762032</v>
      </c>
      <c r="O1469" s="3">
        <v>17.037259</v>
      </c>
      <c r="P1469" s="3">
        <v>133.621472</v>
      </c>
      <c r="Q1469" s="3">
        <v>7.841977</v>
      </c>
      <c r="R1469" s="3">
        <v>15.395401</v>
      </c>
      <c r="S1469" s="3">
        <v>0.891412</v>
      </c>
      <c r="T1469" s="3">
        <v>21.218305</v>
      </c>
      <c r="U1469" s="3">
        <v>1.258341</v>
      </c>
      <c r="V1469" s="3">
        <v>44.571747</v>
      </c>
      <c r="W1469" s="3">
        <v>25.60359</v>
      </c>
      <c r="X1469" s="3">
        <v>0</v>
      </c>
      <c r="Y1469" s="3">
        <v>0</v>
      </c>
      <c r="Z1469" s="3">
        <v>0</v>
      </c>
      <c r="AA1469" s="3">
        <v>0</v>
      </c>
      <c r="AB1469" s="3">
        <v>0</v>
      </c>
      <c r="AC1469" s="3">
        <v>0</v>
      </c>
      <c r="AD1469" s="3">
        <v>9.991731</v>
      </c>
      <c r="AE1469" s="3">
        <v>10.828824</v>
      </c>
      <c r="AF1469">
        <v>1</v>
      </c>
      <c r="AG1469">
        <v>0</v>
      </c>
    </row>
    <row r="1470" spans="1:33" ht="12.75">
      <c r="A1470">
        <v>138812</v>
      </c>
      <c r="B1470">
        <v>2010</v>
      </c>
      <c r="C1470">
        <v>6</v>
      </c>
      <c r="D1470">
        <v>22</v>
      </c>
      <c r="E1470">
        <v>15</v>
      </c>
      <c r="F1470">
        <v>0</v>
      </c>
      <c r="G1470">
        <v>20</v>
      </c>
      <c r="H1470" s="3">
        <v>19.983201</v>
      </c>
      <c r="I1470" s="3">
        <v>1198.992049</v>
      </c>
      <c r="J1470" s="3">
        <v>17.166077</v>
      </c>
      <c r="K1470" s="3">
        <v>135.291962</v>
      </c>
      <c r="L1470" s="3">
        <v>19.215874</v>
      </c>
      <c r="M1470" s="3">
        <v>188.514676</v>
      </c>
      <c r="N1470" s="3">
        <v>614.059354</v>
      </c>
      <c r="O1470" s="3">
        <v>17.166077</v>
      </c>
      <c r="P1470" s="3">
        <v>135.291962</v>
      </c>
      <c r="Q1470" s="3">
        <v>8.141979</v>
      </c>
      <c r="R1470" s="3">
        <v>19.215874</v>
      </c>
      <c r="S1470" s="3">
        <v>1.149487</v>
      </c>
      <c r="T1470" s="3">
        <v>188.514676</v>
      </c>
      <c r="U1470" s="3">
        <v>10.691735</v>
      </c>
      <c r="V1470" s="3">
        <v>44.228568</v>
      </c>
      <c r="W1470" s="3">
        <v>25.265119</v>
      </c>
      <c r="X1470" s="3">
        <v>0</v>
      </c>
      <c r="Y1470" s="3">
        <v>0</v>
      </c>
      <c r="Z1470" s="3">
        <v>0</v>
      </c>
      <c r="AA1470" s="3">
        <v>0</v>
      </c>
      <c r="AB1470" s="3">
        <v>0</v>
      </c>
      <c r="AC1470" s="3">
        <v>0</v>
      </c>
      <c r="AD1470" s="3">
        <v>19.983201</v>
      </c>
      <c r="AE1470" s="3">
        <v>10.828824</v>
      </c>
      <c r="AF1470">
        <v>1</v>
      </c>
      <c r="AG1470">
        <v>0</v>
      </c>
    </row>
    <row r="1471" spans="1:33" ht="12.75">
      <c r="A1471">
        <v>138813</v>
      </c>
      <c r="B1471">
        <v>2010</v>
      </c>
      <c r="C1471">
        <v>6</v>
      </c>
      <c r="D1471">
        <v>22</v>
      </c>
      <c r="E1471">
        <v>15</v>
      </c>
      <c r="F1471">
        <v>10</v>
      </c>
      <c r="G1471">
        <v>20</v>
      </c>
      <c r="H1471" s="3">
        <v>9.987564</v>
      </c>
      <c r="I1471" s="3">
        <v>599.253835</v>
      </c>
      <c r="J1471" s="3">
        <v>17.773183</v>
      </c>
      <c r="K1471" s="3">
        <v>135.14797</v>
      </c>
      <c r="L1471" s="3">
        <v>21.689607</v>
      </c>
      <c r="M1471" s="3">
        <v>20.698062</v>
      </c>
      <c r="N1471" s="3">
        <v>615.578985</v>
      </c>
      <c r="O1471" s="3">
        <v>17.773183</v>
      </c>
      <c r="P1471" s="3">
        <v>135.14797</v>
      </c>
      <c r="Q1471" s="3">
        <v>7.583121</v>
      </c>
      <c r="R1471" s="3">
        <v>21.689607</v>
      </c>
      <c r="S1471" s="3">
        <v>1.216935</v>
      </c>
      <c r="T1471" s="3">
        <v>20.698062</v>
      </c>
      <c r="U1471" s="3">
        <v>1.187508</v>
      </c>
      <c r="V1471" s="3">
        <v>44.050688</v>
      </c>
      <c r="W1471" s="3">
        <v>25.037242</v>
      </c>
      <c r="X1471" s="3">
        <v>0</v>
      </c>
      <c r="Y1471" s="3">
        <v>0</v>
      </c>
      <c r="Z1471" s="3">
        <v>0</v>
      </c>
      <c r="AA1471" s="3">
        <v>0</v>
      </c>
      <c r="AB1471" s="3">
        <v>0</v>
      </c>
      <c r="AC1471" s="3">
        <v>0</v>
      </c>
      <c r="AD1471" s="3">
        <v>9.987564</v>
      </c>
      <c r="AE1471" s="3">
        <v>10.828824</v>
      </c>
      <c r="AF1471">
        <v>1</v>
      </c>
      <c r="AG1471">
        <v>0</v>
      </c>
    </row>
    <row r="1472" spans="1:33" ht="12.75">
      <c r="A1472">
        <v>138814</v>
      </c>
      <c r="B1472">
        <v>2010</v>
      </c>
      <c r="C1472">
        <v>6</v>
      </c>
      <c r="D1472">
        <v>22</v>
      </c>
      <c r="E1472">
        <v>15</v>
      </c>
      <c r="F1472">
        <v>20</v>
      </c>
      <c r="G1472">
        <v>20</v>
      </c>
      <c r="H1472" s="3">
        <v>9.991731</v>
      </c>
      <c r="I1472" s="3">
        <v>599.503837</v>
      </c>
      <c r="J1472" s="3">
        <v>16.935498</v>
      </c>
      <c r="K1472" s="3">
        <v>135.480456</v>
      </c>
      <c r="L1472" s="3">
        <v>22.948953</v>
      </c>
      <c r="M1472" s="3">
        <v>10.790268</v>
      </c>
      <c r="N1472" s="3">
        <v>613.505359</v>
      </c>
      <c r="O1472" s="3">
        <v>16.935498</v>
      </c>
      <c r="P1472" s="3">
        <v>135.480456</v>
      </c>
      <c r="Q1472" s="3">
        <v>7.983124</v>
      </c>
      <c r="R1472" s="3">
        <v>22.948953</v>
      </c>
      <c r="S1472" s="3">
        <v>1.358602</v>
      </c>
      <c r="T1472" s="3">
        <v>10.790268</v>
      </c>
      <c r="U1472" s="3">
        <v>0.650004</v>
      </c>
      <c r="V1472" s="3">
        <v>43.881333</v>
      </c>
      <c r="W1472" s="3">
        <v>24.778244</v>
      </c>
      <c r="X1472" s="3">
        <v>0</v>
      </c>
      <c r="Y1472" s="3">
        <v>0</v>
      </c>
      <c r="Z1472" s="3">
        <v>0</v>
      </c>
      <c r="AA1472" s="3">
        <v>0</v>
      </c>
      <c r="AB1472" s="3">
        <v>0</v>
      </c>
      <c r="AC1472" s="3">
        <v>0</v>
      </c>
      <c r="AD1472" s="3">
        <v>9.991731</v>
      </c>
      <c r="AE1472" s="3">
        <v>10.828824</v>
      </c>
      <c r="AF1472">
        <v>1</v>
      </c>
      <c r="AG1472">
        <v>0</v>
      </c>
    </row>
    <row r="1473" spans="1:33" ht="12.75">
      <c r="A1473">
        <v>138816</v>
      </c>
      <c r="B1473">
        <v>2010</v>
      </c>
      <c r="C1473">
        <v>6</v>
      </c>
      <c r="D1473">
        <v>22</v>
      </c>
      <c r="E1473">
        <v>15</v>
      </c>
      <c r="F1473">
        <v>35</v>
      </c>
      <c r="G1473">
        <v>20</v>
      </c>
      <c r="H1473" s="3">
        <v>14.991763</v>
      </c>
      <c r="I1473" s="3">
        <v>899.505756</v>
      </c>
      <c r="J1473" s="3">
        <v>16.597126</v>
      </c>
      <c r="K1473" s="3">
        <v>143.899729</v>
      </c>
      <c r="L1473" s="3">
        <v>16.732728</v>
      </c>
      <c r="M1473" s="3">
        <v>88.182819</v>
      </c>
      <c r="N1473" s="3">
        <v>612.637062</v>
      </c>
      <c r="O1473" s="3">
        <v>16.597126</v>
      </c>
      <c r="P1473" s="3">
        <v>143.899729</v>
      </c>
      <c r="Q1473" s="3">
        <v>8.75865</v>
      </c>
      <c r="R1473" s="3">
        <v>16.732728</v>
      </c>
      <c r="S1473" s="3">
        <v>1.00834</v>
      </c>
      <c r="T1473" s="3">
        <v>88.182819</v>
      </c>
      <c r="U1473" s="3">
        <v>5.224773</v>
      </c>
      <c r="V1473" s="3">
        <v>43.632376</v>
      </c>
      <c r="W1473" s="3">
        <v>24.620546</v>
      </c>
      <c r="X1473" s="3">
        <v>0</v>
      </c>
      <c r="Y1473" s="3">
        <v>0</v>
      </c>
      <c r="Z1473" s="3">
        <v>0</v>
      </c>
      <c r="AA1473" s="3">
        <v>0</v>
      </c>
      <c r="AB1473" s="3">
        <v>0</v>
      </c>
      <c r="AC1473" s="3">
        <v>0</v>
      </c>
      <c r="AD1473" s="3">
        <v>14.991763</v>
      </c>
      <c r="AE1473" s="3">
        <v>10.828824</v>
      </c>
      <c r="AF1473">
        <v>1</v>
      </c>
      <c r="AG1473">
        <v>0</v>
      </c>
    </row>
    <row r="1474" spans="1:33" ht="12.75">
      <c r="A1474">
        <v>138817</v>
      </c>
      <c r="B1474">
        <v>2010</v>
      </c>
      <c r="C1474">
        <v>6</v>
      </c>
      <c r="D1474">
        <v>22</v>
      </c>
      <c r="E1474">
        <v>15</v>
      </c>
      <c r="F1474">
        <v>45</v>
      </c>
      <c r="G1474">
        <v>20</v>
      </c>
      <c r="H1474" s="3">
        <v>9.991731</v>
      </c>
      <c r="I1474" s="3">
        <v>599.503837</v>
      </c>
      <c r="J1474" s="3">
        <v>16.88211</v>
      </c>
      <c r="K1474" s="3">
        <v>134.880342</v>
      </c>
      <c r="L1474" s="3">
        <v>16.086324</v>
      </c>
      <c r="M1474" s="3">
        <v>17.720285</v>
      </c>
      <c r="N1474" s="3">
        <v>613.369334</v>
      </c>
      <c r="O1474" s="3">
        <v>16.88211</v>
      </c>
      <c r="P1474" s="3">
        <v>134.880342</v>
      </c>
      <c r="Q1474" s="3">
        <v>7.983124</v>
      </c>
      <c r="R1474" s="3">
        <v>16.086324</v>
      </c>
      <c r="S1474" s="3">
        <v>0.941933</v>
      </c>
      <c r="T1474" s="3">
        <v>17.720285</v>
      </c>
      <c r="U1474" s="3">
        <v>1.066673</v>
      </c>
      <c r="V1474" s="3">
        <v>43.463555</v>
      </c>
      <c r="W1474" s="3">
        <v>24.462831</v>
      </c>
      <c r="X1474" s="3">
        <v>0</v>
      </c>
      <c r="Y1474" s="3">
        <v>0</v>
      </c>
      <c r="Z1474" s="3">
        <v>0</v>
      </c>
      <c r="AA1474" s="3">
        <v>0</v>
      </c>
      <c r="AB1474" s="3">
        <v>0</v>
      </c>
      <c r="AC1474" s="3">
        <v>0</v>
      </c>
      <c r="AD1474" s="3">
        <v>9.991731</v>
      </c>
      <c r="AE1474" s="3">
        <v>10.828824</v>
      </c>
      <c r="AF1474">
        <v>1</v>
      </c>
      <c r="AG1474">
        <v>0</v>
      </c>
    </row>
    <row r="1475" spans="1:33" ht="12.75">
      <c r="A1475">
        <v>138818</v>
      </c>
      <c r="B1475">
        <v>2010</v>
      </c>
      <c r="C1475">
        <v>6</v>
      </c>
      <c r="D1475">
        <v>22</v>
      </c>
      <c r="E1475">
        <v>15</v>
      </c>
      <c r="F1475">
        <v>57</v>
      </c>
      <c r="G1475">
        <v>50</v>
      </c>
      <c r="H1475" s="3">
        <v>12.491747</v>
      </c>
      <c r="I1475" s="3">
        <v>749.504797</v>
      </c>
      <c r="J1475" s="3">
        <v>16.432687</v>
      </c>
      <c r="K1475" s="3">
        <v>135.537377</v>
      </c>
      <c r="L1475" s="3">
        <v>14.115606</v>
      </c>
      <c r="M1475" s="3">
        <v>55.620003</v>
      </c>
      <c r="N1475" s="3">
        <v>612.215561</v>
      </c>
      <c r="O1475" s="3">
        <v>16.432687</v>
      </c>
      <c r="P1475" s="3">
        <v>135.537377</v>
      </c>
      <c r="Q1475" s="3">
        <v>8.274793</v>
      </c>
      <c r="R1475" s="3">
        <v>14.115606</v>
      </c>
      <c r="S1475" s="3">
        <v>0.85912</v>
      </c>
      <c r="T1475" s="3">
        <v>55.620003</v>
      </c>
      <c r="U1475" s="3">
        <v>3.357834</v>
      </c>
      <c r="V1475" s="3">
        <v>43.258147</v>
      </c>
      <c r="W1475" s="3">
        <v>24.241816</v>
      </c>
      <c r="X1475" s="3">
        <v>0</v>
      </c>
      <c r="Y1475" s="3">
        <v>0</v>
      </c>
      <c r="Z1475" s="3">
        <v>0</v>
      </c>
      <c r="AA1475" s="3">
        <v>0</v>
      </c>
      <c r="AB1475" s="3">
        <v>0</v>
      </c>
      <c r="AC1475" s="3">
        <v>0</v>
      </c>
      <c r="AD1475" s="3">
        <v>12.491747</v>
      </c>
      <c r="AE1475" s="3">
        <v>10.828824</v>
      </c>
      <c r="AF1475">
        <v>1</v>
      </c>
      <c r="AG1475">
        <v>0</v>
      </c>
    </row>
    <row r="1476" spans="1:33" ht="12.75">
      <c r="A1476">
        <v>138819</v>
      </c>
      <c r="B1476">
        <v>2010</v>
      </c>
      <c r="C1476">
        <v>6</v>
      </c>
      <c r="D1476">
        <v>22</v>
      </c>
      <c r="E1476">
        <v>16</v>
      </c>
      <c r="F1476">
        <v>7</v>
      </c>
      <c r="G1476">
        <v>50</v>
      </c>
      <c r="H1476" s="3">
        <v>9.991731</v>
      </c>
      <c r="I1476" s="3">
        <v>599.503837</v>
      </c>
      <c r="J1476" s="3">
        <v>16.496376</v>
      </c>
      <c r="K1476" s="3">
        <v>138.950702</v>
      </c>
      <c r="L1476" s="3">
        <v>15.593303</v>
      </c>
      <c r="M1476" s="3">
        <v>10.286532</v>
      </c>
      <c r="N1476" s="3">
        <v>612.380317</v>
      </c>
      <c r="O1476" s="3">
        <v>16.496376</v>
      </c>
      <c r="P1476" s="3">
        <v>138.950702</v>
      </c>
      <c r="Q1476" s="3">
        <v>8.416981</v>
      </c>
      <c r="R1476" s="3">
        <v>15.593303</v>
      </c>
      <c r="S1476" s="3">
        <v>0.941412</v>
      </c>
      <c r="T1476" s="3">
        <v>10.286532</v>
      </c>
      <c r="U1476" s="3">
        <v>0.633337</v>
      </c>
      <c r="V1476" s="3">
        <v>43.093183</v>
      </c>
      <c r="W1476" s="3">
        <v>24.151456</v>
      </c>
      <c r="X1476" s="3">
        <v>0</v>
      </c>
      <c r="Y1476" s="3">
        <v>0</v>
      </c>
      <c r="Z1476" s="3">
        <v>0</v>
      </c>
      <c r="AA1476" s="3">
        <v>0</v>
      </c>
      <c r="AB1476" s="3">
        <v>0</v>
      </c>
      <c r="AC1476" s="3">
        <v>0</v>
      </c>
      <c r="AD1476" s="3">
        <v>9.991731</v>
      </c>
      <c r="AE1476" s="3">
        <v>10.828824</v>
      </c>
      <c r="AF1476">
        <v>1</v>
      </c>
      <c r="AG1476">
        <v>0</v>
      </c>
    </row>
    <row r="1477" spans="1:33" ht="12.75">
      <c r="A1477">
        <v>138820</v>
      </c>
      <c r="B1477">
        <v>2010</v>
      </c>
      <c r="C1477">
        <v>6</v>
      </c>
      <c r="D1477">
        <v>22</v>
      </c>
      <c r="E1477">
        <v>16</v>
      </c>
      <c r="F1477">
        <v>17</v>
      </c>
      <c r="G1477">
        <v>50</v>
      </c>
      <c r="H1477" s="3">
        <v>9.991731</v>
      </c>
      <c r="I1477" s="3">
        <v>599.503837</v>
      </c>
      <c r="J1477" s="3">
        <v>16.10377</v>
      </c>
      <c r="K1477" s="3">
        <v>135.721719</v>
      </c>
      <c r="L1477" s="3">
        <v>15.031175</v>
      </c>
      <c r="M1477" s="3">
        <v>10.153619</v>
      </c>
      <c r="N1477" s="3">
        <v>611.35136</v>
      </c>
      <c r="O1477" s="3">
        <v>16.10377</v>
      </c>
      <c r="P1477" s="3">
        <v>135.721719</v>
      </c>
      <c r="Q1477" s="3">
        <v>8.425314</v>
      </c>
      <c r="R1477" s="3">
        <v>15.031175</v>
      </c>
      <c r="S1477" s="3">
        <v>0.933339</v>
      </c>
      <c r="T1477" s="3">
        <v>10.153619</v>
      </c>
      <c r="U1477" s="3">
        <v>0.633077</v>
      </c>
      <c r="V1477" s="3">
        <v>42.932145</v>
      </c>
      <c r="W1477" s="3">
        <v>23.908823</v>
      </c>
      <c r="X1477" s="3">
        <v>0</v>
      </c>
      <c r="Y1477" s="3">
        <v>0</v>
      </c>
      <c r="Z1477" s="3">
        <v>0</v>
      </c>
      <c r="AA1477" s="3">
        <v>0</v>
      </c>
      <c r="AB1477" s="3">
        <v>0</v>
      </c>
      <c r="AC1477" s="3">
        <v>0</v>
      </c>
      <c r="AD1477" s="3">
        <v>9.991731</v>
      </c>
      <c r="AE1477" s="3">
        <v>10.828824</v>
      </c>
      <c r="AF1477">
        <v>1</v>
      </c>
      <c r="AG1477">
        <v>0</v>
      </c>
    </row>
    <row r="1478" spans="1:33" ht="12.75">
      <c r="A1478">
        <v>138821</v>
      </c>
      <c r="B1478">
        <v>2010</v>
      </c>
      <c r="C1478">
        <v>6</v>
      </c>
      <c r="D1478">
        <v>22</v>
      </c>
      <c r="E1478">
        <v>16</v>
      </c>
      <c r="F1478">
        <v>27</v>
      </c>
      <c r="G1478">
        <v>50</v>
      </c>
      <c r="H1478" s="3">
        <v>9.991731</v>
      </c>
      <c r="I1478" s="3">
        <v>599.503837</v>
      </c>
      <c r="J1478" s="3">
        <v>15.857196</v>
      </c>
      <c r="K1478" s="3">
        <v>133.2359</v>
      </c>
      <c r="L1478" s="3">
        <v>15.224177</v>
      </c>
      <c r="M1478" s="3">
        <v>9.984216</v>
      </c>
      <c r="N1478" s="3">
        <v>610.69265</v>
      </c>
      <c r="O1478" s="3">
        <v>15.857196</v>
      </c>
      <c r="P1478" s="3">
        <v>133.2359</v>
      </c>
      <c r="Q1478" s="3">
        <v>8.408127</v>
      </c>
      <c r="R1478" s="3">
        <v>15.224177</v>
      </c>
      <c r="S1478" s="3">
        <v>0.950527</v>
      </c>
      <c r="T1478" s="3">
        <v>9.984216</v>
      </c>
      <c r="U1478" s="3">
        <v>0.633077</v>
      </c>
      <c r="V1478" s="3">
        <v>42.773573</v>
      </c>
      <c r="W1478" s="3">
        <v>23.875026</v>
      </c>
      <c r="X1478" s="3">
        <v>0</v>
      </c>
      <c r="Y1478" s="3">
        <v>0</v>
      </c>
      <c r="Z1478" s="3">
        <v>0</v>
      </c>
      <c r="AA1478" s="3">
        <v>0</v>
      </c>
      <c r="AB1478" s="3">
        <v>0</v>
      </c>
      <c r="AC1478" s="3">
        <v>0</v>
      </c>
      <c r="AD1478" s="3">
        <v>9.991731</v>
      </c>
      <c r="AE1478" s="3">
        <v>10.828824</v>
      </c>
      <c r="AF1478">
        <v>1</v>
      </c>
      <c r="AG1478">
        <v>0</v>
      </c>
    </row>
    <row r="1479" spans="1:33" ht="12.75">
      <c r="A1479">
        <v>138822</v>
      </c>
      <c r="B1479">
        <v>2010</v>
      </c>
      <c r="C1479">
        <v>6</v>
      </c>
      <c r="D1479">
        <v>22</v>
      </c>
      <c r="E1479">
        <v>16</v>
      </c>
      <c r="F1479">
        <v>37</v>
      </c>
      <c r="G1479">
        <v>50</v>
      </c>
      <c r="H1479" s="3">
        <v>9.991731</v>
      </c>
      <c r="I1479" s="3">
        <v>599.503837</v>
      </c>
      <c r="J1479" s="3">
        <v>17.131371</v>
      </c>
      <c r="K1479" s="3">
        <v>141.10471</v>
      </c>
      <c r="L1479" s="3">
        <v>17.423444</v>
      </c>
      <c r="M1479" s="3">
        <v>12.610631</v>
      </c>
      <c r="N1479" s="3">
        <v>613.79303</v>
      </c>
      <c r="O1479" s="3">
        <v>17.131371</v>
      </c>
      <c r="P1479" s="3">
        <v>141.10471</v>
      </c>
      <c r="Q1479" s="3">
        <v>8.400054</v>
      </c>
      <c r="R1479" s="3">
        <v>17.423444</v>
      </c>
      <c r="S1479" s="3">
        <v>0.975527</v>
      </c>
      <c r="T1479" s="3">
        <v>12.610631</v>
      </c>
      <c r="U1479" s="3">
        <v>0.61615</v>
      </c>
      <c r="V1479" s="3">
        <v>42.60226</v>
      </c>
      <c r="W1479" s="3">
        <v>23.815579</v>
      </c>
      <c r="X1479" s="3">
        <v>0</v>
      </c>
      <c r="Y1479" s="3">
        <v>0</v>
      </c>
      <c r="Z1479" s="3">
        <v>0</v>
      </c>
      <c r="AA1479" s="3">
        <v>0</v>
      </c>
      <c r="AB1479" s="3">
        <v>0</v>
      </c>
      <c r="AC1479" s="3">
        <v>0</v>
      </c>
      <c r="AD1479" s="3">
        <v>9.991731</v>
      </c>
      <c r="AE1479" s="3">
        <v>10.828824</v>
      </c>
      <c r="AF1479">
        <v>1</v>
      </c>
      <c r="AG1479">
        <v>0</v>
      </c>
    </row>
    <row r="1480" spans="1:33" ht="12.75">
      <c r="A1480">
        <v>138823</v>
      </c>
      <c r="B1480">
        <v>2010</v>
      </c>
      <c r="C1480">
        <v>6</v>
      </c>
      <c r="D1480">
        <v>22</v>
      </c>
      <c r="E1480">
        <v>16</v>
      </c>
      <c r="F1480">
        <v>47</v>
      </c>
      <c r="G1480">
        <v>50</v>
      </c>
      <c r="H1480" s="3">
        <v>9.991731</v>
      </c>
      <c r="I1480" s="3">
        <v>599.503837</v>
      </c>
      <c r="J1480" s="3">
        <v>22.164473</v>
      </c>
      <c r="K1480" s="3">
        <v>181.378198</v>
      </c>
      <c r="L1480" s="3">
        <v>19.57511</v>
      </c>
      <c r="M1480" s="3">
        <v>20.51561</v>
      </c>
      <c r="N1480" s="3">
        <v>625.214789</v>
      </c>
      <c r="O1480" s="3">
        <v>22.164473</v>
      </c>
      <c r="P1480" s="3">
        <v>181.378198</v>
      </c>
      <c r="Q1480" s="3">
        <v>8.141719</v>
      </c>
      <c r="R1480" s="3">
        <v>19.57511</v>
      </c>
      <c r="S1480" s="3">
        <v>0.900006</v>
      </c>
      <c r="T1480" s="3">
        <v>20.51561</v>
      </c>
      <c r="U1480" s="3">
        <v>0.950006</v>
      </c>
      <c r="V1480" s="3">
        <v>42.380615</v>
      </c>
      <c r="W1480" s="3">
        <v>23.655405</v>
      </c>
      <c r="X1480" s="3">
        <v>0</v>
      </c>
      <c r="Y1480" s="3">
        <v>0</v>
      </c>
      <c r="Z1480" s="3">
        <v>0</v>
      </c>
      <c r="AA1480" s="3">
        <v>0</v>
      </c>
      <c r="AB1480" s="3">
        <v>0</v>
      </c>
      <c r="AC1480" s="3">
        <v>0</v>
      </c>
      <c r="AD1480" s="3">
        <v>9.991731</v>
      </c>
      <c r="AE1480" s="3">
        <v>10.828824</v>
      </c>
      <c r="AF1480">
        <v>1</v>
      </c>
      <c r="AG1480">
        <v>0</v>
      </c>
    </row>
    <row r="1481" spans="1:33" ht="12.75">
      <c r="A1481">
        <v>138824</v>
      </c>
      <c r="B1481">
        <v>2010</v>
      </c>
      <c r="C1481">
        <v>6</v>
      </c>
      <c r="D1481">
        <v>22</v>
      </c>
      <c r="E1481">
        <v>16</v>
      </c>
      <c r="F1481">
        <v>57</v>
      </c>
      <c r="G1481">
        <v>50</v>
      </c>
      <c r="H1481" s="3">
        <v>9.991731</v>
      </c>
      <c r="I1481" s="3">
        <v>599.503837</v>
      </c>
      <c r="J1481" s="3">
        <v>20.827644</v>
      </c>
      <c r="K1481" s="3">
        <v>173.718102</v>
      </c>
      <c r="L1481" s="3">
        <v>21.017665</v>
      </c>
      <c r="M1481" s="3">
        <v>13.368168</v>
      </c>
      <c r="N1481" s="3">
        <v>622.479808</v>
      </c>
      <c r="O1481" s="3">
        <v>20.827644</v>
      </c>
      <c r="P1481" s="3">
        <v>173.718102</v>
      </c>
      <c r="Q1481" s="3">
        <v>8.374793</v>
      </c>
      <c r="R1481" s="3">
        <v>21.017665</v>
      </c>
      <c r="S1481" s="3">
        <v>0.9836</v>
      </c>
      <c r="T1481" s="3">
        <v>13.368168</v>
      </c>
      <c r="U1481" s="3">
        <v>0.633337</v>
      </c>
      <c r="V1481" s="3">
        <v>42.172338</v>
      </c>
      <c r="W1481" s="3">
        <v>23.607289</v>
      </c>
      <c r="X1481" s="3">
        <v>0</v>
      </c>
      <c r="Y1481" s="3">
        <v>0</v>
      </c>
      <c r="Z1481" s="3">
        <v>0</v>
      </c>
      <c r="AA1481" s="3">
        <v>0</v>
      </c>
      <c r="AB1481" s="3">
        <v>0</v>
      </c>
      <c r="AC1481" s="3">
        <v>0</v>
      </c>
      <c r="AD1481" s="3">
        <v>9.991731</v>
      </c>
      <c r="AE1481" s="3">
        <v>10.828824</v>
      </c>
      <c r="AF1481">
        <v>1</v>
      </c>
      <c r="AG1481">
        <v>0</v>
      </c>
    </row>
    <row r="1482" spans="1:33" ht="12.75">
      <c r="A1482">
        <v>138825</v>
      </c>
      <c r="B1482">
        <v>2010</v>
      </c>
      <c r="C1482">
        <v>6</v>
      </c>
      <c r="D1482">
        <v>22</v>
      </c>
      <c r="E1482">
        <v>17</v>
      </c>
      <c r="F1482">
        <v>7</v>
      </c>
      <c r="G1482">
        <v>50</v>
      </c>
      <c r="H1482" s="3">
        <v>9.991731</v>
      </c>
      <c r="I1482" s="3">
        <v>599.503837</v>
      </c>
      <c r="J1482" s="3">
        <v>21.043399</v>
      </c>
      <c r="K1482" s="3">
        <v>176.633615</v>
      </c>
      <c r="L1482" s="3">
        <v>20.401295</v>
      </c>
      <c r="M1482" s="3">
        <v>13.221651</v>
      </c>
      <c r="N1482" s="3">
        <v>622.933805</v>
      </c>
      <c r="O1482" s="3">
        <v>21.043399</v>
      </c>
      <c r="P1482" s="3">
        <v>176.633615</v>
      </c>
      <c r="Q1482" s="3">
        <v>8.416981</v>
      </c>
      <c r="R1482" s="3">
        <v>20.401295</v>
      </c>
      <c r="S1482" s="3">
        <v>0.958339</v>
      </c>
      <c r="T1482" s="3">
        <v>13.221651</v>
      </c>
      <c r="U1482" s="3">
        <v>0.61641</v>
      </c>
      <c r="V1482" s="3">
        <v>41.961904</v>
      </c>
      <c r="W1482" s="3">
        <v>23.543896</v>
      </c>
      <c r="X1482" s="3">
        <v>0</v>
      </c>
      <c r="Y1482" s="3">
        <v>0</v>
      </c>
      <c r="Z1482" s="3">
        <v>0</v>
      </c>
      <c r="AA1482" s="3">
        <v>0</v>
      </c>
      <c r="AB1482" s="3">
        <v>0</v>
      </c>
      <c r="AC1482" s="3">
        <v>0</v>
      </c>
      <c r="AD1482" s="3">
        <v>9.991731</v>
      </c>
      <c r="AE1482" s="3">
        <v>10.828824</v>
      </c>
      <c r="AF1482">
        <v>1</v>
      </c>
      <c r="AG1482">
        <v>0</v>
      </c>
    </row>
    <row r="1483" spans="1:33" ht="12.75">
      <c r="A1483">
        <v>138826</v>
      </c>
      <c r="B1483">
        <v>2010</v>
      </c>
      <c r="C1483">
        <v>6</v>
      </c>
      <c r="D1483">
        <v>22</v>
      </c>
      <c r="E1483">
        <v>17</v>
      </c>
      <c r="F1483">
        <v>17</v>
      </c>
      <c r="G1483">
        <v>50</v>
      </c>
      <c r="H1483" s="3">
        <v>9.991731</v>
      </c>
      <c r="I1483" s="3">
        <v>599.503837</v>
      </c>
      <c r="J1483" s="3">
        <v>21.752283</v>
      </c>
      <c r="K1483" s="3">
        <v>182.39393</v>
      </c>
      <c r="L1483" s="3">
        <v>20.815007</v>
      </c>
      <c r="M1483" s="3">
        <v>14.13063</v>
      </c>
      <c r="N1483" s="3">
        <v>624.389751</v>
      </c>
      <c r="O1483" s="3">
        <v>21.752283</v>
      </c>
      <c r="P1483" s="3">
        <v>182.39393</v>
      </c>
      <c r="Q1483" s="3">
        <v>8.39172</v>
      </c>
      <c r="R1483" s="3">
        <v>20.815007</v>
      </c>
      <c r="S1483" s="3">
        <v>0.958339</v>
      </c>
      <c r="T1483" s="3">
        <v>14.13063</v>
      </c>
      <c r="U1483" s="3">
        <v>0.641671</v>
      </c>
      <c r="V1483" s="3">
        <v>41.744382</v>
      </c>
      <c r="W1483" s="3">
        <v>23.338992</v>
      </c>
      <c r="X1483" s="3">
        <v>0</v>
      </c>
      <c r="Y1483" s="3">
        <v>0</v>
      </c>
      <c r="Z1483" s="3">
        <v>0</v>
      </c>
      <c r="AA1483" s="3">
        <v>0</v>
      </c>
      <c r="AB1483" s="3">
        <v>0</v>
      </c>
      <c r="AC1483" s="3">
        <v>0</v>
      </c>
      <c r="AD1483" s="3">
        <v>9.991731</v>
      </c>
      <c r="AE1483" s="3">
        <v>10.828824</v>
      </c>
      <c r="AF1483">
        <v>1</v>
      </c>
      <c r="AG1483">
        <v>0</v>
      </c>
    </row>
    <row r="1484" spans="1:33" ht="12.75">
      <c r="A1484">
        <v>138827</v>
      </c>
      <c r="B1484">
        <v>2010</v>
      </c>
      <c r="C1484">
        <v>6</v>
      </c>
      <c r="D1484">
        <v>22</v>
      </c>
      <c r="E1484">
        <v>17</v>
      </c>
      <c r="F1484">
        <v>27</v>
      </c>
      <c r="G1484">
        <v>50</v>
      </c>
      <c r="H1484" s="3">
        <v>9.991731</v>
      </c>
      <c r="I1484" s="3">
        <v>599.503837</v>
      </c>
      <c r="J1484" s="3">
        <v>22.369017</v>
      </c>
      <c r="K1484" s="3">
        <v>180.24336</v>
      </c>
      <c r="L1484" s="3">
        <v>19.038428</v>
      </c>
      <c r="M1484" s="3">
        <v>24.219584</v>
      </c>
      <c r="N1484" s="3">
        <v>625.621998</v>
      </c>
      <c r="O1484" s="3">
        <v>22.369017</v>
      </c>
      <c r="P1484" s="3">
        <v>180.24336</v>
      </c>
      <c r="Q1484" s="3">
        <v>8.075052</v>
      </c>
      <c r="R1484" s="3">
        <v>19.038428</v>
      </c>
      <c r="S1484" s="3">
        <v>0.850266</v>
      </c>
      <c r="T1484" s="3">
        <v>24.219584</v>
      </c>
      <c r="U1484" s="3">
        <v>1.066413</v>
      </c>
      <c r="V1484" s="3">
        <v>41.520691</v>
      </c>
      <c r="W1484" s="3">
        <v>23.265253</v>
      </c>
      <c r="X1484" s="3">
        <v>0</v>
      </c>
      <c r="Y1484" s="3">
        <v>0</v>
      </c>
      <c r="Z1484" s="3">
        <v>0</v>
      </c>
      <c r="AA1484" s="3">
        <v>0</v>
      </c>
      <c r="AB1484" s="3">
        <v>0</v>
      </c>
      <c r="AC1484" s="3">
        <v>0</v>
      </c>
      <c r="AD1484" s="3">
        <v>9.991731</v>
      </c>
      <c r="AE1484" s="3">
        <v>10.828824</v>
      </c>
      <c r="AF1484">
        <v>1</v>
      </c>
      <c r="AG1484">
        <v>0</v>
      </c>
    </row>
    <row r="1485" spans="1:33" ht="12.75">
      <c r="A1485">
        <v>138828</v>
      </c>
      <c r="B1485">
        <v>2010</v>
      </c>
      <c r="C1485">
        <v>6</v>
      </c>
      <c r="D1485">
        <v>22</v>
      </c>
      <c r="E1485">
        <v>17</v>
      </c>
      <c r="F1485">
        <v>37</v>
      </c>
      <c r="G1485">
        <v>50</v>
      </c>
      <c r="H1485" s="3">
        <v>9.991731</v>
      </c>
      <c r="I1485" s="3">
        <v>599.503837</v>
      </c>
      <c r="J1485" s="3">
        <v>22.724153</v>
      </c>
      <c r="K1485" s="3">
        <v>179.576112</v>
      </c>
      <c r="L1485" s="3">
        <v>21.099207</v>
      </c>
      <c r="M1485" s="3">
        <v>26.376372</v>
      </c>
      <c r="N1485" s="3">
        <v>626.319744</v>
      </c>
      <c r="O1485" s="3">
        <v>22.724153</v>
      </c>
      <c r="P1485" s="3">
        <v>179.576112</v>
      </c>
      <c r="Q1485" s="3">
        <v>7.907863</v>
      </c>
      <c r="R1485" s="3">
        <v>21.099207</v>
      </c>
      <c r="S1485" s="3">
        <v>0.926048</v>
      </c>
      <c r="T1485" s="3">
        <v>26.376372</v>
      </c>
      <c r="U1485" s="3">
        <v>1.15782</v>
      </c>
      <c r="V1485" s="3">
        <v>41.29345</v>
      </c>
      <c r="W1485" s="3">
        <v>23.167338</v>
      </c>
      <c r="X1485" s="3">
        <v>0</v>
      </c>
      <c r="Y1485" s="3">
        <v>0</v>
      </c>
      <c r="Z1485" s="3">
        <v>0</v>
      </c>
      <c r="AA1485" s="3">
        <v>0</v>
      </c>
      <c r="AB1485" s="3">
        <v>0</v>
      </c>
      <c r="AC1485" s="3">
        <v>0</v>
      </c>
      <c r="AD1485" s="3">
        <v>9.991731</v>
      </c>
      <c r="AE1485" s="3">
        <v>10.828824</v>
      </c>
      <c r="AF1485">
        <v>1</v>
      </c>
      <c r="AG1485">
        <v>0</v>
      </c>
    </row>
    <row r="1486" spans="1:33" ht="12.75">
      <c r="A1486">
        <v>138829</v>
      </c>
      <c r="B1486">
        <v>2010</v>
      </c>
      <c r="C1486">
        <v>6</v>
      </c>
      <c r="D1486">
        <v>22</v>
      </c>
      <c r="E1486">
        <v>17</v>
      </c>
      <c r="F1486">
        <v>47</v>
      </c>
      <c r="G1486">
        <v>50</v>
      </c>
      <c r="H1486" s="3">
        <v>9.991731</v>
      </c>
      <c r="I1486" s="3">
        <v>599.503837</v>
      </c>
      <c r="J1486" s="3">
        <v>22.339644</v>
      </c>
      <c r="K1486" s="3">
        <v>180.679756</v>
      </c>
      <c r="L1486" s="3">
        <v>21.523783</v>
      </c>
      <c r="M1486" s="3">
        <v>21.009454</v>
      </c>
      <c r="N1486" s="3">
        <v>625.564628</v>
      </c>
      <c r="O1486" s="3">
        <v>22.339644</v>
      </c>
      <c r="P1486" s="3">
        <v>180.679756</v>
      </c>
      <c r="Q1486" s="3">
        <v>8.100052</v>
      </c>
      <c r="R1486" s="3">
        <v>21.523783</v>
      </c>
      <c r="S1486" s="3">
        <v>0.950006</v>
      </c>
      <c r="T1486" s="3">
        <v>21.009454</v>
      </c>
      <c r="U1486" s="3">
        <v>0.941673</v>
      </c>
      <c r="V1486" s="3">
        <v>41.070053</v>
      </c>
      <c r="W1486" s="3">
        <v>22.986917</v>
      </c>
      <c r="X1486" s="3">
        <v>0</v>
      </c>
      <c r="Y1486" s="3">
        <v>0</v>
      </c>
      <c r="Z1486" s="3">
        <v>0</v>
      </c>
      <c r="AA1486" s="3">
        <v>0</v>
      </c>
      <c r="AB1486" s="3">
        <v>0</v>
      </c>
      <c r="AC1486" s="3">
        <v>0</v>
      </c>
      <c r="AD1486" s="3">
        <v>9.991731</v>
      </c>
      <c r="AE1486" s="3">
        <v>10.828824</v>
      </c>
      <c r="AF1486">
        <v>1</v>
      </c>
      <c r="AG1486">
        <v>0</v>
      </c>
    </row>
    <row r="1487" spans="1:33" ht="12.75">
      <c r="A1487">
        <v>138830</v>
      </c>
      <c r="B1487">
        <v>2010</v>
      </c>
      <c r="C1487">
        <v>6</v>
      </c>
      <c r="D1487">
        <v>22</v>
      </c>
      <c r="E1487">
        <v>17</v>
      </c>
      <c r="F1487">
        <v>57</v>
      </c>
      <c r="G1487">
        <v>50</v>
      </c>
      <c r="H1487" s="3">
        <v>9.991731</v>
      </c>
      <c r="I1487" s="3">
        <v>599.503837</v>
      </c>
      <c r="J1487" s="3">
        <v>21.82458</v>
      </c>
      <c r="K1487" s="3">
        <v>180.656718</v>
      </c>
      <c r="L1487" s="3">
        <v>22.079131</v>
      </c>
      <c r="M1487" s="3">
        <v>15.32852</v>
      </c>
      <c r="N1487" s="3">
        <v>624.536409</v>
      </c>
      <c r="O1487" s="3">
        <v>21.82458</v>
      </c>
      <c r="P1487" s="3">
        <v>180.656718</v>
      </c>
      <c r="Q1487" s="3">
        <v>8.29172</v>
      </c>
      <c r="R1487" s="3">
        <v>22.079131</v>
      </c>
      <c r="S1487" s="3">
        <v>0.999746</v>
      </c>
      <c r="T1487" s="3">
        <v>15.32852</v>
      </c>
      <c r="U1487" s="3">
        <v>0.700265</v>
      </c>
      <c r="V1487" s="3">
        <v>40.851808</v>
      </c>
      <c r="W1487" s="3">
        <v>22.866398</v>
      </c>
      <c r="X1487" s="3">
        <v>0</v>
      </c>
      <c r="Y1487" s="3">
        <v>0</v>
      </c>
      <c r="Z1487" s="3">
        <v>0</v>
      </c>
      <c r="AA1487" s="3">
        <v>0</v>
      </c>
      <c r="AB1487" s="3">
        <v>0</v>
      </c>
      <c r="AC1487" s="3">
        <v>0</v>
      </c>
      <c r="AD1487" s="3">
        <v>9.991731</v>
      </c>
      <c r="AE1487" s="3">
        <v>10.828824</v>
      </c>
      <c r="AF1487">
        <v>1</v>
      </c>
      <c r="AG1487">
        <v>0</v>
      </c>
    </row>
    <row r="1488" spans="1:33" ht="12.75">
      <c r="A1488">
        <v>138831</v>
      </c>
      <c r="B1488">
        <v>2010</v>
      </c>
      <c r="C1488">
        <v>6</v>
      </c>
      <c r="D1488">
        <v>22</v>
      </c>
      <c r="E1488">
        <v>18</v>
      </c>
      <c r="F1488">
        <v>7</v>
      </c>
      <c r="G1488">
        <v>50</v>
      </c>
      <c r="H1488" s="3">
        <v>9.991731</v>
      </c>
      <c r="I1488" s="3">
        <v>599.503837</v>
      </c>
      <c r="J1488" s="3">
        <v>21.448191</v>
      </c>
      <c r="K1488" s="3">
        <v>178.573076</v>
      </c>
      <c r="L1488" s="3">
        <v>21.887704</v>
      </c>
      <c r="M1488" s="3">
        <v>13.84604</v>
      </c>
      <c r="N1488" s="3">
        <v>623.771793</v>
      </c>
      <c r="O1488" s="3">
        <v>21.448191</v>
      </c>
      <c r="P1488" s="3">
        <v>178.573076</v>
      </c>
      <c r="Q1488" s="3">
        <v>8.34146</v>
      </c>
      <c r="R1488" s="3">
        <v>21.887704</v>
      </c>
      <c r="S1488" s="3">
        <v>1.0086</v>
      </c>
      <c r="T1488" s="3">
        <v>13.84604</v>
      </c>
      <c r="U1488" s="3">
        <v>0.641671</v>
      </c>
      <c r="V1488" s="3">
        <v>40.637326</v>
      </c>
      <c r="W1488" s="3">
        <v>22.661956</v>
      </c>
      <c r="X1488" s="3">
        <v>0</v>
      </c>
      <c r="Y1488" s="3">
        <v>0</v>
      </c>
      <c r="Z1488" s="3">
        <v>0</v>
      </c>
      <c r="AA1488" s="3">
        <v>0</v>
      </c>
      <c r="AB1488" s="3">
        <v>0</v>
      </c>
      <c r="AC1488" s="3">
        <v>0</v>
      </c>
      <c r="AD1488" s="3">
        <v>9.991731</v>
      </c>
      <c r="AE1488" s="3">
        <v>10.828824</v>
      </c>
      <c r="AF1488">
        <v>1</v>
      </c>
      <c r="AG1488">
        <v>0</v>
      </c>
    </row>
    <row r="1489" spans="1:33" ht="12.75">
      <c r="A1489">
        <v>138832</v>
      </c>
      <c r="B1489">
        <v>2010</v>
      </c>
      <c r="C1489">
        <v>6</v>
      </c>
      <c r="D1489">
        <v>22</v>
      </c>
      <c r="E1489">
        <v>18</v>
      </c>
      <c r="F1489">
        <v>17</v>
      </c>
      <c r="G1489">
        <v>50</v>
      </c>
      <c r="H1489" s="3">
        <v>9.991731</v>
      </c>
      <c r="I1489" s="3">
        <v>599.503837</v>
      </c>
      <c r="J1489" s="3">
        <v>21.266957</v>
      </c>
      <c r="K1489" s="3">
        <v>179.023048</v>
      </c>
      <c r="L1489" s="3">
        <v>20.242704</v>
      </c>
      <c r="M1489" s="3">
        <v>13.227898</v>
      </c>
      <c r="N1489" s="3">
        <v>623.398751</v>
      </c>
      <c r="O1489" s="3">
        <v>21.266957</v>
      </c>
      <c r="P1489" s="3">
        <v>179.023048</v>
      </c>
      <c r="Q1489" s="3">
        <v>8.433648</v>
      </c>
      <c r="R1489" s="3">
        <v>20.242704</v>
      </c>
      <c r="S1489" s="3">
        <v>0.941673</v>
      </c>
      <c r="T1489" s="3">
        <v>13.227898</v>
      </c>
      <c r="U1489" s="3">
        <v>0.61641</v>
      </c>
      <c r="V1489" s="3">
        <v>40.424656</v>
      </c>
      <c r="W1489" s="3">
        <v>22.757504</v>
      </c>
      <c r="X1489" s="3">
        <v>0</v>
      </c>
      <c r="Y1489" s="3">
        <v>0</v>
      </c>
      <c r="Z1489" s="3">
        <v>0</v>
      </c>
      <c r="AA1489" s="3">
        <v>0</v>
      </c>
      <c r="AB1489" s="3">
        <v>0</v>
      </c>
      <c r="AC1489" s="3">
        <v>0</v>
      </c>
      <c r="AD1489" s="3">
        <v>9.991731</v>
      </c>
      <c r="AE1489" s="3">
        <v>10.828824</v>
      </c>
      <c r="AF1489">
        <v>1</v>
      </c>
      <c r="AG1489">
        <v>0</v>
      </c>
    </row>
    <row r="1490" spans="1:39" ht="12.75">
      <c r="A1490">
        <v>138833</v>
      </c>
      <c r="B1490">
        <v>2010</v>
      </c>
      <c r="C1490">
        <v>6</v>
      </c>
      <c r="D1490">
        <v>22</v>
      </c>
      <c r="E1490">
        <v>18</v>
      </c>
      <c r="F1490">
        <v>27</v>
      </c>
      <c r="G1490">
        <v>50</v>
      </c>
      <c r="H1490" s="3">
        <v>9.991731</v>
      </c>
      <c r="I1490" s="3">
        <v>599.503837</v>
      </c>
      <c r="J1490" s="3">
        <v>21.254054</v>
      </c>
      <c r="K1490" s="3">
        <v>178.861535</v>
      </c>
      <c r="L1490" s="3">
        <v>19.854365</v>
      </c>
      <c r="M1490" s="3">
        <v>13.645837</v>
      </c>
      <c r="N1490" s="3">
        <v>623.371571</v>
      </c>
      <c r="O1490" s="3">
        <v>21.254054</v>
      </c>
      <c r="P1490" s="3">
        <v>178.861535</v>
      </c>
      <c r="Q1490" s="3">
        <v>8.433127</v>
      </c>
      <c r="R1490" s="3">
        <v>19.854365</v>
      </c>
      <c r="S1490" s="3">
        <v>0.925527</v>
      </c>
      <c r="T1490" s="3">
        <v>13.645837</v>
      </c>
      <c r="U1490" s="3">
        <v>0.633077</v>
      </c>
      <c r="V1490" s="3">
        <v>40.212116</v>
      </c>
      <c r="W1490" s="3">
        <v>22.633831</v>
      </c>
      <c r="X1490" s="3">
        <v>0</v>
      </c>
      <c r="Y1490" s="3">
        <v>0</v>
      </c>
      <c r="Z1490" s="3">
        <v>0</v>
      </c>
      <c r="AA1490" s="3">
        <v>0</v>
      </c>
      <c r="AB1490" s="3">
        <v>0</v>
      </c>
      <c r="AC1490" s="3">
        <v>0</v>
      </c>
      <c r="AD1490" s="3">
        <v>9.991731</v>
      </c>
      <c r="AE1490" s="3">
        <v>10.828824</v>
      </c>
      <c r="AF1490">
        <v>1</v>
      </c>
      <c r="AG1490">
        <v>0</v>
      </c>
      <c r="AH1490" s="7" t="s">
        <v>26</v>
      </c>
      <c r="AI1490" s="7" t="s">
        <v>27</v>
      </c>
      <c r="AJ1490" s="4"/>
      <c r="AK1490" s="4"/>
      <c r="AL1490" s="4"/>
      <c r="AM1490" s="3"/>
    </row>
    <row r="1491" spans="1:39" ht="12.75">
      <c r="A1491">
        <v>138834</v>
      </c>
      <c r="B1491">
        <v>2010</v>
      </c>
      <c r="C1491">
        <v>6</v>
      </c>
      <c r="D1491">
        <v>22</v>
      </c>
      <c r="E1491">
        <v>18</v>
      </c>
      <c r="F1491">
        <v>37</v>
      </c>
      <c r="G1491">
        <v>50</v>
      </c>
      <c r="H1491" s="3">
        <v>9.991731</v>
      </c>
      <c r="I1491" s="3">
        <v>599.503837</v>
      </c>
      <c r="J1491" s="3">
        <v>21.383372</v>
      </c>
      <c r="K1491" s="3">
        <v>178.751785</v>
      </c>
      <c r="L1491" s="3">
        <v>20.87996</v>
      </c>
      <c r="M1491" s="3">
        <v>14.025162</v>
      </c>
      <c r="N1491" s="3">
        <v>623.638295</v>
      </c>
      <c r="O1491" s="3">
        <v>21.383372</v>
      </c>
      <c r="P1491" s="3">
        <v>178.751785</v>
      </c>
      <c r="Q1491" s="3">
        <v>8.374793</v>
      </c>
      <c r="R1491" s="3">
        <v>20.87996</v>
      </c>
      <c r="S1491" s="3">
        <v>0.966933</v>
      </c>
      <c r="T1491" s="3">
        <v>14.025162</v>
      </c>
      <c r="U1491" s="3">
        <v>0.650004</v>
      </c>
      <c r="V1491" s="3">
        <v>39.998282</v>
      </c>
      <c r="W1491" s="3">
        <v>22.473175</v>
      </c>
      <c r="X1491" s="3">
        <v>0</v>
      </c>
      <c r="Y1491" s="3">
        <v>0</v>
      </c>
      <c r="Z1491" s="3">
        <v>0</v>
      </c>
      <c r="AA1491" s="3">
        <v>0</v>
      </c>
      <c r="AB1491" s="3">
        <v>0</v>
      </c>
      <c r="AC1491" s="3">
        <v>0</v>
      </c>
      <c r="AD1491" s="3">
        <v>9.991731</v>
      </c>
      <c r="AE1491" s="3">
        <v>10.828824</v>
      </c>
      <c r="AF1491">
        <v>1</v>
      </c>
      <c r="AG1491">
        <v>0</v>
      </c>
      <c r="AH1491" s="5">
        <f>SUM(R1438:R1494)</f>
        <v>941.4545719999999</v>
      </c>
      <c r="AI1491" s="5">
        <f>SUM(AA1438:AA1494)</f>
        <v>0</v>
      </c>
      <c r="AJ1491" s="4"/>
      <c r="AK1491" s="4"/>
      <c r="AL1491" s="4"/>
      <c r="AM1491" s="3"/>
    </row>
    <row r="1492" spans="1:39" ht="12.75">
      <c r="A1492">
        <v>138835</v>
      </c>
      <c r="B1492">
        <v>2010</v>
      </c>
      <c r="C1492">
        <v>6</v>
      </c>
      <c r="D1492">
        <v>22</v>
      </c>
      <c r="E1492">
        <v>18</v>
      </c>
      <c r="F1492">
        <v>50</v>
      </c>
      <c r="G1492">
        <v>20</v>
      </c>
      <c r="H1492" s="3">
        <v>12.491747</v>
      </c>
      <c r="I1492" s="3">
        <v>749.504797</v>
      </c>
      <c r="J1492" s="3">
        <v>21.597481</v>
      </c>
      <c r="K1492" s="3">
        <v>218.299136</v>
      </c>
      <c r="L1492" s="3">
        <v>21.597347</v>
      </c>
      <c r="M1492" s="3">
        <v>29.889696</v>
      </c>
      <c r="N1492" s="3">
        <v>624.073881</v>
      </c>
      <c r="O1492" s="3">
        <v>21.597481</v>
      </c>
      <c r="P1492" s="3">
        <v>218.299136</v>
      </c>
      <c r="Q1492" s="3">
        <v>10.150325</v>
      </c>
      <c r="R1492" s="3">
        <v>21.597347</v>
      </c>
      <c r="S1492" s="3">
        <v>0.991413</v>
      </c>
      <c r="T1492" s="3">
        <v>29.889696</v>
      </c>
      <c r="U1492" s="3">
        <v>1.350009</v>
      </c>
      <c r="V1492" s="3">
        <v>39.728313</v>
      </c>
      <c r="W1492" s="3">
        <v>22.415023</v>
      </c>
      <c r="X1492" s="3">
        <v>0</v>
      </c>
      <c r="Y1492" s="3">
        <v>0</v>
      </c>
      <c r="Z1492" s="3">
        <v>0</v>
      </c>
      <c r="AA1492" s="3">
        <v>0</v>
      </c>
      <c r="AB1492" s="3">
        <v>0</v>
      </c>
      <c r="AC1492" s="3">
        <v>0</v>
      </c>
      <c r="AD1492" s="3">
        <v>12.491747</v>
      </c>
      <c r="AE1492" s="3">
        <v>10.828824</v>
      </c>
      <c r="AF1492">
        <v>1</v>
      </c>
      <c r="AG1492">
        <v>0</v>
      </c>
      <c r="AH1492" s="4"/>
      <c r="AI1492" s="4"/>
      <c r="AJ1492" s="4"/>
      <c r="AK1492" s="4"/>
      <c r="AL1492" s="4"/>
      <c r="AM1492" s="2" t="s">
        <v>28</v>
      </c>
    </row>
    <row r="1493" spans="1:39" ht="12.75">
      <c r="A1493">
        <v>138836</v>
      </c>
      <c r="B1493">
        <v>2010</v>
      </c>
      <c r="C1493">
        <v>6</v>
      </c>
      <c r="D1493">
        <v>22</v>
      </c>
      <c r="E1493">
        <v>19</v>
      </c>
      <c r="F1493">
        <v>0</v>
      </c>
      <c r="G1493">
        <v>20</v>
      </c>
      <c r="H1493" s="3">
        <v>9.991731</v>
      </c>
      <c r="I1493" s="3">
        <v>599.503837</v>
      </c>
      <c r="J1493" s="3">
        <v>21.899167</v>
      </c>
      <c r="K1493" s="3">
        <v>184.619459</v>
      </c>
      <c r="L1493" s="3">
        <v>20.252559</v>
      </c>
      <c r="M1493" s="3">
        <v>13.938266</v>
      </c>
      <c r="N1493" s="3">
        <v>624.687649</v>
      </c>
      <c r="O1493" s="3">
        <v>21.899167</v>
      </c>
      <c r="P1493" s="3">
        <v>184.619459</v>
      </c>
      <c r="Q1493" s="3">
        <v>8.44146</v>
      </c>
      <c r="R1493" s="3">
        <v>20.252559</v>
      </c>
      <c r="S1493" s="3">
        <v>0.917193</v>
      </c>
      <c r="T1493" s="3">
        <v>13.938266</v>
      </c>
      <c r="U1493" s="3">
        <v>0.633077</v>
      </c>
      <c r="V1493" s="3">
        <v>39.509322</v>
      </c>
      <c r="W1493" s="3">
        <v>22.315551</v>
      </c>
      <c r="X1493" s="3">
        <v>0</v>
      </c>
      <c r="Y1493" s="3">
        <v>0</v>
      </c>
      <c r="Z1493" s="3">
        <v>0</v>
      </c>
      <c r="AA1493" s="3">
        <v>0</v>
      </c>
      <c r="AB1493" s="3">
        <v>0</v>
      </c>
      <c r="AC1493" s="3">
        <v>0</v>
      </c>
      <c r="AD1493" s="3">
        <v>9.991731</v>
      </c>
      <c r="AE1493" s="3">
        <v>10.828824</v>
      </c>
      <c r="AF1493">
        <v>1</v>
      </c>
      <c r="AG1493">
        <v>0</v>
      </c>
      <c r="AH1493" s="7" t="s">
        <v>29</v>
      </c>
      <c r="AI1493" s="7" t="s">
        <v>30</v>
      </c>
      <c r="AJ1493" s="7" t="s">
        <v>31</v>
      </c>
      <c r="AK1493" s="7" t="s">
        <v>32</v>
      </c>
      <c r="AL1493" s="7"/>
      <c r="AM1493" s="2" t="s">
        <v>33</v>
      </c>
    </row>
    <row r="1494" spans="1:39" ht="12.75">
      <c r="A1494">
        <v>999999</v>
      </c>
      <c r="B1494">
        <v>2010</v>
      </c>
      <c r="C1494">
        <v>6</v>
      </c>
      <c r="D1494">
        <v>23</v>
      </c>
      <c r="E1494">
        <v>6</v>
      </c>
      <c r="F1494">
        <v>30</v>
      </c>
      <c r="G1494">
        <v>31</v>
      </c>
      <c r="H1494" s="3">
        <v>690.178901</v>
      </c>
      <c r="I1494" s="3">
        <v>41410.734042</v>
      </c>
      <c r="J1494" s="3">
        <v>15671.949932</v>
      </c>
      <c r="K1494" s="3">
        <v>0</v>
      </c>
      <c r="L1494" s="3">
        <v>0</v>
      </c>
      <c r="M1494" s="3">
        <v>10816438.840669</v>
      </c>
      <c r="N1494" s="3">
        <v>281.688446</v>
      </c>
      <c r="O1494" s="3">
        <v>1.239684</v>
      </c>
      <c r="P1494" s="3">
        <v>0</v>
      </c>
      <c r="Q1494" s="3">
        <v>0</v>
      </c>
      <c r="R1494" s="3">
        <v>0</v>
      </c>
      <c r="S1494" s="3">
        <v>0</v>
      </c>
      <c r="T1494" s="3">
        <v>855.614698</v>
      </c>
      <c r="U1494" s="3">
        <v>690.178901</v>
      </c>
      <c r="V1494" s="3">
        <v>38.653713</v>
      </c>
      <c r="W1494" s="3">
        <v>22.315551</v>
      </c>
      <c r="X1494" s="3">
        <v>0</v>
      </c>
      <c r="Y1494" s="3">
        <v>0</v>
      </c>
      <c r="Z1494" s="3">
        <v>0</v>
      </c>
      <c r="AA1494" s="3">
        <v>0</v>
      </c>
      <c r="AB1494" s="3">
        <v>0</v>
      </c>
      <c r="AC1494" s="3">
        <v>0</v>
      </c>
      <c r="AD1494" s="3">
        <v>690.178901</v>
      </c>
      <c r="AE1494" s="3">
        <v>10.828824</v>
      </c>
      <c r="AF1494">
        <v>1</v>
      </c>
      <c r="AG1494">
        <v>0</v>
      </c>
      <c r="AH1494" s="5">
        <f>SUM(P1438:P1494)</f>
        <v>7638.128901999999</v>
      </c>
      <c r="AI1494" s="5">
        <f>SUM(Y1438:Y1494)</f>
        <v>0</v>
      </c>
      <c r="AJ1494" s="5">
        <f>AH1494+AI1494</f>
        <v>7638.128901999999</v>
      </c>
      <c r="AK1494" s="5">
        <f>AJ1494+AH1491+AI1491</f>
        <v>8579.583474</v>
      </c>
      <c r="AL1494" s="4"/>
      <c r="AM1494" s="6">
        <f>SUM(AK5:AK1494)/1000</f>
        <v>237.39773255335314</v>
      </c>
    </row>
    <row r="1495" spans="1:39" ht="12.75">
      <c r="A1495" s="1" t="s">
        <v>0</v>
      </c>
      <c r="B1495" s="1" t="s">
        <v>1</v>
      </c>
      <c r="C1495" s="1" t="s">
        <v>2</v>
      </c>
      <c r="D1495" s="1" t="s">
        <v>3</v>
      </c>
      <c r="E1495" s="1" t="s">
        <v>4</v>
      </c>
      <c r="F1495" s="1" t="s">
        <v>5</v>
      </c>
      <c r="G1495" s="1" t="s">
        <v>6</v>
      </c>
      <c r="H1495" s="2" t="s">
        <v>7</v>
      </c>
      <c r="I1495" s="2" t="s">
        <v>8</v>
      </c>
      <c r="J1495" s="2" t="s">
        <v>9</v>
      </c>
      <c r="K1495" s="2" t="s">
        <v>10</v>
      </c>
      <c r="L1495" s="2" t="s">
        <v>11</v>
      </c>
      <c r="M1495" s="2" t="s">
        <v>12</v>
      </c>
      <c r="N1495" s="2" t="s">
        <v>13</v>
      </c>
      <c r="O1495" s="2" t="s">
        <v>14</v>
      </c>
      <c r="P1495" s="2" t="s">
        <v>15</v>
      </c>
      <c r="Q1495" s="2" t="s">
        <v>16</v>
      </c>
      <c r="R1495" s="2" t="s">
        <v>17</v>
      </c>
      <c r="S1495" s="2" t="s">
        <v>16</v>
      </c>
      <c r="T1495" s="2" t="s">
        <v>18</v>
      </c>
      <c r="U1495" s="2" t="s">
        <v>16</v>
      </c>
      <c r="V1495" s="2" t="s">
        <v>19</v>
      </c>
      <c r="W1495" s="2" t="s">
        <v>20</v>
      </c>
      <c r="X1495" s="2" t="s">
        <v>21</v>
      </c>
      <c r="Y1495" s="2" t="s">
        <v>22</v>
      </c>
      <c r="Z1495" s="2" t="s">
        <v>16</v>
      </c>
      <c r="AA1495" s="2" t="s">
        <v>23</v>
      </c>
      <c r="AB1495" s="2" t="s">
        <v>16</v>
      </c>
      <c r="AC1495" s="2" t="s">
        <v>24</v>
      </c>
      <c r="AD1495" s="2" t="s">
        <v>16</v>
      </c>
      <c r="AE1495" s="2" t="s">
        <v>25</v>
      </c>
      <c r="AF1495" s="1" t="s">
        <v>43</v>
      </c>
      <c r="AG1495" s="1" t="s">
        <v>44</v>
      </c>
      <c r="AH1495" s="5"/>
      <c r="AI1495" s="5"/>
      <c r="AJ1495" s="5"/>
      <c r="AK1495" s="5"/>
      <c r="AL1495" s="4"/>
      <c r="AM1495" s="6"/>
    </row>
    <row r="1496" spans="1:33" ht="12.75">
      <c r="A1496">
        <v>999999</v>
      </c>
      <c r="B1496">
        <v>2010</v>
      </c>
      <c r="C1496">
        <v>6</v>
      </c>
      <c r="D1496">
        <v>27</v>
      </c>
      <c r="E1496">
        <v>22</v>
      </c>
      <c r="F1496">
        <v>45</v>
      </c>
      <c r="G1496">
        <v>3</v>
      </c>
      <c r="H1496" s="3">
        <v>56008965.056991</v>
      </c>
      <c r="I1496" s="3">
        <v>3360537903.41947</v>
      </c>
      <c r="J1496" s="3">
        <v>1.489248</v>
      </c>
      <c r="K1496" s="3">
        <v>0</v>
      </c>
      <c r="L1496" s="3">
        <v>0</v>
      </c>
      <c r="M1496" s="3">
        <v>1278.550199</v>
      </c>
      <c r="N1496" s="3">
        <v>246.509328</v>
      </c>
      <c r="O1496" s="3">
        <v>0.751842</v>
      </c>
      <c r="P1496" s="3">
        <v>0</v>
      </c>
      <c r="Q1496" s="3">
        <v>0</v>
      </c>
      <c r="R1496" s="3">
        <v>0</v>
      </c>
      <c r="S1496" s="3">
        <v>133.592261</v>
      </c>
      <c r="T1496" s="3">
        <v>645.470976</v>
      </c>
      <c r="U1496" s="3">
        <v>56008831.464714</v>
      </c>
      <c r="V1496" s="3">
        <v>81.224532</v>
      </c>
      <c r="W1496" s="3">
        <v>249.261231</v>
      </c>
      <c r="X1496" s="3">
        <v>0.737407</v>
      </c>
      <c r="Y1496" s="3">
        <v>0</v>
      </c>
      <c r="Z1496" s="3">
        <v>6.750304</v>
      </c>
      <c r="AA1496" s="3">
        <v>0</v>
      </c>
      <c r="AB1496" s="3">
        <v>126.800291</v>
      </c>
      <c r="AC1496" s="3">
        <v>633.079223</v>
      </c>
      <c r="AD1496" s="3">
        <v>56008831.506381</v>
      </c>
      <c r="AE1496" s="3">
        <v>81.766924</v>
      </c>
      <c r="AF1496">
        <v>0</v>
      </c>
      <c r="AG1496">
        <v>1</v>
      </c>
    </row>
    <row r="1497" spans="1:39" ht="12.75">
      <c r="A1497" s="1" t="s">
        <v>0</v>
      </c>
      <c r="B1497" s="1" t="s">
        <v>1</v>
      </c>
      <c r="C1497" s="1" t="s">
        <v>2</v>
      </c>
      <c r="D1497" s="1" t="s">
        <v>3</v>
      </c>
      <c r="E1497" s="1" t="s">
        <v>4</v>
      </c>
      <c r="F1497" s="1" t="s">
        <v>5</v>
      </c>
      <c r="G1497" s="1" t="s">
        <v>6</v>
      </c>
      <c r="H1497" s="2" t="s">
        <v>7</v>
      </c>
      <c r="I1497" s="2" t="s">
        <v>8</v>
      </c>
      <c r="J1497" s="2" t="s">
        <v>9</v>
      </c>
      <c r="K1497" s="2" t="s">
        <v>10</v>
      </c>
      <c r="L1497" s="2" t="s">
        <v>11</v>
      </c>
      <c r="M1497" s="2" t="s">
        <v>12</v>
      </c>
      <c r="N1497" s="2" t="s">
        <v>13</v>
      </c>
      <c r="O1497" s="2" t="s">
        <v>14</v>
      </c>
      <c r="P1497" s="2" t="s">
        <v>15</v>
      </c>
      <c r="Q1497" s="2" t="s">
        <v>16</v>
      </c>
      <c r="R1497" s="2" t="s">
        <v>17</v>
      </c>
      <c r="S1497" s="2" t="s">
        <v>16</v>
      </c>
      <c r="T1497" s="2" t="s">
        <v>18</v>
      </c>
      <c r="U1497" s="2" t="s">
        <v>16</v>
      </c>
      <c r="V1497" s="2" t="s">
        <v>19</v>
      </c>
      <c r="W1497" s="2" t="s">
        <v>20</v>
      </c>
      <c r="X1497" s="2" t="s">
        <v>21</v>
      </c>
      <c r="Y1497" s="2" t="s">
        <v>22</v>
      </c>
      <c r="Z1497" s="2" t="s">
        <v>16</v>
      </c>
      <c r="AA1497" s="2" t="s">
        <v>23</v>
      </c>
      <c r="AB1497" s="2" t="s">
        <v>16</v>
      </c>
      <c r="AC1497" s="2" t="s">
        <v>24</v>
      </c>
      <c r="AD1497" s="2" t="s">
        <v>16</v>
      </c>
      <c r="AE1497" s="2" t="s">
        <v>25</v>
      </c>
      <c r="AF1497" s="1" t="s">
        <v>43</v>
      </c>
      <c r="AG1497" s="1" t="s">
        <v>44</v>
      </c>
      <c r="AH1497" s="5"/>
      <c r="AI1497" s="5"/>
      <c r="AJ1497" s="5"/>
      <c r="AK1497" s="5"/>
      <c r="AL1497" s="4"/>
      <c r="AM1497" s="6"/>
    </row>
    <row r="1498" spans="1:33" ht="12.75">
      <c r="A1498">
        <v>138900</v>
      </c>
      <c r="B1498">
        <v>2010</v>
      </c>
      <c r="C1498">
        <v>6</v>
      </c>
      <c r="D1498">
        <v>28</v>
      </c>
      <c r="E1498">
        <v>6</v>
      </c>
      <c r="F1498">
        <v>54</v>
      </c>
      <c r="G1498">
        <v>58</v>
      </c>
      <c r="H1498" s="3">
        <v>56009454.970931</v>
      </c>
      <c r="I1498" s="3">
        <v>3360567298.25588</v>
      </c>
      <c r="J1498" s="3">
        <v>0</v>
      </c>
      <c r="K1498" s="3">
        <v>0</v>
      </c>
      <c r="L1498" s="3">
        <v>0</v>
      </c>
      <c r="M1498" s="3">
        <v>0</v>
      </c>
      <c r="N1498" s="3">
        <v>65.656195</v>
      </c>
      <c r="O1498" s="3">
        <v>0</v>
      </c>
      <c r="P1498" s="3">
        <v>0</v>
      </c>
      <c r="Q1498" s="3">
        <v>0</v>
      </c>
      <c r="R1498" s="3">
        <v>0</v>
      </c>
      <c r="S1498" s="3">
        <v>15.474839</v>
      </c>
      <c r="T1498" s="3">
        <v>0</v>
      </c>
      <c r="U1498" s="3">
        <v>56009439.496091</v>
      </c>
      <c r="V1498" s="3">
        <v>81.224532</v>
      </c>
      <c r="W1498" s="3">
        <v>63.494524</v>
      </c>
      <c r="X1498" s="3">
        <v>0</v>
      </c>
      <c r="Y1498" s="3">
        <v>0</v>
      </c>
      <c r="Z1498" s="3">
        <v>0</v>
      </c>
      <c r="AA1498" s="3">
        <v>0</v>
      </c>
      <c r="AB1498" s="3">
        <v>15.483172</v>
      </c>
      <c r="AC1498" s="3">
        <v>0</v>
      </c>
      <c r="AD1498" s="3">
        <v>56009439.487758</v>
      </c>
      <c r="AE1498" s="3">
        <v>81.766924</v>
      </c>
      <c r="AF1498">
        <v>0</v>
      </c>
      <c r="AG1498">
        <v>1</v>
      </c>
    </row>
    <row r="1499" spans="1:33" ht="12.75">
      <c r="A1499">
        <v>138901</v>
      </c>
      <c r="B1499">
        <v>2010</v>
      </c>
      <c r="C1499">
        <v>6</v>
      </c>
      <c r="D1499">
        <v>28</v>
      </c>
      <c r="E1499">
        <v>7</v>
      </c>
      <c r="F1499">
        <v>59</v>
      </c>
      <c r="G1499">
        <v>46</v>
      </c>
      <c r="H1499" s="3">
        <v>64.784008</v>
      </c>
      <c r="I1499" s="3">
        <v>3887.040502</v>
      </c>
      <c r="J1499" s="3">
        <v>0</v>
      </c>
      <c r="K1499" s="3">
        <v>0</v>
      </c>
      <c r="L1499" s="3">
        <v>0</v>
      </c>
      <c r="M1499" s="3">
        <v>0</v>
      </c>
      <c r="N1499" s="3">
        <v>60.856013</v>
      </c>
      <c r="O1499" s="3">
        <v>0</v>
      </c>
      <c r="P1499" s="3">
        <v>0</v>
      </c>
      <c r="Q1499" s="3">
        <v>0</v>
      </c>
      <c r="R1499" s="3">
        <v>0</v>
      </c>
      <c r="S1499" s="3">
        <v>45.875554</v>
      </c>
      <c r="T1499" s="3">
        <v>0</v>
      </c>
      <c r="U1499" s="3">
        <v>18.908454</v>
      </c>
      <c r="V1499" s="3">
        <v>81.224532</v>
      </c>
      <c r="W1499" s="3">
        <v>58.500813</v>
      </c>
      <c r="X1499" s="3">
        <v>0</v>
      </c>
      <c r="Y1499" s="3">
        <v>0</v>
      </c>
      <c r="Z1499" s="3">
        <v>0</v>
      </c>
      <c r="AA1499" s="3">
        <v>0</v>
      </c>
      <c r="AB1499" s="3">
        <v>46.634413</v>
      </c>
      <c r="AC1499" s="3">
        <v>0</v>
      </c>
      <c r="AD1499" s="3">
        <v>18.149595</v>
      </c>
      <c r="AE1499" s="3">
        <v>81.766924</v>
      </c>
      <c r="AF1499">
        <v>0</v>
      </c>
      <c r="AG1499">
        <v>1</v>
      </c>
    </row>
    <row r="1500" spans="1:33" ht="12.75">
      <c r="A1500">
        <v>138902</v>
      </c>
      <c r="B1500">
        <v>2010</v>
      </c>
      <c r="C1500">
        <v>6</v>
      </c>
      <c r="D1500">
        <v>28</v>
      </c>
      <c r="E1500">
        <v>8</v>
      </c>
      <c r="F1500">
        <v>9</v>
      </c>
      <c r="G1500">
        <v>46</v>
      </c>
      <c r="H1500" s="3">
        <v>9.991991</v>
      </c>
      <c r="I1500" s="3">
        <v>599.519462</v>
      </c>
      <c r="J1500" s="3">
        <v>0</v>
      </c>
      <c r="K1500" s="3">
        <v>0</v>
      </c>
      <c r="L1500" s="3">
        <v>0</v>
      </c>
      <c r="M1500" s="3">
        <v>0</v>
      </c>
      <c r="N1500" s="3">
        <v>57.884422</v>
      </c>
      <c r="O1500" s="3">
        <v>0</v>
      </c>
      <c r="P1500" s="3">
        <v>0</v>
      </c>
      <c r="Q1500" s="3">
        <v>0</v>
      </c>
      <c r="R1500" s="3">
        <v>0</v>
      </c>
      <c r="S1500" s="3">
        <v>9.991991</v>
      </c>
      <c r="T1500" s="3">
        <v>0</v>
      </c>
      <c r="U1500" s="3">
        <v>0</v>
      </c>
      <c r="V1500" s="3">
        <v>81.224532</v>
      </c>
      <c r="W1500" s="3">
        <v>55.348394</v>
      </c>
      <c r="X1500" s="3">
        <v>0</v>
      </c>
      <c r="Y1500" s="3">
        <v>0</v>
      </c>
      <c r="Z1500" s="3">
        <v>0</v>
      </c>
      <c r="AA1500" s="3">
        <v>0</v>
      </c>
      <c r="AB1500" s="3">
        <v>9.991991</v>
      </c>
      <c r="AC1500" s="3">
        <v>0</v>
      </c>
      <c r="AD1500" s="3">
        <v>0</v>
      </c>
      <c r="AE1500" s="3">
        <v>81.766924</v>
      </c>
      <c r="AF1500">
        <v>0</v>
      </c>
      <c r="AG1500">
        <v>1</v>
      </c>
    </row>
    <row r="1501" spans="1:33" ht="12.75">
      <c r="A1501">
        <v>138903</v>
      </c>
      <c r="B1501">
        <v>2010</v>
      </c>
      <c r="C1501">
        <v>6</v>
      </c>
      <c r="D1501">
        <v>28</v>
      </c>
      <c r="E1501">
        <v>10</v>
      </c>
      <c r="F1501">
        <v>0</v>
      </c>
      <c r="G1501">
        <v>41</v>
      </c>
      <c r="H1501" s="3">
        <v>110.909651</v>
      </c>
      <c r="I1501" s="3">
        <v>6654.579069</v>
      </c>
      <c r="J1501" s="3">
        <v>0</v>
      </c>
      <c r="K1501" s="3">
        <v>0</v>
      </c>
      <c r="L1501" s="3">
        <v>0</v>
      </c>
      <c r="M1501" s="3">
        <v>0</v>
      </c>
      <c r="N1501" s="3">
        <v>53.710188</v>
      </c>
      <c r="O1501" s="3">
        <v>0</v>
      </c>
      <c r="P1501" s="3">
        <v>0</v>
      </c>
      <c r="Q1501" s="3">
        <v>2.140907</v>
      </c>
      <c r="R1501" s="3">
        <v>0</v>
      </c>
      <c r="S1501" s="3">
        <v>91.426446</v>
      </c>
      <c r="T1501" s="3">
        <v>0</v>
      </c>
      <c r="U1501" s="3">
        <v>17.342298</v>
      </c>
      <c r="V1501" s="3">
        <v>81.224532</v>
      </c>
      <c r="W1501" s="3">
        <v>51.133167</v>
      </c>
      <c r="X1501" s="3">
        <v>0</v>
      </c>
      <c r="Y1501" s="3">
        <v>0</v>
      </c>
      <c r="Z1501" s="3">
        <v>0</v>
      </c>
      <c r="AA1501" s="3">
        <v>0</v>
      </c>
      <c r="AB1501" s="3">
        <v>108.433594</v>
      </c>
      <c r="AC1501" s="3">
        <v>0</v>
      </c>
      <c r="AD1501" s="3">
        <v>2.476058</v>
      </c>
      <c r="AE1501" s="3">
        <v>81.766924</v>
      </c>
      <c r="AF1501">
        <v>0</v>
      </c>
      <c r="AG1501">
        <v>1</v>
      </c>
    </row>
    <row r="1502" spans="1:33" ht="12.75">
      <c r="A1502">
        <v>138904</v>
      </c>
      <c r="B1502">
        <v>2010</v>
      </c>
      <c r="C1502">
        <v>6</v>
      </c>
      <c r="D1502">
        <v>28</v>
      </c>
      <c r="E1502">
        <v>10</v>
      </c>
      <c r="F1502">
        <v>12</v>
      </c>
      <c r="G1502">
        <v>48</v>
      </c>
      <c r="H1502" s="3">
        <v>12.116744</v>
      </c>
      <c r="I1502" s="3">
        <v>727.004653</v>
      </c>
      <c r="J1502" s="3">
        <v>0</v>
      </c>
      <c r="K1502" s="3">
        <v>0</v>
      </c>
      <c r="L1502" s="3">
        <v>0</v>
      </c>
      <c r="M1502" s="3">
        <v>0</v>
      </c>
      <c r="N1502" s="3">
        <v>50.313342</v>
      </c>
      <c r="O1502" s="3">
        <v>0</v>
      </c>
      <c r="P1502" s="3">
        <v>0</v>
      </c>
      <c r="Q1502" s="3">
        <v>0.700004</v>
      </c>
      <c r="R1502" s="3">
        <v>0</v>
      </c>
      <c r="S1502" s="3">
        <v>3.17502</v>
      </c>
      <c r="T1502" s="3">
        <v>0</v>
      </c>
      <c r="U1502" s="3">
        <v>8.241719</v>
      </c>
      <c r="V1502" s="3">
        <v>81.224532</v>
      </c>
      <c r="W1502" s="3">
        <v>46.451686</v>
      </c>
      <c r="X1502" s="3">
        <v>0</v>
      </c>
      <c r="Y1502" s="3">
        <v>0</v>
      </c>
      <c r="Z1502" s="3">
        <v>0.716411</v>
      </c>
      <c r="AA1502" s="3">
        <v>0</v>
      </c>
      <c r="AB1502" s="3">
        <v>3.233614</v>
      </c>
      <c r="AC1502" s="3">
        <v>0</v>
      </c>
      <c r="AD1502" s="3">
        <v>8.166719</v>
      </c>
      <c r="AE1502" s="3">
        <v>81.766924</v>
      </c>
      <c r="AF1502">
        <v>0</v>
      </c>
      <c r="AG1502">
        <v>1</v>
      </c>
    </row>
    <row r="1503" spans="1:33" ht="12.75">
      <c r="A1503">
        <v>138905</v>
      </c>
      <c r="B1503">
        <v>2010</v>
      </c>
      <c r="C1503">
        <v>6</v>
      </c>
      <c r="D1503">
        <v>28</v>
      </c>
      <c r="E1503">
        <v>10</v>
      </c>
      <c r="F1503">
        <v>22</v>
      </c>
      <c r="G1503">
        <v>48</v>
      </c>
      <c r="H1503" s="3">
        <v>9.991731</v>
      </c>
      <c r="I1503" s="3">
        <v>599.503837</v>
      </c>
      <c r="J1503" s="3">
        <v>0</v>
      </c>
      <c r="K1503" s="3">
        <v>0</v>
      </c>
      <c r="L1503" s="3">
        <v>0</v>
      </c>
      <c r="M1503" s="3">
        <v>0</v>
      </c>
      <c r="N1503" s="3">
        <v>54.579532</v>
      </c>
      <c r="O1503" s="3">
        <v>0</v>
      </c>
      <c r="P1503" s="3">
        <v>0</v>
      </c>
      <c r="Q1503" s="3">
        <v>0</v>
      </c>
      <c r="R1503" s="3">
        <v>0</v>
      </c>
      <c r="S1503" s="3">
        <v>0</v>
      </c>
      <c r="T1503" s="3">
        <v>0</v>
      </c>
      <c r="U1503" s="3">
        <v>9.991731</v>
      </c>
      <c r="V1503" s="3">
        <v>81.224532</v>
      </c>
      <c r="W1503" s="3">
        <v>46.477799</v>
      </c>
      <c r="X1503" s="3">
        <v>0</v>
      </c>
      <c r="Y1503" s="3">
        <v>0</v>
      </c>
      <c r="Z1503" s="3">
        <v>0</v>
      </c>
      <c r="AA1503" s="3">
        <v>0</v>
      </c>
      <c r="AB1503" s="3">
        <v>0</v>
      </c>
      <c r="AC1503" s="3">
        <v>0</v>
      </c>
      <c r="AD1503" s="3">
        <v>9.991731</v>
      </c>
      <c r="AE1503" s="3">
        <v>81.766924</v>
      </c>
      <c r="AF1503">
        <v>0</v>
      </c>
      <c r="AG1503">
        <v>1</v>
      </c>
    </row>
    <row r="1504" spans="1:33" ht="12.75">
      <c r="A1504">
        <v>138906</v>
      </c>
      <c r="B1504">
        <v>2010</v>
      </c>
      <c r="C1504">
        <v>6</v>
      </c>
      <c r="D1504">
        <v>28</v>
      </c>
      <c r="E1504">
        <v>10</v>
      </c>
      <c r="F1504">
        <v>32</v>
      </c>
      <c r="G1504">
        <v>48</v>
      </c>
      <c r="H1504" s="3">
        <v>9.991731</v>
      </c>
      <c r="I1504" s="3">
        <v>599.503837</v>
      </c>
      <c r="J1504" s="3">
        <v>0</v>
      </c>
      <c r="K1504" s="3">
        <v>0</v>
      </c>
      <c r="L1504" s="3">
        <v>0</v>
      </c>
      <c r="M1504" s="3">
        <v>0</v>
      </c>
      <c r="N1504" s="3">
        <v>98.880689</v>
      </c>
      <c r="O1504" s="3">
        <v>0</v>
      </c>
      <c r="P1504" s="3">
        <v>0</v>
      </c>
      <c r="Q1504" s="3">
        <v>0</v>
      </c>
      <c r="R1504" s="3">
        <v>0</v>
      </c>
      <c r="S1504" s="3">
        <v>0</v>
      </c>
      <c r="T1504" s="3">
        <v>0</v>
      </c>
      <c r="U1504" s="3">
        <v>9.991731</v>
      </c>
      <c r="V1504" s="3">
        <v>81.224532</v>
      </c>
      <c r="W1504" s="3">
        <v>59.333262</v>
      </c>
      <c r="X1504" s="3">
        <v>0</v>
      </c>
      <c r="Y1504" s="3">
        <v>0</v>
      </c>
      <c r="Z1504" s="3">
        <v>0</v>
      </c>
      <c r="AA1504" s="3">
        <v>0</v>
      </c>
      <c r="AB1504" s="3">
        <v>0</v>
      </c>
      <c r="AC1504" s="3">
        <v>0</v>
      </c>
      <c r="AD1504" s="3">
        <v>9.991731</v>
      </c>
      <c r="AE1504" s="3">
        <v>81.766924</v>
      </c>
      <c r="AF1504">
        <v>0</v>
      </c>
      <c r="AG1504">
        <v>1</v>
      </c>
    </row>
    <row r="1505" spans="1:33" ht="12.75">
      <c r="A1505">
        <v>138907</v>
      </c>
      <c r="B1505">
        <v>2010</v>
      </c>
      <c r="C1505">
        <v>6</v>
      </c>
      <c r="D1505">
        <v>28</v>
      </c>
      <c r="E1505">
        <v>10</v>
      </c>
      <c r="F1505">
        <v>42</v>
      </c>
      <c r="G1505">
        <v>48</v>
      </c>
      <c r="H1505" s="3">
        <v>9.991731</v>
      </c>
      <c r="I1505" s="3">
        <v>599.503837</v>
      </c>
      <c r="J1505" s="3">
        <v>1.4E-05</v>
      </c>
      <c r="K1505" s="3">
        <v>0</v>
      </c>
      <c r="L1505" s="3">
        <v>0</v>
      </c>
      <c r="M1505" s="3">
        <v>0.000138</v>
      </c>
      <c r="N1505" s="3">
        <v>209.230767</v>
      </c>
      <c r="O1505" s="3">
        <v>1.4E-05</v>
      </c>
      <c r="P1505" s="3">
        <v>0</v>
      </c>
      <c r="Q1505" s="3">
        <v>0</v>
      </c>
      <c r="R1505" s="3">
        <v>0</v>
      </c>
      <c r="S1505" s="3">
        <v>0</v>
      </c>
      <c r="T1505" s="3">
        <v>0.000138</v>
      </c>
      <c r="U1505" s="3">
        <v>9.991731</v>
      </c>
      <c r="V1505" s="3">
        <v>81.224531</v>
      </c>
      <c r="W1505" s="3">
        <v>139.649664</v>
      </c>
      <c r="X1505" s="3">
        <v>0</v>
      </c>
      <c r="Y1505" s="3">
        <v>0</v>
      </c>
      <c r="Z1505" s="3">
        <v>0</v>
      </c>
      <c r="AA1505" s="3">
        <v>0</v>
      </c>
      <c r="AB1505" s="3">
        <v>0</v>
      </c>
      <c r="AC1505" s="3">
        <v>0</v>
      </c>
      <c r="AD1505" s="3">
        <v>9.991731</v>
      </c>
      <c r="AE1505" s="3">
        <v>81.766924</v>
      </c>
      <c r="AF1505">
        <v>0</v>
      </c>
      <c r="AG1505">
        <v>1</v>
      </c>
    </row>
    <row r="1506" spans="1:33" ht="12.75">
      <c r="A1506">
        <v>138908</v>
      </c>
      <c r="B1506">
        <v>2010</v>
      </c>
      <c r="C1506">
        <v>6</v>
      </c>
      <c r="D1506">
        <v>28</v>
      </c>
      <c r="E1506">
        <v>10</v>
      </c>
      <c r="F1506">
        <v>52</v>
      </c>
      <c r="G1506">
        <v>48</v>
      </c>
      <c r="H1506" s="3">
        <v>9.991731</v>
      </c>
      <c r="I1506" s="3">
        <v>599.503837</v>
      </c>
      <c r="J1506" s="3">
        <v>0.23702</v>
      </c>
      <c r="K1506" s="3">
        <v>0</v>
      </c>
      <c r="L1506" s="3">
        <v>0</v>
      </c>
      <c r="M1506" s="3">
        <v>2.359216</v>
      </c>
      <c r="N1506" s="3">
        <v>422.160938</v>
      </c>
      <c r="O1506" s="3">
        <v>0.204865</v>
      </c>
      <c r="P1506" s="3">
        <v>0</v>
      </c>
      <c r="Q1506" s="3">
        <v>0</v>
      </c>
      <c r="R1506" s="3">
        <v>0</v>
      </c>
      <c r="S1506" s="3">
        <v>0</v>
      </c>
      <c r="T1506" s="3">
        <v>2.040583</v>
      </c>
      <c r="U1506" s="3">
        <v>9.991731</v>
      </c>
      <c r="V1506" s="3">
        <v>81.222483</v>
      </c>
      <c r="W1506" s="3">
        <v>311.011425</v>
      </c>
      <c r="X1506" s="3">
        <v>0.032155</v>
      </c>
      <c r="Y1506" s="3">
        <v>0</v>
      </c>
      <c r="Z1506" s="3">
        <v>0</v>
      </c>
      <c r="AA1506" s="3">
        <v>0</v>
      </c>
      <c r="AB1506" s="3">
        <v>0</v>
      </c>
      <c r="AC1506" s="3">
        <v>0.318633</v>
      </c>
      <c r="AD1506" s="3">
        <v>9.991731</v>
      </c>
      <c r="AE1506" s="3">
        <v>81.766602</v>
      </c>
      <c r="AF1506">
        <v>0</v>
      </c>
      <c r="AG1506">
        <v>1</v>
      </c>
    </row>
    <row r="1507" spans="1:33" ht="12.75">
      <c r="A1507">
        <v>138909</v>
      </c>
      <c r="B1507">
        <v>2010</v>
      </c>
      <c r="C1507">
        <v>6</v>
      </c>
      <c r="D1507">
        <v>28</v>
      </c>
      <c r="E1507">
        <v>11</v>
      </c>
      <c r="F1507">
        <v>2</v>
      </c>
      <c r="G1507">
        <v>48</v>
      </c>
      <c r="H1507" s="3">
        <v>9.991731</v>
      </c>
      <c r="I1507" s="3">
        <v>599.503837</v>
      </c>
      <c r="J1507" s="3">
        <v>8.214023</v>
      </c>
      <c r="K1507" s="3">
        <v>63.686892</v>
      </c>
      <c r="L1507" s="3">
        <v>7.665492</v>
      </c>
      <c r="M1507" s="3">
        <v>10.646574</v>
      </c>
      <c r="N1507" s="3">
        <v>545.342065</v>
      </c>
      <c r="O1507" s="3">
        <v>3.413829</v>
      </c>
      <c r="P1507" s="3">
        <v>26.18696</v>
      </c>
      <c r="Q1507" s="3">
        <v>7.375047</v>
      </c>
      <c r="R1507" s="3">
        <v>3.304435</v>
      </c>
      <c r="S1507" s="3">
        <v>0.891672</v>
      </c>
      <c r="T1507" s="3">
        <v>4.593726</v>
      </c>
      <c r="U1507" s="3">
        <v>1.725011</v>
      </c>
      <c r="V1507" s="3">
        <v>81.188344</v>
      </c>
      <c r="W1507" s="3">
        <v>551.105572</v>
      </c>
      <c r="X1507" s="3">
        <v>4.800195</v>
      </c>
      <c r="Y1507" s="3">
        <v>37.499932</v>
      </c>
      <c r="Z1507" s="3">
        <v>7.391714</v>
      </c>
      <c r="AA1507" s="3">
        <v>4.361057</v>
      </c>
      <c r="AB1507" s="3">
        <v>0.883339</v>
      </c>
      <c r="AC1507" s="3">
        <v>6.052848</v>
      </c>
      <c r="AD1507" s="3">
        <v>1.716678</v>
      </c>
      <c r="AE1507" s="3">
        <v>81.7186</v>
      </c>
      <c r="AF1507">
        <v>0</v>
      </c>
      <c r="AG1507">
        <v>1</v>
      </c>
    </row>
    <row r="1508" spans="1:33" ht="12.75">
      <c r="A1508">
        <v>138910</v>
      </c>
      <c r="B1508">
        <v>2010</v>
      </c>
      <c r="C1508">
        <v>6</v>
      </c>
      <c r="D1508">
        <v>28</v>
      </c>
      <c r="E1508">
        <v>11</v>
      </c>
      <c r="F1508">
        <v>12</v>
      </c>
      <c r="G1508">
        <v>48</v>
      </c>
      <c r="H1508" s="3">
        <v>9.991731</v>
      </c>
      <c r="I1508" s="3">
        <v>599.503837</v>
      </c>
      <c r="J1508" s="3">
        <v>19.346371</v>
      </c>
      <c r="K1508" s="3">
        <v>105.533466</v>
      </c>
      <c r="L1508" s="3">
        <v>16.180521</v>
      </c>
      <c r="M1508" s="3">
        <v>71.573477</v>
      </c>
      <c r="N1508" s="3">
        <v>575.87656</v>
      </c>
      <c r="O1508" s="3">
        <v>6.813775</v>
      </c>
      <c r="P1508" s="3">
        <v>36.244197</v>
      </c>
      <c r="Q1508" s="3">
        <v>5.600036</v>
      </c>
      <c r="R1508" s="3">
        <v>5.660203</v>
      </c>
      <c r="S1508" s="3">
        <v>0.866672</v>
      </c>
      <c r="T1508" s="3">
        <v>26.167119</v>
      </c>
      <c r="U1508" s="3">
        <v>3.525023</v>
      </c>
      <c r="V1508" s="3">
        <v>81.120207</v>
      </c>
      <c r="W1508" s="3">
        <v>600.695681</v>
      </c>
      <c r="X1508" s="3">
        <v>12.532596</v>
      </c>
      <c r="Y1508" s="3">
        <v>69.289269</v>
      </c>
      <c r="Z1508" s="3">
        <v>5.608369</v>
      </c>
      <c r="AA1508" s="3">
        <v>10.520318</v>
      </c>
      <c r="AB1508" s="3">
        <v>0.866672</v>
      </c>
      <c r="AC1508" s="3">
        <v>45.406358</v>
      </c>
      <c r="AD1508" s="3">
        <v>3.516689</v>
      </c>
      <c r="AE1508" s="3">
        <v>81.593274</v>
      </c>
      <c r="AF1508">
        <v>0</v>
      </c>
      <c r="AG1508">
        <v>1</v>
      </c>
    </row>
    <row r="1509" spans="1:33" ht="12.75">
      <c r="A1509">
        <v>138911</v>
      </c>
      <c r="B1509">
        <v>2010</v>
      </c>
      <c r="C1509">
        <v>6</v>
      </c>
      <c r="D1509">
        <v>28</v>
      </c>
      <c r="E1509">
        <v>11</v>
      </c>
      <c r="F1509">
        <v>22</v>
      </c>
      <c r="G1509">
        <v>48</v>
      </c>
      <c r="H1509" s="3">
        <v>9.991731</v>
      </c>
      <c r="I1509" s="3">
        <v>599.503837</v>
      </c>
      <c r="J1509" s="3">
        <v>20.641589</v>
      </c>
      <c r="K1509" s="3">
        <v>86.818164</v>
      </c>
      <c r="L1509" s="3">
        <v>18.212349</v>
      </c>
      <c r="M1509" s="3">
        <v>101.218752</v>
      </c>
      <c r="N1509" s="3">
        <v>584.347378</v>
      </c>
      <c r="O1509" s="3">
        <v>8.392164</v>
      </c>
      <c r="P1509" s="3">
        <v>34.247066</v>
      </c>
      <c r="Q1509" s="3">
        <v>4.13336</v>
      </c>
      <c r="R1509" s="3">
        <v>7.172659</v>
      </c>
      <c r="S1509" s="3">
        <v>0.875006</v>
      </c>
      <c r="T1509" s="3">
        <v>42.428761</v>
      </c>
      <c r="U1509" s="3">
        <v>4.983365</v>
      </c>
      <c r="V1509" s="3">
        <v>81.036285</v>
      </c>
      <c r="W1509" s="3">
        <v>599.761574</v>
      </c>
      <c r="X1509" s="3">
        <v>12.249425</v>
      </c>
      <c r="Y1509" s="3">
        <v>52.571098</v>
      </c>
      <c r="Z1509" s="3">
        <v>4.150027</v>
      </c>
      <c r="AA1509" s="3">
        <v>11.039691</v>
      </c>
      <c r="AB1509" s="3">
        <v>0.858339</v>
      </c>
      <c r="AC1509" s="3">
        <v>58.789992</v>
      </c>
      <c r="AD1509" s="3">
        <v>4.983365</v>
      </c>
      <c r="AE1509" s="3">
        <v>81.47078</v>
      </c>
      <c r="AF1509">
        <v>0</v>
      </c>
      <c r="AG1509">
        <v>1</v>
      </c>
    </row>
    <row r="1510" spans="1:33" ht="12.75">
      <c r="A1510">
        <v>138912</v>
      </c>
      <c r="B1510">
        <v>2010</v>
      </c>
      <c r="C1510">
        <v>6</v>
      </c>
      <c r="D1510">
        <v>28</v>
      </c>
      <c r="E1510">
        <v>11</v>
      </c>
      <c r="F1510">
        <v>32</v>
      </c>
      <c r="G1510">
        <v>48</v>
      </c>
      <c r="H1510" s="3">
        <v>9.991731</v>
      </c>
      <c r="I1510" s="3">
        <v>599.503837</v>
      </c>
      <c r="J1510" s="3">
        <v>18.0996</v>
      </c>
      <c r="K1510" s="3">
        <v>84.609381</v>
      </c>
      <c r="L1510" s="3">
        <v>16.07258</v>
      </c>
      <c r="M1510" s="3">
        <v>80.173102</v>
      </c>
      <c r="N1510" s="3">
        <v>583.229187</v>
      </c>
      <c r="O1510" s="3">
        <v>8.15931</v>
      </c>
      <c r="P1510" s="3">
        <v>37.269233</v>
      </c>
      <c r="Q1510" s="3">
        <v>4.608363</v>
      </c>
      <c r="R1510" s="3">
        <v>7.093363</v>
      </c>
      <c r="S1510" s="3">
        <v>0.866933</v>
      </c>
      <c r="T1510" s="3">
        <v>37.162754</v>
      </c>
      <c r="U1510" s="3">
        <v>4.516435</v>
      </c>
      <c r="V1510" s="3">
        <v>80.954692</v>
      </c>
      <c r="W1510" s="3">
        <v>591.13427</v>
      </c>
      <c r="X1510" s="3">
        <v>9.94029</v>
      </c>
      <c r="Y1510" s="3">
        <v>47.340149</v>
      </c>
      <c r="Z1510" s="3">
        <v>4.616696</v>
      </c>
      <c r="AA1510" s="3">
        <v>8.979218</v>
      </c>
      <c r="AB1510" s="3">
        <v>0.858599</v>
      </c>
      <c r="AC1510" s="3">
        <v>43.010348</v>
      </c>
      <c r="AD1510" s="3">
        <v>4.516435</v>
      </c>
      <c r="AE1510" s="3">
        <v>81.371377</v>
      </c>
      <c r="AF1510">
        <v>0</v>
      </c>
      <c r="AG1510">
        <v>1</v>
      </c>
    </row>
    <row r="1511" spans="1:33" ht="12.75">
      <c r="A1511">
        <v>138913</v>
      </c>
      <c r="B1511">
        <v>2010</v>
      </c>
      <c r="C1511">
        <v>6</v>
      </c>
      <c r="D1511">
        <v>28</v>
      </c>
      <c r="E1511">
        <v>11</v>
      </c>
      <c r="F1511">
        <v>42</v>
      </c>
      <c r="G1511">
        <v>48</v>
      </c>
      <c r="H1511" s="3">
        <v>9.991731</v>
      </c>
      <c r="I1511" s="3">
        <v>599.503837</v>
      </c>
      <c r="J1511" s="3">
        <v>16.481471</v>
      </c>
      <c r="K1511" s="3">
        <v>87.14701</v>
      </c>
      <c r="L1511" s="3">
        <v>15.656321</v>
      </c>
      <c r="M1511" s="3">
        <v>61.879412</v>
      </c>
      <c r="N1511" s="3">
        <v>583.871875</v>
      </c>
      <c r="O1511" s="3">
        <v>8.290904</v>
      </c>
      <c r="P1511" s="3">
        <v>43.367141</v>
      </c>
      <c r="Q1511" s="3">
        <v>5.233367</v>
      </c>
      <c r="R1511" s="3">
        <v>7.70868</v>
      </c>
      <c r="S1511" s="3">
        <v>0.941933</v>
      </c>
      <c r="T1511" s="3">
        <v>31.763955</v>
      </c>
      <c r="U1511" s="3">
        <v>3.816431</v>
      </c>
      <c r="V1511" s="3">
        <v>80.871783</v>
      </c>
      <c r="W1511" s="3">
        <v>583.338617</v>
      </c>
      <c r="X1511" s="3">
        <v>8.190568</v>
      </c>
      <c r="Y1511" s="3">
        <v>43.779869</v>
      </c>
      <c r="Z1511" s="3">
        <v>5.250034</v>
      </c>
      <c r="AA1511" s="3">
        <v>7.947641</v>
      </c>
      <c r="AB1511" s="3">
        <v>0.933339</v>
      </c>
      <c r="AC1511" s="3">
        <v>30.115457</v>
      </c>
      <c r="AD1511" s="3">
        <v>3.808358</v>
      </c>
      <c r="AE1511" s="3">
        <v>81.289472</v>
      </c>
      <c r="AF1511">
        <v>0</v>
      </c>
      <c r="AG1511">
        <v>1</v>
      </c>
    </row>
    <row r="1512" spans="1:33" ht="12.75">
      <c r="A1512">
        <v>138914</v>
      </c>
      <c r="B1512">
        <v>2010</v>
      </c>
      <c r="C1512">
        <v>6</v>
      </c>
      <c r="D1512">
        <v>28</v>
      </c>
      <c r="E1512">
        <v>11</v>
      </c>
      <c r="F1512">
        <v>52</v>
      </c>
      <c r="G1512">
        <v>48</v>
      </c>
      <c r="H1512" s="3">
        <v>9.991731</v>
      </c>
      <c r="I1512" s="3">
        <v>599.503837</v>
      </c>
      <c r="J1512" s="3">
        <v>14.878899</v>
      </c>
      <c r="K1512" s="3">
        <v>72.008668</v>
      </c>
      <c r="L1512" s="3">
        <v>26.341154</v>
      </c>
      <c r="M1512" s="3">
        <v>50.318757</v>
      </c>
      <c r="N1512" s="3">
        <v>581.473505</v>
      </c>
      <c r="O1512" s="3">
        <v>7.808607</v>
      </c>
      <c r="P1512" s="3">
        <v>37.649267</v>
      </c>
      <c r="Q1512" s="3">
        <v>4.841958</v>
      </c>
      <c r="R1512" s="3">
        <v>13.57218</v>
      </c>
      <c r="S1512" s="3">
        <v>1.733084</v>
      </c>
      <c r="T1512" s="3">
        <v>26.79944</v>
      </c>
      <c r="U1512" s="3">
        <v>3.416689</v>
      </c>
      <c r="V1512" s="3">
        <v>80.793697</v>
      </c>
      <c r="W1512" s="3">
        <v>577.503188</v>
      </c>
      <c r="X1512" s="3">
        <v>7.070292</v>
      </c>
      <c r="Y1512" s="3">
        <v>34.3594</v>
      </c>
      <c r="Z1512" s="3">
        <v>4.858625</v>
      </c>
      <c r="AA1512" s="3">
        <v>12.768974</v>
      </c>
      <c r="AB1512" s="3">
        <v>1.724751</v>
      </c>
      <c r="AC1512" s="3">
        <v>23.519317</v>
      </c>
      <c r="AD1512" s="3">
        <v>3.408355</v>
      </c>
      <c r="AE1512" s="3">
        <v>81.218769</v>
      </c>
      <c r="AF1512">
        <v>0</v>
      </c>
      <c r="AG1512">
        <v>1</v>
      </c>
    </row>
    <row r="1513" spans="1:33" ht="12.75">
      <c r="A1513">
        <v>138915</v>
      </c>
      <c r="B1513">
        <v>2010</v>
      </c>
      <c r="C1513">
        <v>6</v>
      </c>
      <c r="D1513">
        <v>28</v>
      </c>
      <c r="E1513">
        <v>12</v>
      </c>
      <c r="F1513">
        <v>5</v>
      </c>
      <c r="G1513">
        <v>18</v>
      </c>
      <c r="H1513" s="3">
        <v>12.491747</v>
      </c>
      <c r="I1513" s="3">
        <v>749.504797</v>
      </c>
      <c r="J1513" s="3">
        <v>13.461717</v>
      </c>
      <c r="K1513" s="3">
        <v>124.243375</v>
      </c>
      <c r="L1513" s="3">
        <v>10.963329</v>
      </c>
      <c r="M1513" s="3">
        <v>32.954624</v>
      </c>
      <c r="N1513" s="3">
        <v>578.605129</v>
      </c>
      <c r="O1513" s="3">
        <v>7.265297</v>
      </c>
      <c r="P1513" s="3">
        <v>66.739556</v>
      </c>
      <c r="Q1513" s="3">
        <v>9.266986</v>
      </c>
      <c r="R1513" s="3">
        <v>5.969718</v>
      </c>
      <c r="S1513" s="3">
        <v>0.791151</v>
      </c>
      <c r="T1513" s="3">
        <v>18.045953</v>
      </c>
      <c r="U1513" s="3">
        <v>2.433609</v>
      </c>
      <c r="V1513" s="3">
        <v>80.702881</v>
      </c>
      <c r="W1513" s="3">
        <v>572.336366</v>
      </c>
      <c r="X1513" s="3">
        <v>6.196419</v>
      </c>
      <c r="Y1513" s="3">
        <v>57.503819</v>
      </c>
      <c r="Z1513" s="3">
        <v>9.27532</v>
      </c>
      <c r="AA1513" s="3">
        <v>4.993611</v>
      </c>
      <c r="AB1513" s="3">
        <v>0.782817</v>
      </c>
      <c r="AC1513" s="3">
        <v>14.908671</v>
      </c>
      <c r="AD1513" s="3">
        <v>2.433609</v>
      </c>
      <c r="AE1513" s="3">
        <v>81.141313</v>
      </c>
      <c r="AF1513">
        <v>0</v>
      </c>
      <c r="AG1513">
        <v>1</v>
      </c>
    </row>
    <row r="1514" spans="1:33" ht="12.75">
      <c r="A1514">
        <v>138916</v>
      </c>
      <c r="B1514">
        <v>2010</v>
      </c>
      <c r="C1514">
        <v>6</v>
      </c>
      <c r="D1514">
        <v>28</v>
      </c>
      <c r="E1514">
        <v>12</v>
      </c>
      <c r="F1514">
        <v>15</v>
      </c>
      <c r="G1514">
        <v>18</v>
      </c>
      <c r="H1514" s="3">
        <v>9.991731</v>
      </c>
      <c r="I1514" s="3">
        <v>599.503837</v>
      </c>
      <c r="J1514" s="3">
        <v>13.651262</v>
      </c>
      <c r="K1514" s="3">
        <v>112.813573</v>
      </c>
      <c r="L1514" s="3">
        <v>10.759028</v>
      </c>
      <c r="M1514" s="3">
        <v>12.822763</v>
      </c>
      <c r="N1514" s="3">
        <v>581.97088</v>
      </c>
      <c r="O1514" s="3">
        <v>7.908405</v>
      </c>
      <c r="P1514" s="3">
        <v>65.315956</v>
      </c>
      <c r="Q1514" s="3">
        <v>8.26672</v>
      </c>
      <c r="R1514" s="3">
        <v>6.24866</v>
      </c>
      <c r="S1514" s="3">
        <v>0.791932</v>
      </c>
      <c r="T1514" s="3">
        <v>7.449076</v>
      </c>
      <c r="U1514" s="3">
        <v>0.933079</v>
      </c>
      <c r="V1514" s="3">
        <v>80.623797</v>
      </c>
      <c r="W1514" s="3">
        <v>569.39682</v>
      </c>
      <c r="X1514" s="3">
        <v>5.742857</v>
      </c>
      <c r="Y1514" s="3">
        <v>47.497617</v>
      </c>
      <c r="Z1514" s="3">
        <v>8.29172</v>
      </c>
      <c r="AA1514" s="3">
        <v>4.510368</v>
      </c>
      <c r="AB1514" s="3">
        <v>0.775265</v>
      </c>
      <c r="AC1514" s="3">
        <v>5.373687</v>
      </c>
      <c r="AD1514" s="3">
        <v>0.924745</v>
      </c>
      <c r="AE1514" s="3">
        <v>81.083885</v>
      </c>
      <c r="AF1514">
        <v>0</v>
      </c>
      <c r="AG1514">
        <v>1</v>
      </c>
    </row>
    <row r="1515" spans="1:33" ht="12.75">
      <c r="A1515">
        <v>138917</v>
      </c>
      <c r="B1515">
        <v>2010</v>
      </c>
      <c r="C1515">
        <v>6</v>
      </c>
      <c r="D1515">
        <v>28</v>
      </c>
      <c r="E1515">
        <v>12</v>
      </c>
      <c r="F1515">
        <v>25</v>
      </c>
      <c r="G1515">
        <v>18</v>
      </c>
      <c r="H1515" s="3">
        <v>9.991731</v>
      </c>
      <c r="I1515" s="3">
        <v>599.503837</v>
      </c>
      <c r="J1515" s="3">
        <v>13.495066</v>
      </c>
      <c r="K1515" s="3">
        <v>110.051616</v>
      </c>
      <c r="L1515" s="3">
        <v>12.028183</v>
      </c>
      <c r="M1515" s="3">
        <v>12.753512</v>
      </c>
      <c r="N1515" s="3">
        <v>582.015295</v>
      </c>
      <c r="O1515" s="3">
        <v>7.916963</v>
      </c>
      <c r="P1515" s="3">
        <v>64.437524</v>
      </c>
      <c r="Q1515" s="3">
        <v>8.19198</v>
      </c>
      <c r="R1515" s="3">
        <v>7.131575</v>
      </c>
      <c r="S1515" s="3">
        <v>0.883339</v>
      </c>
      <c r="T1515" s="3">
        <v>7.529292</v>
      </c>
      <c r="U1515" s="3">
        <v>0.916412</v>
      </c>
      <c r="V1515" s="3">
        <v>80.544627</v>
      </c>
      <c r="W1515" s="3">
        <v>568.276031</v>
      </c>
      <c r="X1515" s="3">
        <v>5.578103</v>
      </c>
      <c r="Y1515" s="3">
        <v>45.614092</v>
      </c>
      <c r="Z1515" s="3">
        <v>8.208125</v>
      </c>
      <c r="AA1515" s="3">
        <v>4.896608</v>
      </c>
      <c r="AB1515" s="3">
        <v>0.867193</v>
      </c>
      <c r="AC1515" s="3">
        <v>5.224219</v>
      </c>
      <c r="AD1515" s="3">
        <v>0.916412</v>
      </c>
      <c r="AE1515" s="3">
        <v>81.028104</v>
      </c>
      <c r="AF1515">
        <v>0</v>
      </c>
      <c r="AG1515">
        <v>1</v>
      </c>
    </row>
    <row r="1516" spans="1:33" ht="12.75">
      <c r="A1516">
        <v>138918</v>
      </c>
      <c r="B1516">
        <v>2010</v>
      </c>
      <c r="C1516">
        <v>6</v>
      </c>
      <c r="D1516">
        <v>28</v>
      </c>
      <c r="E1516">
        <v>12</v>
      </c>
      <c r="F1516">
        <v>35</v>
      </c>
      <c r="G1516">
        <v>18</v>
      </c>
      <c r="H1516" s="3">
        <v>9.991731</v>
      </c>
      <c r="I1516" s="3">
        <v>599.503837</v>
      </c>
      <c r="J1516" s="3">
        <v>14.541373</v>
      </c>
      <c r="K1516" s="3">
        <v>119.239316</v>
      </c>
      <c r="L1516" s="3">
        <v>12.159241</v>
      </c>
      <c r="M1516" s="3">
        <v>13.889478</v>
      </c>
      <c r="N1516" s="3">
        <v>586.607342</v>
      </c>
      <c r="O1516" s="3">
        <v>8.879874</v>
      </c>
      <c r="P1516" s="3">
        <v>72.85984</v>
      </c>
      <c r="Q1516" s="3">
        <v>8.208125</v>
      </c>
      <c r="R1516" s="3">
        <v>7.431377</v>
      </c>
      <c r="S1516" s="3">
        <v>0.841932</v>
      </c>
      <c r="T1516" s="3">
        <v>8.429747</v>
      </c>
      <c r="U1516" s="3">
        <v>0.941673</v>
      </c>
      <c r="V1516" s="3">
        <v>80.455828</v>
      </c>
      <c r="W1516" s="3">
        <v>568.847545</v>
      </c>
      <c r="X1516" s="3">
        <v>5.661499</v>
      </c>
      <c r="Y1516" s="3">
        <v>46.379475</v>
      </c>
      <c r="Z1516" s="3">
        <v>8.224792</v>
      </c>
      <c r="AA1516" s="3">
        <v>4.727865</v>
      </c>
      <c r="AB1516" s="3">
        <v>0.825266</v>
      </c>
      <c r="AC1516" s="3">
        <v>5.459732</v>
      </c>
      <c r="AD1516" s="3">
        <v>0.941673</v>
      </c>
      <c r="AE1516" s="3">
        <v>80.971489</v>
      </c>
      <c r="AF1516">
        <v>0</v>
      </c>
      <c r="AG1516">
        <v>1</v>
      </c>
    </row>
    <row r="1517" spans="1:33" ht="12.75">
      <c r="A1517">
        <v>138919</v>
      </c>
      <c r="B1517">
        <v>2010</v>
      </c>
      <c r="C1517">
        <v>6</v>
      </c>
      <c r="D1517">
        <v>28</v>
      </c>
      <c r="E1517">
        <v>12</v>
      </c>
      <c r="F1517">
        <v>45</v>
      </c>
      <c r="G1517">
        <v>18</v>
      </c>
      <c r="H1517" s="3">
        <v>9.991731</v>
      </c>
      <c r="I1517" s="3">
        <v>599.503837</v>
      </c>
      <c r="J1517" s="3">
        <v>15.047713</v>
      </c>
      <c r="K1517" s="3">
        <v>124.082702</v>
      </c>
      <c r="L1517" s="3">
        <v>12.088064</v>
      </c>
      <c r="M1517" s="3">
        <v>14.177308</v>
      </c>
      <c r="N1517" s="3">
        <v>587.9134</v>
      </c>
      <c r="O1517" s="3">
        <v>9.168113</v>
      </c>
      <c r="P1517" s="3">
        <v>75.440262</v>
      </c>
      <c r="Q1517" s="3">
        <v>8.275053</v>
      </c>
      <c r="R1517" s="3">
        <v>7.476654</v>
      </c>
      <c r="S1517" s="3">
        <v>0.791932</v>
      </c>
      <c r="T1517" s="3">
        <v>8.684478</v>
      </c>
      <c r="U1517" s="3">
        <v>0.924746</v>
      </c>
      <c r="V1517" s="3">
        <v>80.364147</v>
      </c>
      <c r="W1517" s="3">
        <v>570.312371</v>
      </c>
      <c r="X1517" s="3">
        <v>5.8796</v>
      </c>
      <c r="Y1517" s="3">
        <v>48.64244</v>
      </c>
      <c r="Z1517" s="3">
        <v>8.300053</v>
      </c>
      <c r="AA1517" s="3">
        <v>4.611409</v>
      </c>
      <c r="AB1517" s="3">
        <v>0.775005</v>
      </c>
      <c r="AC1517" s="3">
        <v>5.49283</v>
      </c>
      <c r="AD1517" s="3">
        <v>0.916673</v>
      </c>
      <c r="AE1517" s="3">
        <v>80.912693</v>
      </c>
      <c r="AF1517">
        <v>0</v>
      </c>
      <c r="AG1517">
        <v>1</v>
      </c>
    </row>
    <row r="1518" spans="1:33" ht="12.75">
      <c r="A1518">
        <v>138920</v>
      </c>
      <c r="B1518">
        <v>2010</v>
      </c>
      <c r="C1518">
        <v>6</v>
      </c>
      <c r="D1518">
        <v>28</v>
      </c>
      <c r="E1518">
        <v>12</v>
      </c>
      <c r="F1518">
        <v>55</v>
      </c>
      <c r="G1518">
        <v>18</v>
      </c>
      <c r="H1518" s="3">
        <v>9.991731</v>
      </c>
      <c r="I1518" s="3">
        <v>599.503837</v>
      </c>
      <c r="J1518" s="3">
        <v>16.409575</v>
      </c>
      <c r="K1518" s="3">
        <v>134.809097</v>
      </c>
      <c r="L1518" s="3">
        <v>13.995874</v>
      </c>
      <c r="M1518" s="3">
        <v>15.152935</v>
      </c>
      <c r="N1518" s="3">
        <v>592.619655</v>
      </c>
      <c r="O1518" s="3">
        <v>10.293767</v>
      </c>
      <c r="P1518" s="3">
        <v>84.58872</v>
      </c>
      <c r="Q1518" s="3">
        <v>8.208386</v>
      </c>
      <c r="R1518" s="3">
        <v>8.823127</v>
      </c>
      <c r="S1518" s="3">
        <v>0.866933</v>
      </c>
      <c r="T1518" s="3">
        <v>9.439969</v>
      </c>
      <c r="U1518" s="3">
        <v>0.916412</v>
      </c>
      <c r="V1518" s="3">
        <v>80.261209</v>
      </c>
      <c r="W1518" s="3">
        <v>571.84349</v>
      </c>
      <c r="X1518" s="3">
        <v>6.115808</v>
      </c>
      <c r="Y1518" s="3">
        <v>50.220377</v>
      </c>
      <c r="Z1518" s="3">
        <v>8.233646</v>
      </c>
      <c r="AA1518" s="3">
        <v>5.172748</v>
      </c>
      <c r="AB1518" s="3">
        <v>0.841672</v>
      </c>
      <c r="AC1518" s="3">
        <v>5.712966</v>
      </c>
      <c r="AD1518" s="3">
        <v>0.916412</v>
      </c>
      <c r="AE1518" s="3">
        <v>80.851535</v>
      </c>
      <c r="AF1518">
        <v>0</v>
      </c>
      <c r="AG1518">
        <v>1</v>
      </c>
    </row>
    <row r="1519" spans="1:33" ht="12.75">
      <c r="A1519">
        <v>138921</v>
      </c>
      <c r="B1519">
        <v>2010</v>
      </c>
      <c r="C1519">
        <v>6</v>
      </c>
      <c r="D1519">
        <v>28</v>
      </c>
      <c r="E1519">
        <v>13</v>
      </c>
      <c r="F1519">
        <v>5</v>
      </c>
      <c r="G1519">
        <v>18</v>
      </c>
      <c r="H1519" s="3">
        <v>9.991731</v>
      </c>
      <c r="I1519" s="3">
        <v>599.503837</v>
      </c>
      <c r="J1519" s="3">
        <v>16.721487</v>
      </c>
      <c r="K1519" s="3">
        <v>124.906595</v>
      </c>
      <c r="L1519" s="3">
        <v>16.265022</v>
      </c>
      <c r="M1519" s="3">
        <v>25.900985</v>
      </c>
      <c r="N1519" s="3">
        <v>593.042902</v>
      </c>
      <c r="O1519" s="3">
        <v>10.397412</v>
      </c>
      <c r="P1519" s="3">
        <v>77.597443</v>
      </c>
      <c r="Q1519" s="3">
        <v>7.500048</v>
      </c>
      <c r="R1519" s="3">
        <v>10.173896</v>
      </c>
      <c r="S1519" s="3">
        <v>0.975006</v>
      </c>
      <c r="T1519" s="3">
        <v>16.11363</v>
      </c>
      <c r="U1519" s="3">
        <v>1.516676</v>
      </c>
      <c r="V1519" s="3">
        <v>80.157235</v>
      </c>
      <c r="W1519" s="3">
        <v>573.151831</v>
      </c>
      <c r="X1519" s="3">
        <v>6.324075</v>
      </c>
      <c r="Y1519" s="3">
        <v>47.309152</v>
      </c>
      <c r="Z1519" s="3">
        <v>7.516715</v>
      </c>
      <c r="AA1519" s="3">
        <v>6.091126</v>
      </c>
      <c r="AB1519" s="3">
        <v>0.958339</v>
      </c>
      <c r="AC1519" s="3">
        <v>9.787356</v>
      </c>
      <c r="AD1519" s="3">
        <v>1.516676</v>
      </c>
      <c r="AE1519" s="3">
        <v>80.788294</v>
      </c>
      <c r="AF1519">
        <v>0</v>
      </c>
      <c r="AG1519">
        <v>1</v>
      </c>
    </row>
    <row r="1520" spans="1:33" ht="12.75">
      <c r="A1520">
        <v>138922</v>
      </c>
      <c r="B1520">
        <v>2010</v>
      </c>
      <c r="C1520">
        <v>6</v>
      </c>
      <c r="D1520">
        <v>28</v>
      </c>
      <c r="E1520">
        <v>13</v>
      </c>
      <c r="F1520">
        <v>15</v>
      </c>
      <c r="G1520">
        <v>18</v>
      </c>
      <c r="H1520" s="3">
        <v>9.991731</v>
      </c>
      <c r="I1520" s="3">
        <v>599.503837</v>
      </c>
      <c r="J1520" s="3">
        <v>17.599354</v>
      </c>
      <c r="K1520" s="3">
        <v>126.825065</v>
      </c>
      <c r="L1520" s="3">
        <v>14.703914</v>
      </c>
      <c r="M1520" s="3">
        <v>34.313872</v>
      </c>
      <c r="N1520" s="3">
        <v>595.637799</v>
      </c>
      <c r="O1520" s="3">
        <v>11.075384</v>
      </c>
      <c r="P1520" s="3">
        <v>79.860976</v>
      </c>
      <c r="Q1520" s="3">
        <v>7.216973</v>
      </c>
      <c r="R1520" s="3">
        <v>9.23086</v>
      </c>
      <c r="S1520" s="3">
        <v>0.841151</v>
      </c>
      <c r="T1520" s="3">
        <v>21.566739</v>
      </c>
      <c r="U1520" s="3">
        <v>1.933606</v>
      </c>
      <c r="V1520" s="3">
        <v>80.046481</v>
      </c>
      <c r="W1520" s="3">
        <v>574.370433</v>
      </c>
      <c r="X1520" s="3">
        <v>6.52397</v>
      </c>
      <c r="Y1520" s="3">
        <v>46.964088</v>
      </c>
      <c r="Z1520" s="3">
        <v>7.23338</v>
      </c>
      <c r="AA1520" s="3">
        <v>5.473054</v>
      </c>
      <c r="AB1520" s="3">
        <v>0.833078</v>
      </c>
      <c r="AC1520" s="3">
        <v>12.747132</v>
      </c>
      <c r="AD1520" s="3">
        <v>1.925273</v>
      </c>
      <c r="AE1520" s="3">
        <v>80.723054</v>
      </c>
      <c r="AF1520">
        <v>0</v>
      </c>
      <c r="AG1520">
        <v>1</v>
      </c>
    </row>
    <row r="1521" spans="1:33" ht="12.75">
      <c r="A1521">
        <v>138923</v>
      </c>
      <c r="B1521">
        <v>2010</v>
      </c>
      <c r="C1521">
        <v>6</v>
      </c>
      <c r="D1521">
        <v>28</v>
      </c>
      <c r="E1521">
        <v>13</v>
      </c>
      <c r="F1521">
        <v>25</v>
      </c>
      <c r="G1521">
        <v>18</v>
      </c>
      <c r="H1521" s="3">
        <v>9.991731</v>
      </c>
      <c r="I1521" s="3">
        <v>599.503837</v>
      </c>
      <c r="J1521" s="3">
        <v>17.107227</v>
      </c>
      <c r="K1521" s="3">
        <v>130.823837</v>
      </c>
      <c r="L1521" s="3">
        <v>15.189814</v>
      </c>
      <c r="M1521" s="3">
        <v>24.92109</v>
      </c>
      <c r="N1521" s="3">
        <v>593.105702</v>
      </c>
      <c r="O1521" s="3">
        <v>10.41784</v>
      </c>
      <c r="P1521" s="3">
        <v>79.68515</v>
      </c>
      <c r="Q1521" s="3">
        <v>7.650049</v>
      </c>
      <c r="R1521" s="3">
        <v>9.359948</v>
      </c>
      <c r="S1521" s="3">
        <v>0.883339</v>
      </c>
      <c r="T1521" s="3">
        <v>15.050905</v>
      </c>
      <c r="U1521" s="3">
        <v>1.458343</v>
      </c>
      <c r="V1521" s="3">
        <v>79.942303</v>
      </c>
      <c r="W1521" s="3">
        <v>575.353751</v>
      </c>
      <c r="X1521" s="3">
        <v>6.689387</v>
      </c>
      <c r="Y1521" s="3">
        <v>51.138686</v>
      </c>
      <c r="Z1521" s="3">
        <v>7.674789</v>
      </c>
      <c r="AA1521" s="3">
        <v>5.829866</v>
      </c>
      <c r="AB1521" s="3">
        <v>0.858599</v>
      </c>
      <c r="AC1521" s="3">
        <v>9.870186</v>
      </c>
      <c r="AD1521" s="3">
        <v>1.458343</v>
      </c>
      <c r="AE1521" s="3">
        <v>80.65616</v>
      </c>
      <c r="AF1521">
        <v>0</v>
      </c>
      <c r="AG1521">
        <v>1</v>
      </c>
    </row>
    <row r="1522" spans="1:33" ht="12.75">
      <c r="A1522">
        <v>138924</v>
      </c>
      <c r="B1522">
        <v>2010</v>
      </c>
      <c r="C1522">
        <v>6</v>
      </c>
      <c r="D1522">
        <v>28</v>
      </c>
      <c r="E1522">
        <v>13</v>
      </c>
      <c r="F1522">
        <v>42</v>
      </c>
      <c r="G1522">
        <v>48</v>
      </c>
      <c r="H1522" s="3">
        <v>17.491779</v>
      </c>
      <c r="I1522" s="3">
        <v>1049.506717</v>
      </c>
      <c r="J1522" s="3">
        <v>18.05462</v>
      </c>
      <c r="K1522" s="3">
        <v>233.236794</v>
      </c>
      <c r="L1522" s="3">
        <v>17.877619</v>
      </c>
      <c r="M1522" s="3">
        <v>64.641795</v>
      </c>
      <c r="N1522" s="3">
        <v>592.521067</v>
      </c>
      <c r="O1522" s="3">
        <v>10.289063</v>
      </c>
      <c r="P1522" s="3">
        <v>134.774598</v>
      </c>
      <c r="Q1522" s="3">
        <v>13.541753</v>
      </c>
      <c r="R1522" s="3">
        <v>10.215356</v>
      </c>
      <c r="S1522" s="3">
        <v>0.966673</v>
      </c>
      <c r="T1522" s="3">
        <v>34.961589</v>
      </c>
      <c r="U1522" s="3">
        <v>2.983352</v>
      </c>
      <c r="V1522" s="3">
        <v>79.762244</v>
      </c>
      <c r="W1522" s="3">
        <v>580.764442</v>
      </c>
      <c r="X1522" s="3">
        <v>7.765557</v>
      </c>
      <c r="Y1522" s="3">
        <v>98.462196</v>
      </c>
      <c r="Z1522" s="3">
        <v>13.55842</v>
      </c>
      <c r="AA1522" s="3">
        <v>7.662263</v>
      </c>
      <c r="AB1522" s="3">
        <v>0.958339</v>
      </c>
      <c r="AC1522" s="3">
        <v>29.680206</v>
      </c>
      <c r="AD1522" s="3">
        <v>2.975019</v>
      </c>
      <c r="AE1522" s="3">
        <v>80.520263</v>
      </c>
      <c r="AF1522">
        <v>0</v>
      </c>
      <c r="AG1522">
        <v>1</v>
      </c>
    </row>
    <row r="1523" spans="1:33" ht="12.75">
      <c r="A1523">
        <v>138925</v>
      </c>
      <c r="B1523">
        <v>2010</v>
      </c>
      <c r="C1523">
        <v>6</v>
      </c>
      <c r="D1523">
        <v>28</v>
      </c>
      <c r="E1523">
        <v>13</v>
      </c>
      <c r="F1523">
        <v>52</v>
      </c>
      <c r="G1523">
        <v>48</v>
      </c>
      <c r="H1523" s="3">
        <v>9.991731</v>
      </c>
      <c r="I1523" s="3">
        <v>599.503837</v>
      </c>
      <c r="J1523" s="3">
        <v>24.976364</v>
      </c>
      <c r="K1523" s="3">
        <v>204.492363</v>
      </c>
      <c r="L1523" s="3">
        <v>22.839714</v>
      </c>
      <c r="M1523" s="3">
        <v>22.210677</v>
      </c>
      <c r="N1523" s="3">
        <v>601.415177</v>
      </c>
      <c r="O1523" s="3">
        <v>12.736903</v>
      </c>
      <c r="P1523" s="3">
        <v>104.142072</v>
      </c>
      <c r="Q1523" s="3">
        <v>8.208386</v>
      </c>
      <c r="R1523" s="3">
        <v>11.76225</v>
      </c>
      <c r="S1523" s="3">
        <v>0.9086</v>
      </c>
      <c r="T1523" s="3">
        <v>11.355229</v>
      </c>
      <c r="U1523" s="3">
        <v>0.874745</v>
      </c>
      <c r="V1523" s="3">
        <v>79.634875</v>
      </c>
      <c r="W1523" s="3">
        <v>599.721675</v>
      </c>
      <c r="X1523" s="3">
        <v>12.239461</v>
      </c>
      <c r="Y1523" s="3">
        <v>100.350291</v>
      </c>
      <c r="Z1523" s="3">
        <v>8.208646</v>
      </c>
      <c r="AA1523" s="3">
        <v>11.077464</v>
      </c>
      <c r="AB1523" s="3">
        <v>0.916673</v>
      </c>
      <c r="AC1523" s="3">
        <v>10.855448</v>
      </c>
      <c r="AD1523" s="3">
        <v>0.866412</v>
      </c>
      <c r="AE1523" s="3">
        <v>80.397869</v>
      </c>
      <c r="AF1523">
        <v>0</v>
      </c>
      <c r="AG1523">
        <v>1</v>
      </c>
    </row>
    <row r="1524" spans="1:33" ht="12.75">
      <c r="A1524">
        <v>138926</v>
      </c>
      <c r="B1524">
        <v>2010</v>
      </c>
      <c r="C1524">
        <v>6</v>
      </c>
      <c r="D1524">
        <v>28</v>
      </c>
      <c r="E1524">
        <v>14</v>
      </c>
      <c r="F1524">
        <v>2</v>
      </c>
      <c r="G1524">
        <v>48</v>
      </c>
      <c r="H1524" s="3">
        <v>9.991731</v>
      </c>
      <c r="I1524" s="3">
        <v>599.503837</v>
      </c>
      <c r="J1524" s="3">
        <v>28.068423</v>
      </c>
      <c r="K1524" s="3">
        <v>229.670379</v>
      </c>
      <c r="L1524" s="3">
        <v>26.515082</v>
      </c>
      <c r="M1524" s="3">
        <v>24.261834</v>
      </c>
      <c r="N1524" s="3">
        <v>606.157979</v>
      </c>
      <c r="O1524" s="3">
        <v>14.252467</v>
      </c>
      <c r="P1524" s="3">
        <v>116.902104</v>
      </c>
      <c r="Q1524" s="3">
        <v>8.174792</v>
      </c>
      <c r="R1524" s="3">
        <v>13.304673</v>
      </c>
      <c r="S1524" s="3">
        <v>0.950527</v>
      </c>
      <c r="T1524" s="3">
        <v>12.201257</v>
      </c>
      <c r="U1524" s="3">
        <v>0.866412</v>
      </c>
      <c r="V1524" s="3">
        <v>79.492351</v>
      </c>
      <c r="W1524" s="3">
        <v>604.845801</v>
      </c>
      <c r="X1524" s="3">
        <v>13.815955</v>
      </c>
      <c r="Y1524" s="3">
        <v>112.768275</v>
      </c>
      <c r="Z1524" s="3">
        <v>8.183386</v>
      </c>
      <c r="AA1524" s="3">
        <v>13.210408</v>
      </c>
      <c r="AB1524" s="3">
        <v>0.950006</v>
      </c>
      <c r="AC1524" s="3">
        <v>12.060578</v>
      </c>
      <c r="AD1524" s="3">
        <v>0.858339</v>
      </c>
      <c r="AE1524" s="3">
        <v>80.259709</v>
      </c>
      <c r="AF1524">
        <v>0</v>
      </c>
      <c r="AG1524">
        <v>1</v>
      </c>
    </row>
    <row r="1525" spans="1:33" ht="12.75">
      <c r="A1525">
        <v>138928</v>
      </c>
      <c r="B1525">
        <v>2010</v>
      </c>
      <c r="C1525">
        <v>6</v>
      </c>
      <c r="D1525">
        <v>28</v>
      </c>
      <c r="E1525">
        <v>14</v>
      </c>
      <c r="F1525">
        <v>22</v>
      </c>
      <c r="G1525">
        <v>48</v>
      </c>
      <c r="H1525" s="3">
        <v>19.991795</v>
      </c>
      <c r="I1525" s="3">
        <v>1199.507677</v>
      </c>
      <c r="J1525" s="3">
        <v>30.801661</v>
      </c>
      <c r="K1525" s="3">
        <v>480.497696</v>
      </c>
      <c r="L1525" s="3">
        <v>28.076943</v>
      </c>
      <c r="M1525" s="3">
        <v>107.182749</v>
      </c>
      <c r="N1525" s="3">
        <v>605.427999</v>
      </c>
      <c r="O1525" s="3">
        <v>14.008609</v>
      </c>
      <c r="P1525" s="3">
        <v>219.884442</v>
      </c>
      <c r="Q1525" s="3">
        <v>15.817028</v>
      </c>
      <c r="R1525" s="3">
        <v>11.677682</v>
      </c>
      <c r="S1525" s="3">
        <v>0.832818</v>
      </c>
      <c r="T1525" s="3">
        <v>48.485258</v>
      </c>
      <c r="U1525" s="3">
        <v>3.341948</v>
      </c>
      <c r="V1525" s="3">
        <v>79.212179</v>
      </c>
      <c r="W1525" s="3">
        <v>613.067913</v>
      </c>
      <c r="X1525" s="3">
        <v>16.793052</v>
      </c>
      <c r="Y1525" s="3">
        <v>260.613255</v>
      </c>
      <c r="Z1525" s="3">
        <v>15.6501</v>
      </c>
      <c r="AA1525" s="3">
        <v>16.39926</v>
      </c>
      <c r="AB1525" s="3">
        <v>1.00834</v>
      </c>
      <c r="AC1525" s="3">
        <v>58.697491</v>
      </c>
      <c r="AD1525" s="3">
        <v>3.333355</v>
      </c>
      <c r="AE1525" s="3">
        <v>79.923848</v>
      </c>
      <c r="AF1525">
        <v>0</v>
      </c>
      <c r="AG1525">
        <v>1</v>
      </c>
    </row>
    <row r="1526" spans="1:33" ht="12.75">
      <c r="A1526">
        <v>138929</v>
      </c>
      <c r="B1526">
        <v>2010</v>
      </c>
      <c r="C1526">
        <v>6</v>
      </c>
      <c r="D1526">
        <v>28</v>
      </c>
      <c r="E1526">
        <v>14</v>
      </c>
      <c r="F1526">
        <v>32</v>
      </c>
      <c r="G1526">
        <v>48</v>
      </c>
      <c r="H1526" s="3">
        <v>9.991731</v>
      </c>
      <c r="I1526" s="3">
        <v>599.503837</v>
      </c>
      <c r="J1526" s="3">
        <v>31.662653</v>
      </c>
      <c r="K1526" s="3">
        <v>259.497006</v>
      </c>
      <c r="L1526" s="3">
        <v>28.838417</v>
      </c>
      <c r="M1526" s="3">
        <v>28.028925</v>
      </c>
      <c r="N1526" s="3">
        <v>606.440309</v>
      </c>
      <c r="O1526" s="3">
        <v>14.348608</v>
      </c>
      <c r="P1526" s="3">
        <v>117.32639</v>
      </c>
      <c r="Q1526" s="3">
        <v>8.216459</v>
      </c>
      <c r="R1526" s="3">
        <v>13.128256</v>
      </c>
      <c r="S1526" s="3">
        <v>0.900527</v>
      </c>
      <c r="T1526" s="3">
        <v>12.908377</v>
      </c>
      <c r="U1526" s="3">
        <v>0.874745</v>
      </c>
      <c r="V1526" s="3">
        <v>79.068692</v>
      </c>
      <c r="W1526" s="3">
        <v>614.440521</v>
      </c>
      <c r="X1526" s="3">
        <v>17.314044</v>
      </c>
      <c r="Y1526" s="3">
        <v>142.170617</v>
      </c>
      <c r="Z1526" s="3">
        <v>8.225053</v>
      </c>
      <c r="AA1526" s="3">
        <v>15.710161</v>
      </c>
      <c r="AB1526" s="3">
        <v>0.891933</v>
      </c>
      <c r="AC1526" s="3">
        <v>15.120549</v>
      </c>
      <c r="AD1526" s="3">
        <v>0.874745</v>
      </c>
      <c r="AE1526" s="3">
        <v>79.750708</v>
      </c>
      <c r="AF1526">
        <v>0</v>
      </c>
      <c r="AG1526">
        <v>1</v>
      </c>
    </row>
    <row r="1527" spans="1:33" ht="12.75">
      <c r="A1527">
        <v>138930</v>
      </c>
      <c r="B1527">
        <v>2010</v>
      </c>
      <c r="C1527">
        <v>6</v>
      </c>
      <c r="D1527">
        <v>28</v>
      </c>
      <c r="E1527">
        <v>14</v>
      </c>
      <c r="F1527">
        <v>42</v>
      </c>
      <c r="G1527">
        <v>48</v>
      </c>
      <c r="H1527" s="3">
        <v>9.991731</v>
      </c>
      <c r="I1527" s="3">
        <v>599.503837</v>
      </c>
      <c r="J1527" s="3">
        <v>30.758735</v>
      </c>
      <c r="K1527" s="3">
        <v>251.302288</v>
      </c>
      <c r="L1527" s="3">
        <v>28.388767</v>
      </c>
      <c r="M1527" s="3">
        <v>27.628151</v>
      </c>
      <c r="N1527" s="3">
        <v>609.467693</v>
      </c>
      <c r="O1527" s="3">
        <v>15.419211</v>
      </c>
      <c r="P1527" s="3">
        <v>125.835025</v>
      </c>
      <c r="Q1527" s="3">
        <v>8.216459</v>
      </c>
      <c r="R1527" s="3">
        <v>14.210584</v>
      </c>
      <c r="S1527" s="3">
        <v>0.900527</v>
      </c>
      <c r="T1527" s="3">
        <v>14.005647</v>
      </c>
      <c r="U1527" s="3">
        <v>0.874745</v>
      </c>
      <c r="V1527" s="3">
        <v>78.9145</v>
      </c>
      <c r="W1527" s="3">
        <v>609.260182</v>
      </c>
      <c r="X1527" s="3">
        <v>15.339524</v>
      </c>
      <c r="Y1527" s="3">
        <v>125.467263</v>
      </c>
      <c r="Z1527" s="3">
        <v>8.224792</v>
      </c>
      <c r="AA1527" s="3">
        <v>14.178182</v>
      </c>
      <c r="AB1527" s="3">
        <v>0.900527</v>
      </c>
      <c r="AC1527" s="3">
        <v>13.622504</v>
      </c>
      <c r="AD1527" s="3">
        <v>0.866412</v>
      </c>
      <c r="AE1527" s="3">
        <v>79.597312</v>
      </c>
      <c r="AF1527">
        <v>0</v>
      </c>
      <c r="AG1527">
        <v>1</v>
      </c>
    </row>
    <row r="1528" spans="1:33" ht="12.75">
      <c r="A1528">
        <v>138931</v>
      </c>
      <c r="B1528">
        <v>2010</v>
      </c>
      <c r="C1528">
        <v>6</v>
      </c>
      <c r="D1528">
        <v>28</v>
      </c>
      <c r="E1528">
        <v>14</v>
      </c>
      <c r="F1528">
        <v>52</v>
      </c>
      <c r="G1528">
        <v>48</v>
      </c>
      <c r="H1528" s="3">
        <v>9.991731</v>
      </c>
      <c r="I1528" s="3">
        <v>599.503837</v>
      </c>
      <c r="J1528" s="3">
        <v>32.823212</v>
      </c>
      <c r="K1528" s="3">
        <v>269.282872</v>
      </c>
      <c r="L1528" s="3">
        <v>29.512831</v>
      </c>
      <c r="M1528" s="3">
        <v>29.142985</v>
      </c>
      <c r="N1528" s="3">
        <v>614.00139</v>
      </c>
      <c r="O1528" s="3">
        <v>17.136082</v>
      </c>
      <c r="P1528" s="3">
        <v>140.711792</v>
      </c>
      <c r="Q1528" s="3">
        <v>8.233386</v>
      </c>
      <c r="R1528" s="3">
        <v>15.492275</v>
      </c>
      <c r="S1528" s="3">
        <v>0.900006</v>
      </c>
      <c r="T1528" s="3">
        <v>15.007004</v>
      </c>
      <c r="U1528" s="3">
        <v>0.858339</v>
      </c>
      <c r="V1528" s="3">
        <v>78.74314</v>
      </c>
      <c r="W1528" s="3">
        <v>610.189921</v>
      </c>
      <c r="X1528" s="3">
        <v>15.68713</v>
      </c>
      <c r="Y1528" s="3">
        <v>128.571081</v>
      </c>
      <c r="Z1528" s="3">
        <v>8.250053</v>
      </c>
      <c r="AA1528" s="3">
        <v>14.020557</v>
      </c>
      <c r="AB1528" s="3">
        <v>0.883339</v>
      </c>
      <c r="AC1528" s="3">
        <v>14.13598</v>
      </c>
      <c r="AD1528" s="3">
        <v>0.858339</v>
      </c>
      <c r="AE1528" s="3">
        <v>79.440441</v>
      </c>
      <c r="AF1528">
        <v>0</v>
      </c>
      <c r="AG1528">
        <v>1</v>
      </c>
    </row>
    <row r="1529" spans="1:33" ht="12.75">
      <c r="A1529">
        <v>138932</v>
      </c>
      <c r="B1529">
        <v>2010</v>
      </c>
      <c r="C1529">
        <v>6</v>
      </c>
      <c r="D1529">
        <v>28</v>
      </c>
      <c r="E1529">
        <v>15</v>
      </c>
      <c r="F1529">
        <v>2</v>
      </c>
      <c r="G1529">
        <v>48</v>
      </c>
      <c r="H1529" s="3">
        <v>9.991731</v>
      </c>
      <c r="I1529" s="3">
        <v>599.503837</v>
      </c>
      <c r="J1529" s="3">
        <v>35.726204</v>
      </c>
      <c r="K1529" s="3">
        <v>268.904541</v>
      </c>
      <c r="L1529" s="3">
        <v>31.670537</v>
      </c>
      <c r="M1529" s="3">
        <v>56.390741</v>
      </c>
      <c r="N1529" s="3">
        <v>615.760456</v>
      </c>
      <c r="O1529" s="3">
        <v>17.847235</v>
      </c>
      <c r="P1529" s="3">
        <v>134.293282</v>
      </c>
      <c r="Q1529" s="3">
        <v>7.541715</v>
      </c>
      <c r="R1529" s="3">
        <v>15.946954</v>
      </c>
      <c r="S1529" s="3">
        <v>0.875266</v>
      </c>
      <c r="T1529" s="3">
        <v>28.086813</v>
      </c>
      <c r="U1529" s="3">
        <v>1.57475</v>
      </c>
      <c r="V1529" s="3">
        <v>78.564667</v>
      </c>
      <c r="W1529" s="3">
        <v>615.838064</v>
      </c>
      <c r="X1529" s="3">
        <v>17.878969</v>
      </c>
      <c r="Y1529" s="3">
        <v>134.611259</v>
      </c>
      <c r="Z1529" s="3">
        <v>7.550048</v>
      </c>
      <c r="AA1529" s="3">
        <v>15.723583</v>
      </c>
      <c r="AB1529" s="3">
        <v>0.875006</v>
      </c>
      <c r="AC1529" s="3">
        <v>28.303928</v>
      </c>
      <c r="AD1529" s="3">
        <v>1.566677</v>
      </c>
      <c r="AE1529" s="3">
        <v>79.261651</v>
      </c>
      <c r="AF1529">
        <v>0</v>
      </c>
      <c r="AG1529">
        <v>1</v>
      </c>
    </row>
    <row r="1530" spans="1:33" ht="12.75">
      <c r="A1530">
        <v>138933</v>
      </c>
      <c r="B1530">
        <v>2010</v>
      </c>
      <c r="C1530">
        <v>6</v>
      </c>
      <c r="D1530">
        <v>28</v>
      </c>
      <c r="E1530">
        <v>15</v>
      </c>
      <c r="F1530">
        <v>12</v>
      </c>
      <c r="G1530">
        <v>48</v>
      </c>
      <c r="H1530" s="3">
        <v>9.991731</v>
      </c>
      <c r="I1530" s="3">
        <v>599.503837</v>
      </c>
      <c r="J1530" s="3">
        <v>32.927862</v>
      </c>
      <c r="K1530" s="3">
        <v>268.340633</v>
      </c>
      <c r="L1530" s="3">
        <v>31.879547</v>
      </c>
      <c r="M1530" s="3">
        <v>28.802205</v>
      </c>
      <c r="N1530" s="3">
        <v>611.894077</v>
      </c>
      <c r="O1530" s="3">
        <v>16.317951</v>
      </c>
      <c r="P1530" s="3">
        <v>133.004454</v>
      </c>
      <c r="Q1530" s="3">
        <v>8.166719</v>
      </c>
      <c r="R1530" s="3">
        <v>15.735873</v>
      </c>
      <c r="S1530" s="3">
        <v>0.950266</v>
      </c>
      <c r="T1530" s="3">
        <v>14.311836</v>
      </c>
      <c r="U1530" s="3">
        <v>0.874745</v>
      </c>
      <c r="V1530" s="3">
        <v>78.401488</v>
      </c>
      <c r="W1530" s="3">
        <v>612.616696</v>
      </c>
      <c r="X1530" s="3">
        <v>16.609911</v>
      </c>
      <c r="Y1530" s="3">
        <v>135.33618</v>
      </c>
      <c r="Z1530" s="3">
        <v>8.183646</v>
      </c>
      <c r="AA1530" s="3">
        <v>16.143674</v>
      </c>
      <c r="AB1530" s="3">
        <v>0.941412</v>
      </c>
      <c r="AC1530" s="3">
        <v>14.490369</v>
      </c>
      <c r="AD1530" s="3">
        <v>0.866672</v>
      </c>
      <c r="AE1530" s="3">
        <v>79.095552</v>
      </c>
      <c r="AF1530">
        <v>0</v>
      </c>
      <c r="AG1530">
        <v>1</v>
      </c>
    </row>
    <row r="1531" spans="1:33" ht="12.75">
      <c r="A1531">
        <v>138934</v>
      </c>
      <c r="B1531">
        <v>2010</v>
      </c>
      <c r="C1531">
        <v>6</v>
      </c>
      <c r="D1531">
        <v>28</v>
      </c>
      <c r="E1531">
        <v>15</v>
      </c>
      <c r="F1531">
        <v>22</v>
      </c>
      <c r="G1531">
        <v>49</v>
      </c>
      <c r="H1531" s="3">
        <v>9.991731</v>
      </c>
      <c r="I1531" s="3">
        <v>599.503837</v>
      </c>
      <c r="J1531" s="3">
        <v>29.534339</v>
      </c>
      <c r="K1531" s="3">
        <v>241.423121</v>
      </c>
      <c r="L1531" s="3">
        <v>27.105216</v>
      </c>
      <c r="M1531" s="3">
        <v>26.56656</v>
      </c>
      <c r="N1531" s="3">
        <v>606.047909</v>
      </c>
      <c r="O1531" s="3">
        <v>14.218608</v>
      </c>
      <c r="P1531" s="3">
        <v>116.018221</v>
      </c>
      <c r="Q1531" s="3">
        <v>8.216719</v>
      </c>
      <c r="R1531" s="3">
        <v>13.260139</v>
      </c>
      <c r="S1531" s="3">
        <v>0.900266</v>
      </c>
      <c r="T1531" s="3">
        <v>12.791233</v>
      </c>
      <c r="U1531" s="3">
        <v>0.874745</v>
      </c>
      <c r="V1531" s="3">
        <v>78.259302</v>
      </c>
      <c r="W1531" s="3">
        <v>609.207809</v>
      </c>
      <c r="X1531" s="3">
        <v>15.315731</v>
      </c>
      <c r="Y1531" s="3">
        <v>125.4049</v>
      </c>
      <c r="Z1531" s="3">
        <v>8.233386</v>
      </c>
      <c r="AA1531" s="3">
        <v>13.845077</v>
      </c>
      <c r="AB1531" s="3">
        <v>0.883599</v>
      </c>
      <c r="AC1531" s="3">
        <v>13.775327</v>
      </c>
      <c r="AD1531" s="3">
        <v>0.874745</v>
      </c>
      <c r="AE1531" s="3">
        <v>78.942395</v>
      </c>
      <c r="AF1531">
        <v>0</v>
      </c>
      <c r="AG1531">
        <v>1</v>
      </c>
    </row>
    <row r="1532" spans="1:33" ht="12.75">
      <c r="A1532">
        <v>138935</v>
      </c>
      <c r="B1532">
        <v>2010</v>
      </c>
      <c r="C1532">
        <v>6</v>
      </c>
      <c r="D1532">
        <v>28</v>
      </c>
      <c r="E1532">
        <v>15</v>
      </c>
      <c r="F1532">
        <v>35</v>
      </c>
      <c r="G1532">
        <v>19</v>
      </c>
      <c r="H1532" s="3">
        <v>12.491747</v>
      </c>
      <c r="I1532" s="3">
        <v>749.504797</v>
      </c>
      <c r="J1532" s="3">
        <v>31.76977</v>
      </c>
      <c r="K1532" s="3">
        <v>273.075554</v>
      </c>
      <c r="L1532" s="3">
        <v>30.974151</v>
      </c>
      <c r="M1532" s="3">
        <v>92.782155</v>
      </c>
      <c r="N1532" s="3">
        <v>609.970322</v>
      </c>
      <c r="O1532" s="3">
        <v>15.633874</v>
      </c>
      <c r="P1532" s="3">
        <v>132.863227</v>
      </c>
      <c r="Q1532" s="3">
        <v>8.766462</v>
      </c>
      <c r="R1532" s="3">
        <v>15.424579</v>
      </c>
      <c r="S1532" s="3">
        <v>0.9836</v>
      </c>
      <c r="T1532" s="3">
        <v>46.986249</v>
      </c>
      <c r="U1532" s="3">
        <v>2.741684</v>
      </c>
      <c r="V1532" s="3">
        <v>78.063878</v>
      </c>
      <c r="W1532" s="3">
        <v>611.425536</v>
      </c>
      <c r="X1532" s="3">
        <v>16.135896</v>
      </c>
      <c r="Y1532" s="3">
        <v>140.212327</v>
      </c>
      <c r="Z1532" s="3">
        <v>8.791723</v>
      </c>
      <c r="AA1532" s="3">
        <v>15.549571</v>
      </c>
      <c r="AB1532" s="3">
        <v>0.958339</v>
      </c>
      <c r="AC1532" s="3">
        <v>45.795906</v>
      </c>
      <c r="AD1532" s="3">
        <v>2.741684</v>
      </c>
      <c r="AE1532" s="3">
        <v>78.740696</v>
      </c>
      <c r="AF1532">
        <v>0</v>
      </c>
      <c r="AG1532">
        <v>1</v>
      </c>
    </row>
    <row r="1533" spans="1:33" ht="12.75">
      <c r="A1533">
        <v>138936</v>
      </c>
      <c r="B1533">
        <v>2010</v>
      </c>
      <c r="C1533">
        <v>6</v>
      </c>
      <c r="D1533">
        <v>28</v>
      </c>
      <c r="E1533">
        <v>15</v>
      </c>
      <c r="F1533">
        <v>45</v>
      </c>
      <c r="G1533">
        <v>19</v>
      </c>
      <c r="H1533" s="3">
        <v>9.991731</v>
      </c>
      <c r="I1533" s="3">
        <v>599.503837</v>
      </c>
      <c r="J1533" s="3">
        <v>34.690133</v>
      </c>
      <c r="K1533" s="3">
        <v>284.265707</v>
      </c>
      <c r="L1533" s="3">
        <v>31.799198</v>
      </c>
      <c r="M1533" s="3">
        <v>30.549542</v>
      </c>
      <c r="N1533" s="3">
        <v>615.927961</v>
      </c>
      <c r="O1533" s="3">
        <v>17.917062</v>
      </c>
      <c r="P1533" s="3">
        <v>146.819395</v>
      </c>
      <c r="Q1533" s="3">
        <v>8.200052</v>
      </c>
      <c r="R1533" s="3">
        <v>16.420559</v>
      </c>
      <c r="S1533" s="3">
        <v>0.916673</v>
      </c>
      <c r="T1533" s="3">
        <v>15.78064</v>
      </c>
      <c r="U1533" s="3">
        <v>0.875006</v>
      </c>
      <c r="V1533" s="3">
        <v>77.884708</v>
      </c>
      <c r="W1533" s="3">
        <v>613.093682</v>
      </c>
      <c r="X1533" s="3">
        <v>16.773071</v>
      </c>
      <c r="Y1533" s="3">
        <v>137.446312</v>
      </c>
      <c r="Z1533" s="3">
        <v>8.208386</v>
      </c>
      <c r="AA1533" s="3">
        <v>15.378639</v>
      </c>
      <c r="AB1533" s="3">
        <v>0.908339</v>
      </c>
      <c r="AC1533" s="3">
        <v>14.768902</v>
      </c>
      <c r="AD1533" s="3">
        <v>0.875006</v>
      </c>
      <c r="AE1533" s="3">
        <v>78.572965</v>
      </c>
      <c r="AF1533">
        <v>0</v>
      </c>
      <c r="AG1533">
        <v>1</v>
      </c>
    </row>
    <row r="1534" spans="1:33" ht="12.75">
      <c r="A1534">
        <v>138937</v>
      </c>
      <c r="B1534">
        <v>2010</v>
      </c>
      <c r="C1534">
        <v>6</v>
      </c>
      <c r="D1534">
        <v>28</v>
      </c>
      <c r="E1534">
        <v>15</v>
      </c>
      <c r="F1534">
        <v>55</v>
      </c>
      <c r="G1534">
        <v>19</v>
      </c>
      <c r="H1534" s="3">
        <v>9.991731</v>
      </c>
      <c r="I1534" s="3">
        <v>599.503837</v>
      </c>
      <c r="J1534" s="3">
        <v>33.823379</v>
      </c>
      <c r="K1534" s="3">
        <v>278.741466</v>
      </c>
      <c r="L1534" s="3">
        <v>29.750105</v>
      </c>
      <c r="M1534" s="3">
        <v>29.473312</v>
      </c>
      <c r="N1534" s="3">
        <v>615.795951</v>
      </c>
      <c r="O1534" s="3">
        <v>17.862649</v>
      </c>
      <c r="P1534" s="3">
        <v>147.222733</v>
      </c>
      <c r="Q1534" s="3">
        <v>8.258386</v>
      </c>
      <c r="R1534" s="3">
        <v>15.741199</v>
      </c>
      <c r="S1534" s="3">
        <v>0.866672</v>
      </c>
      <c r="T1534" s="3">
        <v>15.520896</v>
      </c>
      <c r="U1534" s="3">
        <v>0.866672</v>
      </c>
      <c r="V1534" s="3">
        <v>77.706081</v>
      </c>
      <c r="W1534" s="3">
        <v>610.960763</v>
      </c>
      <c r="X1534" s="3">
        <v>15.960731</v>
      </c>
      <c r="Y1534" s="3">
        <v>131.518732</v>
      </c>
      <c r="Z1534" s="3">
        <v>8.266459</v>
      </c>
      <c r="AA1534" s="3">
        <v>14.008906</v>
      </c>
      <c r="AB1534" s="3">
        <v>0.858599</v>
      </c>
      <c r="AC1534" s="3">
        <v>13.952416</v>
      </c>
      <c r="AD1534" s="3">
        <v>0.866672</v>
      </c>
      <c r="AE1534" s="3">
        <v>78.413358</v>
      </c>
      <c r="AF1534">
        <v>0</v>
      </c>
      <c r="AG1534">
        <v>1</v>
      </c>
    </row>
    <row r="1535" spans="1:33" ht="12.75">
      <c r="A1535">
        <v>138938</v>
      </c>
      <c r="B1535">
        <v>2010</v>
      </c>
      <c r="C1535">
        <v>6</v>
      </c>
      <c r="D1535">
        <v>28</v>
      </c>
      <c r="E1535">
        <v>16</v>
      </c>
      <c r="F1535">
        <v>5</v>
      </c>
      <c r="G1535">
        <v>19</v>
      </c>
      <c r="H1535" s="3">
        <v>9.991731</v>
      </c>
      <c r="I1535" s="3">
        <v>599.503837</v>
      </c>
      <c r="J1535" s="3">
        <v>31.987306</v>
      </c>
      <c r="K1535" s="3">
        <v>263.058709</v>
      </c>
      <c r="L1535" s="3">
        <v>28.853993</v>
      </c>
      <c r="M1535" s="3">
        <v>27.697882</v>
      </c>
      <c r="N1535" s="3">
        <v>613.768607</v>
      </c>
      <c r="O1535" s="3">
        <v>17.040608</v>
      </c>
      <c r="P1535" s="3">
        <v>140.378703</v>
      </c>
      <c r="Q1535" s="3">
        <v>8.233386</v>
      </c>
      <c r="R1535" s="3">
        <v>15.291332</v>
      </c>
      <c r="S1535" s="3">
        <v>0.900266</v>
      </c>
      <c r="T1535" s="3">
        <v>14.597902</v>
      </c>
      <c r="U1535" s="3">
        <v>0.858078</v>
      </c>
      <c r="V1535" s="3">
        <v>77.535675</v>
      </c>
      <c r="W1535" s="3">
        <v>608.171222</v>
      </c>
      <c r="X1535" s="3">
        <v>14.946698</v>
      </c>
      <c r="Y1535" s="3">
        <v>122.680006</v>
      </c>
      <c r="Z1535" s="3">
        <v>8.250053</v>
      </c>
      <c r="AA1535" s="3">
        <v>13.562661</v>
      </c>
      <c r="AB1535" s="3">
        <v>0.883599</v>
      </c>
      <c r="AC1535" s="3">
        <v>13.099979</v>
      </c>
      <c r="AD1535" s="3">
        <v>0.858078</v>
      </c>
      <c r="AE1535" s="3">
        <v>78.263891</v>
      </c>
      <c r="AF1535">
        <v>0</v>
      </c>
      <c r="AG1535">
        <v>1</v>
      </c>
    </row>
    <row r="1536" spans="1:33" ht="12.75">
      <c r="A1536">
        <v>138939</v>
      </c>
      <c r="B1536">
        <v>2010</v>
      </c>
      <c r="C1536">
        <v>6</v>
      </c>
      <c r="D1536">
        <v>28</v>
      </c>
      <c r="E1536">
        <v>16</v>
      </c>
      <c r="F1536">
        <v>15</v>
      </c>
      <c r="G1536">
        <v>19</v>
      </c>
      <c r="H1536" s="3">
        <v>9.991731</v>
      </c>
      <c r="I1536" s="3">
        <v>599.503837</v>
      </c>
      <c r="J1536" s="3">
        <v>29.739932</v>
      </c>
      <c r="K1536" s="3">
        <v>244.469323</v>
      </c>
      <c r="L1536" s="3">
        <v>26.048117</v>
      </c>
      <c r="M1536" s="3">
        <v>26.633681</v>
      </c>
      <c r="N1536" s="3">
        <v>607.296482</v>
      </c>
      <c r="O1536" s="3">
        <v>14.649989</v>
      </c>
      <c r="P1536" s="3">
        <v>120.428256</v>
      </c>
      <c r="Q1536" s="3">
        <v>8.250053</v>
      </c>
      <c r="R1536" s="3">
        <v>12.978901</v>
      </c>
      <c r="S1536" s="3">
        <v>0.866933</v>
      </c>
      <c r="T1536" s="3">
        <v>12.975801</v>
      </c>
      <c r="U1536" s="3">
        <v>0.874745</v>
      </c>
      <c r="V1536" s="3">
        <v>77.389175</v>
      </c>
      <c r="W1536" s="3">
        <v>608.568834</v>
      </c>
      <c r="X1536" s="3">
        <v>15.089943</v>
      </c>
      <c r="Y1536" s="3">
        <v>124.041067</v>
      </c>
      <c r="Z1536" s="3">
        <v>8.266459</v>
      </c>
      <c r="AA1536" s="3">
        <v>13.069216</v>
      </c>
      <c r="AB1536" s="3">
        <v>0.850526</v>
      </c>
      <c r="AC1536" s="3">
        <v>13.657879</v>
      </c>
      <c r="AD1536" s="3">
        <v>0.874745</v>
      </c>
      <c r="AE1536" s="3">
        <v>78.112992</v>
      </c>
      <c r="AF1536">
        <v>0</v>
      </c>
      <c r="AG1536">
        <v>1</v>
      </c>
    </row>
    <row r="1537" spans="1:39" ht="12.75">
      <c r="A1537">
        <v>138940</v>
      </c>
      <c r="B1537">
        <v>2010</v>
      </c>
      <c r="C1537">
        <v>6</v>
      </c>
      <c r="D1537">
        <v>28</v>
      </c>
      <c r="E1537">
        <v>16</v>
      </c>
      <c r="F1537">
        <v>25</v>
      </c>
      <c r="G1537">
        <v>19</v>
      </c>
      <c r="H1537" s="3">
        <v>9.991731</v>
      </c>
      <c r="I1537" s="3">
        <v>599.503837</v>
      </c>
      <c r="J1537" s="3">
        <v>31.056038</v>
      </c>
      <c r="K1537" s="3">
        <v>254.375091</v>
      </c>
      <c r="L1537" s="3">
        <v>28.246358</v>
      </c>
      <c r="M1537" s="3">
        <v>27.670158</v>
      </c>
      <c r="N1537" s="3">
        <v>605.893315</v>
      </c>
      <c r="O1537" s="3">
        <v>14.161904</v>
      </c>
      <c r="P1537" s="3">
        <v>115.87991</v>
      </c>
      <c r="Q1537" s="3">
        <v>8.200052</v>
      </c>
      <c r="R1537" s="3">
        <v>13.059645</v>
      </c>
      <c r="S1537" s="3">
        <v>0.916933</v>
      </c>
      <c r="T1537" s="3">
        <v>12.559817</v>
      </c>
      <c r="U1537" s="3">
        <v>0.874745</v>
      </c>
      <c r="V1537" s="3">
        <v>77.247556</v>
      </c>
      <c r="W1537" s="3">
        <v>613.377226</v>
      </c>
      <c r="X1537" s="3">
        <v>16.894134</v>
      </c>
      <c r="Y1537" s="3">
        <v>138.495182</v>
      </c>
      <c r="Z1537" s="3">
        <v>8.216459</v>
      </c>
      <c r="AA1537" s="3">
        <v>15.186713</v>
      </c>
      <c r="AB1537" s="3">
        <v>0.900527</v>
      </c>
      <c r="AC1537" s="3">
        <v>15.110341</v>
      </c>
      <c r="AD1537" s="3">
        <v>0.874745</v>
      </c>
      <c r="AE1537" s="3">
        <v>77.94405</v>
      </c>
      <c r="AF1537">
        <v>0</v>
      </c>
      <c r="AG1537">
        <v>1</v>
      </c>
      <c r="AH1537" s="7" t="s">
        <v>26</v>
      </c>
      <c r="AI1537" s="7" t="s">
        <v>27</v>
      </c>
      <c r="AJ1537" s="4"/>
      <c r="AK1537" s="4"/>
      <c r="AL1537" s="4"/>
      <c r="AM1537" s="3"/>
    </row>
    <row r="1538" spans="1:39" ht="12.75">
      <c r="A1538">
        <v>138941</v>
      </c>
      <c r="B1538">
        <v>2010</v>
      </c>
      <c r="C1538">
        <v>6</v>
      </c>
      <c r="D1538">
        <v>28</v>
      </c>
      <c r="E1538">
        <v>16</v>
      </c>
      <c r="F1538">
        <v>35</v>
      </c>
      <c r="G1538">
        <v>19</v>
      </c>
      <c r="H1538" s="3">
        <v>9.991731</v>
      </c>
      <c r="I1538" s="3">
        <v>599.503837</v>
      </c>
      <c r="J1538" s="3">
        <v>32.276667</v>
      </c>
      <c r="K1538" s="3">
        <v>265.071916</v>
      </c>
      <c r="L1538" s="3">
        <v>28.503996</v>
      </c>
      <c r="M1538" s="3">
        <v>28.910001</v>
      </c>
      <c r="N1538" s="3">
        <v>603.897966</v>
      </c>
      <c r="O1538" s="3">
        <v>13.509908</v>
      </c>
      <c r="P1538" s="3">
        <v>110.548433</v>
      </c>
      <c r="Q1538" s="3">
        <v>8.250313</v>
      </c>
      <c r="R1538" s="3">
        <v>11.98239</v>
      </c>
      <c r="S1538" s="3">
        <v>0.858339</v>
      </c>
      <c r="T1538" s="3">
        <v>12.450651</v>
      </c>
      <c r="U1538" s="3">
        <v>0.883079</v>
      </c>
      <c r="V1538" s="3">
        <v>77.112457</v>
      </c>
      <c r="W1538" s="3">
        <v>617.922257</v>
      </c>
      <c r="X1538" s="3">
        <v>18.766759</v>
      </c>
      <c r="Y1538" s="3">
        <v>154.523483</v>
      </c>
      <c r="Z1538" s="3">
        <v>8.258647</v>
      </c>
      <c r="AA1538" s="3">
        <v>16.521606</v>
      </c>
      <c r="AB1538" s="3">
        <v>0.874745</v>
      </c>
      <c r="AC1538" s="3">
        <v>16.45935</v>
      </c>
      <c r="AD1538" s="3">
        <v>0.858339</v>
      </c>
      <c r="AE1538" s="3">
        <v>77.756383</v>
      </c>
      <c r="AF1538">
        <v>0</v>
      </c>
      <c r="AG1538">
        <v>1</v>
      </c>
      <c r="AH1538" s="5">
        <f>SUM(R1498:R1541)</f>
        <v>379.2652920000001</v>
      </c>
      <c r="AI1538" s="5">
        <f>SUM(AA1498:AA1541)</f>
        <v>375.408553</v>
      </c>
      <c r="AJ1538" s="4"/>
      <c r="AK1538" s="4"/>
      <c r="AL1538" s="4"/>
      <c r="AM1538" s="3"/>
    </row>
    <row r="1539" spans="1:39" ht="12.75">
      <c r="A1539">
        <v>138942</v>
      </c>
      <c r="B1539">
        <v>2010</v>
      </c>
      <c r="C1539">
        <v>6</v>
      </c>
      <c r="D1539">
        <v>28</v>
      </c>
      <c r="E1539">
        <v>16</v>
      </c>
      <c r="F1539">
        <v>45</v>
      </c>
      <c r="G1539">
        <v>19</v>
      </c>
      <c r="H1539" s="3">
        <v>9.991731</v>
      </c>
      <c r="I1539" s="3">
        <v>599.503837</v>
      </c>
      <c r="J1539" s="3">
        <v>34.600954</v>
      </c>
      <c r="K1539" s="3">
        <v>285.858117</v>
      </c>
      <c r="L1539" s="3">
        <v>30.289741</v>
      </c>
      <c r="M1539" s="3">
        <v>29.577171</v>
      </c>
      <c r="N1539" s="3">
        <v>608.950608</v>
      </c>
      <c r="O1539" s="3">
        <v>15.224826</v>
      </c>
      <c r="P1539" s="3">
        <v>125.789507</v>
      </c>
      <c r="Q1539" s="3">
        <v>8.258126</v>
      </c>
      <c r="R1539" s="3">
        <v>13.210236</v>
      </c>
      <c r="S1539" s="3">
        <v>0.875266</v>
      </c>
      <c r="T1539" s="3">
        <v>13.12076</v>
      </c>
      <c r="U1539" s="3">
        <v>0.858339</v>
      </c>
      <c r="V1539" s="3">
        <v>76.960209</v>
      </c>
      <c r="W1539" s="3">
        <v>619.326882</v>
      </c>
      <c r="X1539" s="3">
        <v>19.376128</v>
      </c>
      <c r="Y1539" s="3">
        <v>160.068609</v>
      </c>
      <c r="Z1539" s="3">
        <v>8.26672</v>
      </c>
      <c r="AA1539" s="3">
        <v>17.079506</v>
      </c>
      <c r="AB1539" s="3">
        <v>0.875006</v>
      </c>
      <c r="AC1539" s="3">
        <v>16.456411</v>
      </c>
      <c r="AD1539" s="3">
        <v>0.850005</v>
      </c>
      <c r="AE1539" s="3">
        <v>77.562622</v>
      </c>
      <c r="AF1539">
        <v>0</v>
      </c>
      <c r="AG1539">
        <v>1</v>
      </c>
      <c r="AH1539" s="4"/>
      <c r="AI1539" s="4"/>
      <c r="AJ1539" s="4"/>
      <c r="AK1539" s="4"/>
      <c r="AL1539" s="4"/>
      <c r="AM1539" s="2" t="s">
        <v>28</v>
      </c>
    </row>
    <row r="1540" spans="1:39" ht="12.75">
      <c r="A1540">
        <v>138943</v>
      </c>
      <c r="B1540">
        <v>2010</v>
      </c>
      <c r="C1540">
        <v>6</v>
      </c>
      <c r="D1540">
        <v>28</v>
      </c>
      <c r="E1540">
        <v>16</v>
      </c>
      <c r="F1540">
        <v>55</v>
      </c>
      <c r="G1540">
        <v>19</v>
      </c>
      <c r="H1540" s="3">
        <v>9.991731</v>
      </c>
      <c r="I1540" s="3">
        <v>599.503837</v>
      </c>
      <c r="J1540" s="3">
        <v>34.518834</v>
      </c>
      <c r="K1540" s="3">
        <v>285.683231</v>
      </c>
      <c r="L1540" s="3">
        <v>29.222626</v>
      </c>
      <c r="M1540" s="3">
        <v>30.001576</v>
      </c>
      <c r="N1540" s="3">
        <v>613.011891</v>
      </c>
      <c r="O1540" s="3">
        <v>16.746453</v>
      </c>
      <c r="P1540" s="3">
        <v>138.678357</v>
      </c>
      <c r="Q1540" s="3">
        <v>8.274793</v>
      </c>
      <c r="R1540" s="3">
        <v>14.065074</v>
      </c>
      <c r="S1540" s="3">
        <v>0.850266</v>
      </c>
      <c r="T1540" s="3">
        <v>14.577326</v>
      </c>
      <c r="U1540" s="3">
        <v>0.866672</v>
      </c>
      <c r="V1540" s="3">
        <v>76.792744</v>
      </c>
      <c r="W1540" s="3">
        <v>615.561533</v>
      </c>
      <c r="X1540" s="3">
        <v>17.772381</v>
      </c>
      <c r="Y1540" s="3">
        <v>147.004874</v>
      </c>
      <c r="Z1540" s="3">
        <v>8.291459</v>
      </c>
      <c r="AA1540" s="3">
        <v>15.157552</v>
      </c>
      <c r="AB1540" s="3">
        <v>0.833599</v>
      </c>
      <c r="AC1540" s="3">
        <v>15.42425</v>
      </c>
      <c r="AD1540" s="3">
        <v>0.866672</v>
      </c>
      <c r="AE1540" s="3">
        <v>77.384898</v>
      </c>
      <c r="AF1540">
        <v>0</v>
      </c>
      <c r="AG1540">
        <v>1</v>
      </c>
      <c r="AH1540" s="7" t="s">
        <v>29</v>
      </c>
      <c r="AI1540" s="7" t="s">
        <v>30</v>
      </c>
      <c r="AJ1540" s="7" t="s">
        <v>31</v>
      </c>
      <c r="AK1540" s="7" t="s">
        <v>32</v>
      </c>
      <c r="AL1540" s="7"/>
      <c r="AM1540" s="2" t="s">
        <v>33</v>
      </c>
    </row>
    <row r="1541" spans="1:39" ht="12.75">
      <c r="A1541">
        <v>999999</v>
      </c>
      <c r="B1541">
        <v>2010</v>
      </c>
      <c r="C1541">
        <v>6</v>
      </c>
      <c r="D1541">
        <v>29</v>
      </c>
      <c r="E1541">
        <v>4</v>
      </c>
      <c r="F1541">
        <v>29</v>
      </c>
      <c r="G1541">
        <v>50</v>
      </c>
      <c r="H1541" s="3">
        <v>694.52097</v>
      </c>
      <c r="I1541" s="3">
        <v>41671.258219</v>
      </c>
      <c r="J1541" s="3">
        <v>1.483861</v>
      </c>
      <c r="K1541" s="3">
        <v>0</v>
      </c>
      <c r="L1541" s="3">
        <v>0</v>
      </c>
      <c r="M1541" s="3">
        <v>1030.58673</v>
      </c>
      <c r="N1541" s="3">
        <v>317.687726</v>
      </c>
      <c r="O1541" s="3">
        <v>0.773733</v>
      </c>
      <c r="P1541" s="3">
        <v>0</v>
      </c>
      <c r="Q1541" s="3">
        <v>0</v>
      </c>
      <c r="R1541" s="3">
        <v>0</v>
      </c>
      <c r="S1541" s="3">
        <v>0</v>
      </c>
      <c r="T1541" s="3">
        <v>537.381323</v>
      </c>
      <c r="U1541" s="3">
        <v>694.52097</v>
      </c>
      <c r="V1541" s="3">
        <v>76.255367</v>
      </c>
      <c r="W1541" s="3">
        <v>317.50142</v>
      </c>
      <c r="X1541" s="3">
        <v>0.710128</v>
      </c>
      <c r="Y1541" s="3">
        <v>0</v>
      </c>
      <c r="Z1541" s="3">
        <v>0</v>
      </c>
      <c r="AA1541" s="3">
        <v>0</v>
      </c>
      <c r="AB1541" s="3">
        <v>0</v>
      </c>
      <c r="AC1541" s="3">
        <v>493.205407</v>
      </c>
      <c r="AD1541" s="3">
        <v>694.52097</v>
      </c>
      <c r="AE1541" s="3">
        <v>76.891696</v>
      </c>
      <c r="AF1541">
        <v>0</v>
      </c>
      <c r="AG1541">
        <v>1</v>
      </c>
      <c r="AH1541" s="5">
        <f>SUM(P1498:P1541)</f>
        <v>3402.990192</v>
      </c>
      <c r="AI1541" s="5">
        <f>SUM(Y1498:Y1541)</f>
        <v>3345.8553720000004</v>
      </c>
      <c r="AJ1541" s="5">
        <f>AH1541+AI1541</f>
        <v>6748.845564000001</v>
      </c>
      <c r="AK1541" s="5">
        <f>AJ1541+AH1538+AI1538</f>
        <v>7503.519409000001</v>
      </c>
      <c r="AL1541" s="4"/>
      <c r="AM1541" s="6">
        <f>SUM(AK1:AK1541)/1000</f>
        <v>244.90125196235311</v>
      </c>
    </row>
    <row r="1542" spans="1:39" ht="12.75">
      <c r="A1542" s="1" t="s">
        <v>0</v>
      </c>
      <c r="B1542" s="1" t="s">
        <v>1</v>
      </c>
      <c r="C1542" s="1" t="s">
        <v>2</v>
      </c>
      <c r="D1542" s="1" t="s">
        <v>3</v>
      </c>
      <c r="E1542" s="1" t="s">
        <v>4</v>
      </c>
      <c r="F1542" s="1" t="s">
        <v>5</v>
      </c>
      <c r="G1542" s="1" t="s">
        <v>6</v>
      </c>
      <c r="H1542" s="2" t="s">
        <v>7</v>
      </c>
      <c r="I1542" s="2" t="s">
        <v>8</v>
      </c>
      <c r="J1542" s="2" t="s">
        <v>9</v>
      </c>
      <c r="K1542" s="2" t="s">
        <v>10</v>
      </c>
      <c r="L1542" s="2" t="s">
        <v>11</v>
      </c>
      <c r="M1542" s="2" t="s">
        <v>12</v>
      </c>
      <c r="N1542" s="2" t="s">
        <v>13</v>
      </c>
      <c r="O1542" s="2" t="s">
        <v>14</v>
      </c>
      <c r="P1542" s="2" t="s">
        <v>15</v>
      </c>
      <c r="Q1542" s="2" t="s">
        <v>16</v>
      </c>
      <c r="R1542" s="2" t="s">
        <v>17</v>
      </c>
      <c r="S1542" s="2" t="s">
        <v>16</v>
      </c>
      <c r="T1542" s="2" t="s">
        <v>18</v>
      </c>
      <c r="U1542" s="2" t="s">
        <v>16</v>
      </c>
      <c r="V1542" s="2" t="s">
        <v>19</v>
      </c>
      <c r="W1542" s="2" t="s">
        <v>20</v>
      </c>
      <c r="X1542" s="2" t="s">
        <v>21</v>
      </c>
      <c r="Y1542" s="2" t="s">
        <v>22</v>
      </c>
      <c r="Z1542" s="2" t="s">
        <v>16</v>
      </c>
      <c r="AA1542" s="2" t="s">
        <v>23</v>
      </c>
      <c r="AB1542" s="2" t="s">
        <v>16</v>
      </c>
      <c r="AC1542" s="2" t="s">
        <v>24</v>
      </c>
      <c r="AD1542" s="2" t="s">
        <v>16</v>
      </c>
      <c r="AE1542" s="2" t="s">
        <v>25</v>
      </c>
      <c r="AF1542" s="1" t="s">
        <v>43</v>
      </c>
      <c r="AG1542" s="1" t="s">
        <v>44</v>
      </c>
      <c r="AH1542" s="5"/>
      <c r="AI1542" s="5"/>
      <c r="AJ1542" s="5"/>
      <c r="AK1542" s="5"/>
      <c r="AL1542" s="4"/>
      <c r="AM1542" s="6"/>
    </row>
    <row r="1543" spans="1:33" ht="12.75">
      <c r="A1543">
        <v>138945</v>
      </c>
      <c r="B1543">
        <v>2010</v>
      </c>
      <c r="C1543">
        <v>6</v>
      </c>
      <c r="D1543">
        <v>29</v>
      </c>
      <c r="E1543">
        <v>7</v>
      </c>
      <c r="F1543">
        <v>58</v>
      </c>
      <c r="G1543">
        <v>14</v>
      </c>
      <c r="H1543" s="3">
        <v>56010958.231541</v>
      </c>
      <c r="I1543" s="3">
        <v>3360657493.89246</v>
      </c>
      <c r="J1543" s="3">
        <v>0.094489</v>
      </c>
      <c r="K1543" s="3">
        <v>0</v>
      </c>
      <c r="L1543" s="3">
        <v>0</v>
      </c>
      <c r="M1543" s="3">
        <v>5.888947</v>
      </c>
      <c r="N1543" s="3">
        <v>178.33415</v>
      </c>
      <c r="O1543" s="3">
        <v>0.037604</v>
      </c>
      <c r="P1543" s="3">
        <v>0</v>
      </c>
      <c r="Q1543" s="3">
        <v>0</v>
      </c>
      <c r="R1543" s="3">
        <v>0</v>
      </c>
      <c r="S1543" s="3">
        <v>0</v>
      </c>
      <c r="T1543" s="3">
        <v>2.343261</v>
      </c>
      <c r="U1543" s="3">
        <v>56010958.231541</v>
      </c>
      <c r="V1543" s="3">
        <v>76.253015</v>
      </c>
      <c r="W1543" s="3">
        <v>177.156675</v>
      </c>
      <c r="X1543" s="3">
        <v>0.056885</v>
      </c>
      <c r="Y1543" s="3">
        <v>0</v>
      </c>
      <c r="Z1543" s="3">
        <v>0</v>
      </c>
      <c r="AA1543" s="3">
        <v>0</v>
      </c>
      <c r="AB1543" s="3">
        <v>0</v>
      </c>
      <c r="AC1543" s="3">
        <v>3.545686</v>
      </c>
      <c r="AD1543" s="3">
        <v>56010958.231541</v>
      </c>
      <c r="AE1543" s="3">
        <v>76.888138</v>
      </c>
      <c r="AF1543">
        <v>0</v>
      </c>
      <c r="AG1543">
        <v>1</v>
      </c>
    </row>
    <row r="1544" spans="1:33" ht="12.75">
      <c r="A1544">
        <v>138946</v>
      </c>
      <c r="B1544">
        <v>2010</v>
      </c>
      <c r="C1544">
        <v>6</v>
      </c>
      <c r="D1544">
        <v>29</v>
      </c>
      <c r="E1544">
        <v>8</v>
      </c>
      <c r="F1544">
        <v>8</v>
      </c>
      <c r="G1544">
        <v>14</v>
      </c>
      <c r="H1544" s="3">
        <v>9.991731</v>
      </c>
      <c r="I1544" s="3">
        <v>599.503837</v>
      </c>
      <c r="J1544" s="3">
        <v>7.651724</v>
      </c>
      <c r="K1544" s="3">
        <v>0</v>
      </c>
      <c r="L1544" s="3">
        <v>0</v>
      </c>
      <c r="M1544" s="3">
        <v>76.410125</v>
      </c>
      <c r="N1544" s="3">
        <v>548.796211</v>
      </c>
      <c r="O1544" s="3">
        <v>3.716041</v>
      </c>
      <c r="P1544" s="3">
        <v>0</v>
      </c>
      <c r="Q1544" s="3">
        <v>0</v>
      </c>
      <c r="R1544" s="3">
        <v>0</v>
      </c>
      <c r="S1544" s="3">
        <v>0</v>
      </c>
      <c r="T1544" s="3">
        <v>37.104379</v>
      </c>
      <c r="U1544" s="3">
        <v>9.991731</v>
      </c>
      <c r="V1544" s="3">
        <v>76.215855</v>
      </c>
      <c r="W1544" s="3">
        <v>552.610721</v>
      </c>
      <c r="X1544" s="3">
        <v>3.935684</v>
      </c>
      <c r="Y1544" s="3">
        <v>0</v>
      </c>
      <c r="Z1544" s="3">
        <v>0</v>
      </c>
      <c r="AA1544" s="3">
        <v>0</v>
      </c>
      <c r="AB1544" s="3">
        <v>0</v>
      </c>
      <c r="AC1544" s="3">
        <v>39.305746</v>
      </c>
      <c r="AD1544" s="3">
        <v>9.991731</v>
      </c>
      <c r="AE1544" s="3">
        <v>76.848781</v>
      </c>
      <c r="AF1544">
        <v>0</v>
      </c>
      <c r="AG1544">
        <v>1</v>
      </c>
    </row>
    <row r="1545" spans="1:33" ht="12.75">
      <c r="A1545">
        <v>138947</v>
      </c>
      <c r="B1545">
        <v>2010</v>
      </c>
      <c r="C1545">
        <v>6</v>
      </c>
      <c r="D1545">
        <v>29</v>
      </c>
      <c r="E1545">
        <v>8</v>
      </c>
      <c r="F1545">
        <v>20</v>
      </c>
      <c r="G1545">
        <v>19</v>
      </c>
      <c r="H1545" s="3">
        <v>12.075077</v>
      </c>
      <c r="I1545" s="3">
        <v>724.504637</v>
      </c>
      <c r="J1545" s="3">
        <v>15.43013</v>
      </c>
      <c r="K1545" s="3">
        <v>74.956611</v>
      </c>
      <c r="L1545" s="3">
        <v>25.277554</v>
      </c>
      <c r="M1545" s="3">
        <v>86.066905</v>
      </c>
      <c r="N1545" s="3">
        <v>582.942251</v>
      </c>
      <c r="O1545" s="3">
        <v>8.156142</v>
      </c>
      <c r="P1545" s="3">
        <v>38.785708</v>
      </c>
      <c r="Q1545" s="3">
        <v>5.050032</v>
      </c>
      <c r="R1545" s="3">
        <v>12.994032</v>
      </c>
      <c r="S1545" s="3">
        <v>1.833345</v>
      </c>
      <c r="T1545" s="3">
        <v>46.692213</v>
      </c>
      <c r="U1545" s="3">
        <v>5.1917</v>
      </c>
      <c r="V1545" s="3">
        <v>76.117301</v>
      </c>
      <c r="W1545" s="3">
        <v>578.580048</v>
      </c>
      <c r="X1545" s="3">
        <v>7.273987</v>
      </c>
      <c r="Y1545" s="3">
        <v>36.170903</v>
      </c>
      <c r="Z1545" s="3">
        <v>5.066439</v>
      </c>
      <c r="AA1545" s="3">
        <v>12.283522</v>
      </c>
      <c r="AB1545" s="3">
        <v>1.841939</v>
      </c>
      <c r="AC1545" s="3">
        <v>39.374692</v>
      </c>
      <c r="AD1545" s="3">
        <v>5.1667</v>
      </c>
      <c r="AE1545" s="3">
        <v>76.760887</v>
      </c>
      <c r="AF1545">
        <v>0</v>
      </c>
      <c r="AG1545">
        <v>1</v>
      </c>
    </row>
    <row r="1546" spans="1:33" ht="12.75">
      <c r="A1546">
        <v>138948</v>
      </c>
      <c r="B1546">
        <v>2010</v>
      </c>
      <c r="C1546">
        <v>6</v>
      </c>
      <c r="D1546">
        <v>29</v>
      </c>
      <c r="E1546">
        <v>8</v>
      </c>
      <c r="F1546">
        <v>30</v>
      </c>
      <c r="G1546">
        <v>19</v>
      </c>
      <c r="H1546" s="3">
        <v>9.991731</v>
      </c>
      <c r="I1546" s="3">
        <v>599.503837</v>
      </c>
      <c r="J1546" s="3">
        <v>17.043123</v>
      </c>
      <c r="K1546" s="3">
        <v>84.330025</v>
      </c>
      <c r="L1546" s="3">
        <v>16.515083</v>
      </c>
      <c r="M1546" s="3">
        <v>69.448824</v>
      </c>
      <c r="N1546" s="3">
        <v>590.735402</v>
      </c>
      <c r="O1546" s="3">
        <v>9.825424</v>
      </c>
      <c r="P1546" s="3">
        <v>48.088853</v>
      </c>
      <c r="Q1546" s="3">
        <v>4.900031</v>
      </c>
      <c r="R1546" s="3">
        <v>9.415166</v>
      </c>
      <c r="S1546" s="3">
        <v>0.958339</v>
      </c>
      <c r="T1546" s="3">
        <v>40.669228</v>
      </c>
      <c r="U1546" s="3">
        <v>4.13336</v>
      </c>
      <c r="V1546" s="3">
        <v>76.019047</v>
      </c>
      <c r="W1546" s="3">
        <v>578.322866</v>
      </c>
      <c r="X1546" s="3">
        <v>7.217698</v>
      </c>
      <c r="Y1546" s="3">
        <v>36.241172</v>
      </c>
      <c r="Z1546" s="3">
        <v>4.916959</v>
      </c>
      <c r="AA1546" s="3">
        <v>7.099917</v>
      </c>
      <c r="AB1546" s="3">
        <v>0.958079</v>
      </c>
      <c r="AC1546" s="3">
        <v>28.779596</v>
      </c>
      <c r="AD1546" s="3">
        <v>4.116693</v>
      </c>
      <c r="AE1546" s="3">
        <v>76.68871</v>
      </c>
      <c r="AF1546">
        <v>0</v>
      </c>
      <c r="AG1546">
        <v>1</v>
      </c>
    </row>
    <row r="1547" spans="1:33" ht="12.75">
      <c r="A1547">
        <v>138949</v>
      </c>
      <c r="B1547">
        <v>2010</v>
      </c>
      <c r="C1547">
        <v>6</v>
      </c>
      <c r="D1547">
        <v>29</v>
      </c>
      <c r="E1547">
        <v>8</v>
      </c>
      <c r="F1547">
        <v>40</v>
      </c>
      <c r="G1547">
        <v>19</v>
      </c>
      <c r="H1547" s="3">
        <v>9.991731</v>
      </c>
      <c r="I1547" s="3">
        <v>599.503837</v>
      </c>
      <c r="J1547" s="3">
        <v>14.675339</v>
      </c>
      <c r="K1547" s="3">
        <v>91.78072</v>
      </c>
      <c r="L1547" s="3">
        <v>13.734665</v>
      </c>
      <c r="M1547" s="3">
        <v>41.125718</v>
      </c>
      <c r="N1547" s="3">
        <v>585.43101</v>
      </c>
      <c r="O1547" s="3">
        <v>8.627026</v>
      </c>
      <c r="P1547" s="3">
        <v>53.70306</v>
      </c>
      <c r="Q1547" s="3">
        <v>6.174779</v>
      </c>
      <c r="R1547" s="3">
        <v>8.00624</v>
      </c>
      <c r="S1547" s="3">
        <v>0.891672</v>
      </c>
      <c r="T1547" s="3">
        <v>24.493034</v>
      </c>
      <c r="U1547" s="3">
        <v>2.925279</v>
      </c>
      <c r="V1547" s="3">
        <v>75.932777</v>
      </c>
      <c r="W1547" s="3">
        <v>571.337233</v>
      </c>
      <c r="X1547" s="3">
        <v>6.048313</v>
      </c>
      <c r="Y1547" s="3">
        <v>38.07766</v>
      </c>
      <c r="Z1547" s="3">
        <v>6.183112</v>
      </c>
      <c r="AA1547" s="3">
        <v>5.728425</v>
      </c>
      <c r="AB1547" s="3">
        <v>0.900266</v>
      </c>
      <c r="AC1547" s="3">
        <v>16.632684</v>
      </c>
      <c r="AD1547" s="3">
        <v>2.908352</v>
      </c>
      <c r="AE1547" s="3">
        <v>76.628227</v>
      </c>
      <c r="AF1547">
        <v>0</v>
      </c>
      <c r="AG1547">
        <v>1</v>
      </c>
    </row>
    <row r="1548" spans="1:33" ht="12.75">
      <c r="A1548">
        <v>138950</v>
      </c>
      <c r="B1548">
        <v>2010</v>
      </c>
      <c r="C1548">
        <v>6</v>
      </c>
      <c r="D1548">
        <v>29</v>
      </c>
      <c r="E1548">
        <v>8</v>
      </c>
      <c r="F1548">
        <v>50</v>
      </c>
      <c r="G1548">
        <v>19</v>
      </c>
      <c r="H1548" s="3">
        <v>9.991731</v>
      </c>
      <c r="I1548" s="3">
        <v>599.503837</v>
      </c>
      <c r="J1548" s="3">
        <v>12.979437</v>
      </c>
      <c r="K1548" s="3">
        <v>89.320435</v>
      </c>
      <c r="L1548" s="3">
        <v>12.539367</v>
      </c>
      <c r="M1548" s="3">
        <v>27.831637</v>
      </c>
      <c r="N1548" s="3">
        <v>581.550047</v>
      </c>
      <c r="O1548" s="3">
        <v>7.827145</v>
      </c>
      <c r="P1548" s="3">
        <v>54.06712</v>
      </c>
      <c r="Q1548" s="3">
        <v>6.850044</v>
      </c>
      <c r="R1548" s="3">
        <v>7.496114</v>
      </c>
      <c r="S1548" s="3">
        <v>0.958339</v>
      </c>
      <c r="T1548" s="3">
        <v>16.647931</v>
      </c>
      <c r="U1548" s="3">
        <v>2.183347</v>
      </c>
      <c r="V1548" s="3">
        <v>75.854505</v>
      </c>
      <c r="W1548" s="3">
        <v>565.213091</v>
      </c>
      <c r="X1548" s="3">
        <v>5.152292</v>
      </c>
      <c r="Y1548" s="3">
        <v>35.253315</v>
      </c>
      <c r="Z1548" s="3">
        <v>6.883638</v>
      </c>
      <c r="AA1548" s="3">
        <v>5.043252</v>
      </c>
      <c r="AB1548" s="3">
        <v>0.957819</v>
      </c>
      <c r="AC1548" s="3">
        <v>11.183706</v>
      </c>
      <c r="AD1548" s="3">
        <v>2.150274</v>
      </c>
      <c r="AE1548" s="3">
        <v>76.576704</v>
      </c>
      <c r="AF1548">
        <v>0</v>
      </c>
      <c r="AG1548">
        <v>1</v>
      </c>
    </row>
    <row r="1549" spans="1:33" ht="12.75">
      <c r="A1549">
        <v>138951</v>
      </c>
      <c r="B1549">
        <v>2010</v>
      </c>
      <c r="C1549">
        <v>6</v>
      </c>
      <c r="D1549">
        <v>29</v>
      </c>
      <c r="E1549">
        <v>9</v>
      </c>
      <c r="F1549">
        <v>0</v>
      </c>
      <c r="G1549">
        <v>19</v>
      </c>
      <c r="H1549" s="3">
        <v>9.991731</v>
      </c>
      <c r="I1549" s="3">
        <v>599.503837</v>
      </c>
      <c r="J1549" s="3">
        <v>12.019331</v>
      </c>
      <c r="K1549" s="3">
        <v>68.527028</v>
      </c>
      <c r="L1549" s="3">
        <v>11.016875</v>
      </c>
      <c r="M1549" s="3">
        <v>40.550849</v>
      </c>
      <c r="N1549" s="3">
        <v>576.105251</v>
      </c>
      <c r="O1549" s="3">
        <v>6.821564</v>
      </c>
      <c r="P1549" s="3">
        <v>39.093068</v>
      </c>
      <c r="Q1549" s="3">
        <v>5.68337</v>
      </c>
      <c r="R1549" s="3">
        <v>6.307784</v>
      </c>
      <c r="S1549" s="3">
        <v>0.908339</v>
      </c>
      <c r="T1549" s="3">
        <v>22.760236</v>
      </c>
      <c r="U1549" s="3">
        <v>3.400022</v>
      </c>
      <c r="V1549" s="3">
        <v>75.78629</v>
      </c>
      <c r="W1549" s="3">
        <v>565.556719</v>
      </c>
      <c r="X1549" s="3">
        <v>5.197767</v>
      </c>
      <c r="Y1549" s="3">
        <v>29.43396</v>
      </c>
      <c r="Z1549" s="3">
        <v>5.70837</v>
      </c>
      <c r="AA1549" s="3">
        <v>4.709091</v>
      </c>
      <c r="AB1549" s="3">
        <v>0.908339</v>
      </c>
      <c r="AC1549" s="3">
        <v>17.790613</v>
      </c>
      <c r="AD1549" s="3">
        <v>3.375022</v>
      </c>
      <c r="AE1549" s="3">
        <v>76.524727</v>
      </c>
      <c r="AF1549">
        <v>0</v>
      </c>
      <c r="AG1549">
        <v>1</v>
      </c>
    </row>
    <row r="1550" spans="1:33" ht="12.75">
      <c r="A1550">
        <v>138952</v>
      </c>
      <c r="B1550">
        <v>2010</v>
      </c>
      <c r="C1550">
        <v>6</v>
      </c>
      <c r="D1550">
        <v>29</v>
      </c>
      <c r="E1550">
        <v>9</v>
      </c>
      <c r="F1550">
        <v>10</v>
      </c>
      <c r="G1550">
        <v>19</v>
      </c>
      <c r="H1550" s="3">
        <v>9.991991</v>
      </c>
      <c r="I1550" s="3">
        <v>599.519462</v>
      </c>
      <c r="J1550" s="3">
        <v>11.047882</v>
      </c>
      <c r="K1550" s="3">
        <v>71.380661</v>
      </c>
      <c r="L1550" s="3">
        <v>10.859289</v>
      </c>
      <c r="M1550" s="3">
        <v>28.155644</v>
      </c>
      <c r="N1550" s="3">
        <v>571.390117</v>
      </c>
      <c r="O1550" s="3">
        <v>6.047072</v>
      </c>
      <c r="P1550" s="3">
        <v>38.369024</v>
      </c>
      <c r="Q1550" s="3">
        <v>6.283113</v>
      </c>
      <c r="R1550" s="3">
        <v>6.545074</v>
      </c>
      <c r="S1550" s="3">
        <v>1.075267</v>
      </c>
      <c r="T1550" s="3">
        <v>15.511071</v>
      </c>
      <c r="U1550" s="3">
        <v>2.633611</v>
      </c>
      <c r="V1550" s="3">
        <v>75.725819</v>
      </c>
      <c r="W1550" s="3">
        <v>564.052987</v>
      </c>
      <c r="X1550" s="3">
        <v>5.00081</v>
      </c>
      <c r="Y1550" s="3">
        <v>33.011637</v>
      </c>
      <c r="Z1550" s="3">
        <v>6.533636</v>
      </c>
      <c r="AA1550" s="3">
        <v>4.314215</v>
      </c>
      <c r="AB1550" s="3">
        <v>0.841151</v>
      </c>
      <c r="AC1550" s="3">
        <v>12.644573</v>
      </c>
      <c r="AD1550" s="3">
        <v>2.617204</v>
      </c>
      <c r="AE1550" s="3">
        <v>76.474719</v>
      </c>
      <c r="AF1550">
        <v>0</v>
      </c>
      <c r="AG1550">
        <v>1</v>
      </c>
    </row>
    <row r="1551" spans="1:33" ht="12.75">
      <c r="A1551">
        <v>138953</v>
      </c>
      <c r="B1551">
        <v>2010</v>
      </c>
      <c r="C1551">
        <v>6</v>
      </c>
      <c r="D1551">
        <v>29</v>
      </c>
      <c r="E1551">
        <v>9</v>
      </c>
      <c r="F1551">
        <v>20</v>
      </c>
      <c r="G1551">
        <v>19</v>
      </c>
      <c r="H1551" s="3">
        <v>9.991991</v>
      </c>
      <c r="I1551" s="3">
        <v>599.519462</v>
      </c>
      <c r="J1551" s="3">
        <v>9.388899</v>
      </c>
      <c r="K1551" s="3">
        <v>65.730479</v>
      </c>
      <c r="L1551" s="3">
        <v>8.534387</v>
      </c>
      <c r="M1551" s="3">
        <v>19.553641</v>
      </c>
      <c r="N1551" s="3">
        <v>565.47149</v>
      </c>
      <c r="O1551" s="3">
        <v>5.187554</v>
      </c>
      <c r="P1551" s="3">
        <v>36.171053</v>
      </c>
      <c r="Q1551" s="3">
        <v>6.975305</v>
      </c>
      <c r="R1551" s="3">
        <v>4.648964</v>
      </c>
      <c r="S1551" s="3">
        <v>0.883339</v>
      </c>
      <c r="T1551" s="3">
        <v>11.015533</v>
      </c>
      <c r="U1551" s="3">
        <v>2.133347</v>
      </c>
      <c r="V1551" s="3">
        <v>75.673943</v>
      </c>
      <c r="W1551" s="3">
        <v>557.389944</v>
      </c>
      <c r="X1551" s="3">
        <v>4.201346</v>
      </c>
      <c r="Y1551" s="3">
        <v>29.559426</v>
      </c>
      <c r="Z1551" s="3">
        <v>6.983638</v>
      </c>
      <c r="AA1551" s="3">
        <v>3.885424</v>
      </c>
      <c r="AB1551" s="3">
        <v>0.883079</v>
      </c>
      <c r="AC1551" s="3">
        <v>8.538108</v>
      </c>
      <c r="AD1551" s="3">
        <v>2.125274</v>
      </c>
      <c r="AE1551" s="3">
        <v>76.432705</v>
      </c>
      <c r="AF1551">
        <v>0</v>
      </c>
      <c r="AG1551">
        <v>1</v>
      </c>
    </row>
    <row r="1552" spans="1:33" ht="12.75">
      <c r="A1552">
        <v>138954</v>
      </c>
      <c r="B1552">
        <v>2010</v>
      </c>
      <c r="C1552">
        <v>6</v>
      </c>
      <c r="D1552">
        <v>29</v>
      </c>
      <c r="E1552">
        <v>9</v>
      </c>
      <c r="F1552">
        <v>30</v>
      </c>
      <c r="G1552">
        <v>19</v>
      </c>
      <c r="H1552" s="3">
        <v>9.991731</v>
      </c>
      <c r="I1552" s="3">
        <v>599.503837</v>
      </c>
      <c r="J1552" s="3">
        <v>8.037684</v>
      </c>
      <c r="K1552" s="3">
        <v>44.454563</v>
      </c>
      <c r="L1552" s="3">
        <v>7.637437</v>
      </c>
      <c r="M1552" s="3">
        <v>28.221816</v>
      </c>
      <c r="N1552" s="3">
        <v>559.567536</v>
      </c>
      <c r="O1552" s="3">
        <v>4.444568</v>
      </c>
      <c r="P1552" s="3">
        <v>24.561911</v>
      </c>
      <c r="Q1552" s="3">
        <v>5.475035</v>
      </c>
      <c r="R1552" s="3">
        <v>4.283809</v>
      </c>
      <c r="S1552" s="3">
        <v>0.925006</v>
      </c>
      <c r="T1552" s="3">
        <v>15.564927</v>
      </c>
      <c r="U1552" s="3">
        <v>3.59169</v>
      </c>
      <c r="V1552" s="3">
        <v>75.629498</v>
      </c>
      <c r="W1552" s="3">
        <v>551.610709</v>
      </c>
      <c r="X1552" s="3">
        <v>3.593116</v>
      </c>
      <c r="Y1552" s="3">
        <v>19.892652</v>
      </c>
      <c r="Z1552" s="3">
        <v>5.491702</v>
      </c>
      <c r="AA1552" s="3">
        <v>3.353629</v>
      </c>
      <c r="AB1552" s="3">
        <v>0.908339</v>
      </c>
      <c r="AC1552" s="3">
        <v>12.656889</v>
      </c>
      <c r="AD1552" s="3">
        <v>3.59169</v>
      </c>
      <c r="AE1552" s="3">
        <v>76.396774</v>
      </c>
      <c r="AF1552">
        <v>0</v>
      </c>
      <c r="AG1552">
        <v>1</v>
      </c>
    </row>
    <row r="1553" spans="1:33" ht="12.75">
      <c r="A1553">
        <v>138955</v>
      </c>
      <c r="B1553">
        <v>2010</v>
      </c>
      <c r="C1553">
        <v>6</v>
      </c>
      <c r="D1553">
        <v>29</v>
      </c>
      <c r="E1553">
        <v>9</v>
      </c>
      <c r="F1553">
        <v>40</v>
      </c>
      <c r="G1553">
        <v>19</v>
      </c>
      <c r="H1553" s="3">
        <v>9.991731</v>
      </c>
      <c r="I1553" s="3">
        <v>599.503837</v>
      </c>
      <c r="J1553" s="3">
        <v>7.218882</v>
      </c>
      <c r="K1553" s="3">
        <v>44.309574</v>
      </c>
      <c r="L1553" s="3">
        <v>6.239987</v>
      </c>
      <c r="M1553" s="3">
        <v>21.582216</v>
      </c>
      <c r="N1553" s="3">
        <v>556.486626</v>
      </c>
      <c r="O1553" s="3">
        <v>4.093263</v>
      </c>
      <c r="P1553" s="3">
        <v>24.946979</v>
      </c>
      <c r="Q1553" s="3">
        <v>6.050299</v>
      </c>
      <c r="R1553" s="3">
        <v>3.504715</v>
      </c>
      <c r="S1553" s="3">
        <v>0.858339</v>
      </c>
      <c r="T1553" s="3">
        <v>12.447774</v>
      </c>
      <c r="U1553" s="3">
        <v>3.083093</v>
      </c>
      <c r="V1553" s="3">
        <v>75.588565</v>
      </c>
      <c r="W1553" s="3">
        <v>546.435281</v>
      </c>
      <c r="X1553" s="3">
        <v>3.125618</v>
      </c>
      <c r="Y1553" s="3">
        <v>19.362595</v>
      </c>
      <c r="Z1553" s="3">
        <v>6.075299</v>
      </c>
      <c r="AA1553" s="3">
        <v>2.735272</v>
      </c>
      <c r="AB1553" s="3">
        <v>0.841672</v>
      </c>
      <c r="AC1553" s="3">
        <v>9.134442</v>
      </c>
      <c r="AD1553" s="3">
        <v>3.074759</v>
      </c>
      <c r="AE1553" s="3">
        <v>76.365518</v>
      </c>
      <c r="AF1553">
        <v>0</v>
      </c>
      <c r="AG1553">
        <v>1</v>
      </c>
    </row>
    <row r="1554" spans="1:33" ht="12.75">
      <c r="A1554">
        <v>138956</v>
      </c>
      <c r="B1554">
        <v>2010</v>
      </c>
      <c r="C1554">
        <v>6</v>
      </c>
      <c r="D1554">
        <v>29</v>
      </c>
      <c r="E1554">
        <v>9</v>
      </c>
      <c r="F1554">
        <v>50</v>
      </c>
      <c r="G1554">
        <v>19</v>
      </c>
      <c r="H1554" s="3">
        <v>9.991731</v>
      </c>
      <c r="I1554" s="3">
        <v>599.503837</v>
      </c>
      <c r="J1554" s="3">
        <v>6.474947</v>
      </c>
      <c r="K1554" s="3">
        <v>44.530264</v>
      </c>
      <c r="L1554" s="3">
        <v>5.540469</v>
      </c>
      <c r="M1554" s="3">
        <v>14.625086</v>
      </c>
      <c r="N1554" s="3">
        <v>553.363886</v>
      </c>
      <c r="O1554" s="3">
        <v>3.764944</v>
      </c>
      <c r="P1554" s="3">
        <v>25.870229</v>
      </c>
      <c r="Q1554" s="3">
        <v>6.882857</v>
      </c>
      <c r="R1554" s="3">
        <v>3.205284</v>
      </c>
      <c r="S1554" s="3">
        <v>0.841932</v>
      </c>
      <c r="T1554" s="3">
        <v>8.542739</v>
      </c>
      <c r="U1554" s="3">
        <v>2.266942</v>
      </c>
      <c r="V1554" s="3">
        <v>75.550916</v>
      </c>
      <c r="W1554" s="3">
        <v>541.28999</v>
      </c>
      <c r="X1554" s="3">
        <v>2.710003</v>
      </c>
      <c r="Y1554" s="3">
        <v>18.660035</v>
      </c>
      <c r="Z1554" s="3">
        <v>6.900044</v>
      </c>
      <c r="AA1554" s="3">
        <v>2.335186</v>
      </c>
      <c r="AB1554" s="3">
        <v>0.841672</v>
      </c>
      <c r="AC1554" s="3">
        <v>6.082347</v>
      </c>
      <c r="AD1554" s="3">
        <v>2.250014</v>
      </c>
      <c r="AE1554" s="3">
        <v>76.338418</v>
      </c>
      <c r="AF1554">
        <v>0</v>
      </c>
      <c r="AG1554">
        <v>1</v>
      </c>
    </row>
    <row r="1555" spans="1:33" ht="12.75">
      <c r="A1555">
        <v>138957</v>
      </c>
      <c r="B1555">
        <v>2010</v>
      </c>
      <c r="C1555">
        <v>6</v>
      </c>
      <c r="D1555">
        <v>29</v>
      </c>
      <c r="E1555">
        <v>10</v>
      </c>
      <c r="F1555">
        <v>7</v>
      </c>
      <c r="G1555">
        <v>49</v>
      </c>
      <c r="H1555" s="3">
        <v>17.492039</v>
      </c>
      <c r="I1555" s="3">
        <v>1049.522342</v>
      </c>
      <c r="J1555" s="3">
        <v>6.541722</v>
      </c>
      <c r="K1555" s="3">
        <v>45.353396</v>
      </c>
      <c r="L1555" s="3">
        <v>6.462743</v>
      </c>
      <c r="M1555" s="3">
        <v>62.607747</v>
      </c>
      <c r="N1555" s="3">
        <v>553.772239</v>
      </c>
      <c r="O1555" s="3">
        <v>3.811078</v>
      </c>
      <c r="P1555" s="3">
        <v>26.16377</v>
      </c>
      <c r="Q1555" s="3">
        <v>7.174786</v>
      </c>
      <c r="R1555" s="3">
        <v>3.726784</v>
      </c>
      <c r="S1555" s="3">
        <v>1.025267</v>
      </c>
      <c r="T1555" s="3">
        <v>36.769414</v>
      </c>
      <c r="U1555" s="3">
        <v>9.291987</v>
      </c>
      <c r="V1555" s="3">
        <v>75.484222</v>
      </c>
      <c r="W1555" s="3">
        <v>541.563745</v>
      </c>
      <c r="X1555" s="3">
        <v>2.730643</v>
      </c>
      <c r="Y1555" s="3">
        <v>19.189626</v>
      </c>
      <c r="Z1555" s="3">
        <v>7.191452</v>
      </c>
      <c r="AA1555" s="3">
        <v>2.735958</v>
      </c>
      <c r="AB1555" s="3">
        <v>1.016934</v>
      </c>
      <c r="AC1555" s="3">
        <v>25.838333</v>
      </c>
      <c r="AD1555" s="3">
        <v>9.283653</v>
      </c>
      <c r="AE1555" s="3">
        <v>76.290631</v>
      </c>
      <c r="AF1555">
        <v>0</v>
      </c>
      <c r="AG1555">
        <v>1</v>
      </c>
    </row>
    <row r="1556" spans="1:33" ht="12.75">
      <c r="A1556">
        <v>138958</v>
      </c>
      <c r="B1556">
        <v>2010</v>
      </c>
      <c r="C1556">
        <v>6</v>
      </c>
      <c r="D1556">
        <v>29</v>
      </c>
      <c r="E1556">
        <v>10</v>
      </c>
      <c r="F1556">
        <v>17</v>
      </c>
      <c r="G1556">
        <v>49</v>
      </c>
      <c r="H1556" s="3">
        <v>9.991991</v>
      </c>
      <c r="I1556" s="3">
        <v>599.519462</v>
      </c>
      <c r="J1556" s="3">
        <v>6.684364</v>
      </c>
      <c r="K1556" s="3">
        <v>44.309443</v>
      </c>
      <c r="L1556" s="3">
        <v>6.026604</v>
      </c>
      <c r="M1556" s="3">
        <v>16.453815</v>
      </c>
      <c r="N1556" s="3">
        <v>556.101557</v>
      </c>
      <c r="O1556" s="3">
        <v>4.052341</v>
      </c>
      <c r="P1556" s="3">
        <v>26.595187</v>
      </c>
      <c r="Q1556" s="3">
        <v>6.658376</v>
      </c>
      <c r="R1556" s="3">
        <v>3.664902</v>
      </c>
      <c r="S1556" s="3">
        <v>0.891672</v>
      </c>
      <c r="T1556" s="3">
        <v>10.229399</v>
      </c>
      <c r="U1556" s="3">
        <v>2.441943</v>
      </c>
      <c r="V1556" s="3">
        <v>75.443698</v>
      </c>
      <c r="W1556" s="3">
        <v>540.220695</v>
      </c>
      <c r="X1556" s="3">
        <v>2.632024</v>
      </c>
      <c r="Y1556" s="3">
        <v>17.714256</v>
      </c>
      <c r="Z1556" s="3">
        <v>6.683637</v>
      </c>
      <c r="AA1556" s="3">
        <v>2.361702</v>
      </c>
      <c r="AB1556" s="3">
        <v>0.874745</v>
      </c>
      <c r="AC1556" s="3">
        <v>6.224416</v>
      </c>
      <c r="AD1556" s="3">
        <v>2.433609</v>
      </c>
      <c r="AE1556" s="3">
        <v>76.264311</v>
      </c>
      <c r="AF1556">
        <v>0</v>
      </c>
      <c r="AG1556">
        <v>1</v>
      </c>
    </row>
    <row r="1557" spans="1:33" ht="12.75">
      <c r="A1557">
        <v>138959</v>
      </c>
      <c r="B1557">
        <v>2010</v>
      </c>
      <c r="C1557">
        <v>6</v>
      </c>
      <c r="D1557">
        <v>29</v>
      </c>
      <c r="E1557">
        <v>10</v>
      </c>
      <c r="F1557">
        <v>32</v>
      </c>
      <c r="G1557">
        <v>49</v>
      </c>
      <c r="H1557" s="3">
        <v>14.992023</v>
      </c>
      <c r="I1557" s="3">
        <v>899.521382</v>
      </c>
      <c r="J1557" s="3">
        <v>6.798884</v>
      </c>
      <c r="K1557" s="3">
        <v>45.203207</v>
      </c>
      <c r="L1557" s="3">
        <v>6.18315</v>
      </c>
      <c r="M1557" s="3">
        <v>50.542855</v>
      </c>
      <c r="N1557" s="3">
        <v>560.598304</v>
      </c>
      <c r="O1557" s="3">
        <v>4.565091</v>
      </c>
      <c r="P1557" s="3">
        <v>29.878565</v>
      </c>
      <c r="Q1557" s="3">
        <v>6.616709</v>
      </c>
      <c r="R1557" s="3">
        <v>4.04321</v>
      </c>
      <c r="S1557" s="3">
        <v>0.916673</v>
      </c>
      <c r="T1557" s="3">
        <v>34.517476</v>
      </c>
      <c r="U1557" s="3">
        <v>7.458641</v>
      </c>
      <c r="V1557" s="3">
        <v>75.375222</v>
      </c>
      <c r="W1557" s="3">
        <v>534.327952</v>
      </c>
      <c r="X1557" s="3">
        <v>2.233793</v>
      </c>
      <c r="Y1557" s="3">
        <v>15.324642</v>
      </c>
      <c r="Z1557" s="3">
        <v>6.625042</v>
      </c>
      <c r="AA1557" s="3">
        <v>2.139941</v>
      </c>
      <c r="AB1557" s="3">
        <v>0.908339</v>
      </c>
      <c r="AC1557" s="3">
        <v>16.025379</v>
      </c>
      <c r="AD1557" s="3">
        <v>7.458641</v>
      </c>
      <c r="AE1557" s="3">
        <v>76.230804</v>
      </c>
      <c r="AF1557">
        <v>0</v>
      </c>
      <c r="AG1557">
        <v>1</v>
      </c>
    </row>
    <row r="1558" spans="1:33" ht="12.75">
      <c r="A1558">
        <v>138960</v>
      </c>
      <c r="B1558">
        <v>2010</v>
      </c>
      <c r="C1558">
        <v>6</v>
      </c>
      <c r="D1558">
        <v>29</v>
      </c>
      <c r="E1558">
        <v>10</v>
      </c>
      <c r="F1558">
        <v>42</v>
      </c>
      <c r="G1558">
        <v>49</v>
      </c>
      <c r="H1558" s="3">
        <v>9.991731</v>
      </c>
      <c r="I1558" s="3">
        <v>599.503837</v>
      </c>
      <c r="J1558" s="3">
        <v>6.361715</v>
      </c>
      <c r="K1558" s="3">
        <v>45.117667</v>
      </c>
      <c r="L1558" s="3">
        <v>5.566987</v>
      </c>
      <c r="M1558" s="3">
        <v>12.880754</v>
      </c>
      <c r="N1558" s="3">
        <v>558.323452</v>
      </c>
      <c r="O1558" s="3">
        <v>4.298532</v>
      </c>
      <c r="P1558" s="3">
        <v>30.523492</v>
      </c>
      <c r="Q1558" s="3">
        <v>7.082858</v>
      </c>
      <c r="R1558" s="3">
        <v>3.778466</v>
      </c>
      <c r="S1558" s="3">
        <v>0.875526</v>
      </c>
      <c r="T1558" s="3">
        <v>8.6491</v>
      </c>
      <c r="U1558" s="3">
        <v>2.033346</v>
      </c>
      <c r="V1558" s="3">
        <v>75.332237</v>
      </c>
      <c r="W1558" s="3">
        <v>531.553075</v>
      </c>
      <c r="X1558" s="3">
        <v>2.063183</v>
      </c>
      <c r="Y1558" s="3">
        <v>14.594175</v>
      </c>
      <c r="Z1558" s="3">
        <v>7.108379</v>
      </c>
      <c r="AA1558" s="3">
        <v>1.788521</v>
      </c>
      <c r="AB1558" s="3">
        <v>0.866672</v>
      </c>
      <c r="AC1558" s="3">
        <v>4.231655</v>
      </c>
      <c r="AD1558" s="3">
        <v>2.01668</v>
      </c>
      <c r="AE1558" s="3">
        <v>76.210172</v>
      </c>
      <c r="AF1558">
        <v>0</v>
      </c>
      <c r="AG1558">
        <v>1</v>
      </c>
    </row>
    <row r="1559" spans="1:33" ht="12.75">
      <c r="A1559">
        <v>138961</v>
      </c>
      <c r="B1559">
        <v>2010</v>
      </c>
      <c r="C1559">
        <v>6</v>
      </c>
      <c r="D1559">
        <v>29</v>
      </c>
      <c r="E1559">
        <v>10</v>
      </c>
      <c r="F1559">
        <v>52</v>
      </c>
      <c r="G1559">
        <v>49</v>
      </c>
      <c r="H1559" s="3">
        <v>9.991731</v>
      </c>
      <c r="I1559" s="3">
        <v>599.503837</v>
      </c>
      <c r="J1559" s="3">
        <v>5.860253</v>
      </c>
      <c r="K1559" s="3">
        <v>47.866338</v>
      </c>
      <c r="L1559" s="3">
        <v>5.512554</v>
      </c>
      <c r="M1559" s="3">
        <v>5.174907</v>
      </c>
      <c r="N1559" s="3">
        <v>553.287498</v>
      </c>
      <c r="O1559" s="3">
        <v>3.758764</v>
      </c>
      <c r="P1559" s="3">
        <v>30.639306</v>
      </c>
      <c r="Q1559" s="3">
        <v>8.200052</v>
      </c>
      <c r="R1559" s="3">
        <v>3.556757</v>
      </c>
      <c r="S1559" s="3">
        <v>0.925266</v>
      </c>
      <c r="T1559" s="3">
        <v>3.360596</v>
      </c>
      <c r="U1559" s="3">
        <v>0.866412</v>
      </c>
      <c r="V1559" s="3">
        <v>75.294649</v>
      </c>
      <c r="W1559" s="3">
        <v>532.203246</v>
      </c>
      <c r="X1559" s="3">
        <v>2.101488</v>
      </c>
      <c r="Y1559" s="3">
        <v>17.227033</v>
      </c>
      <c r="Z1559" s="3">
        <v>8.216719</v>
      </c>
      <c r="AA1559" s="3">
        <v>1.955797</v>
      </c>
      <c r="AB1559" s="3">
        <v>0.925527</v>
      </c>
      <c r="AC1559" s="3">
        <v>1.814311</v>
      </c>
      <c r="AD1559" s="3">
        <v>0.849485</v>
      </c>
      <c r="AE1559" s="3">
        <v>76.189158</v>
      </c>
      <c r="AF1559">
        <v>0</v>
      </c>
      <c r="AG1559">
        <v>1</v>
      </c>
    </row>
    <row r="1560" spans="1:33" ht="12.75">
      <c r="A1560">
        <v>138962</v>
      </c>
      <c r="B1560">
        <v>2010</v>
      </c>
      <c r="C1560">
        <v>6</v>
      </c>
      <c r="D1560">
        <v>29</v>
      </c>
      <c r="E1560">
        <v>11</v>
      </c>
      <c r="F1560">
        <v>2</v>
      </c>
      <c r="G1560">
        <v>49</v>
      </c>
      <c r="H1560" s="3">
        <v>9.991991</v>
      </c>
      <c r="I1560" s="3">
        <v>599.519462</v>
      </c>
      <c r="J1560" s="3">
        <v>5.856235</v>
      </c>
      <c r="K1560" s="3">
        <v>48.111916</v>
      </c>
      <c r="L1560" s="3">
        <v>5.25654</v>
      </c>
      <c r="M1560" s="3">
        <v>5.147328</v>
      </c>
      <c r="N1560" s="3">
        <v>552.533408</v>
      </c>
      <c r="O1560" s="3">
        <v>3.681843</v>
      </c>
      <c r="P1560" s="3">
        <v>30.235296</v>
      </c>
      <c r="Q1560" s="3">
        <v>8.208646</v>
      </c>
      <c r="R1560" s="3">
        <v>3.336915</v>
      </c>
      <c r="S1560" s="3">
        <v>0.908339</v>
      </c>
      <c r="T1560" s="3">
        <v>3.217438</v>
      </c>
      <c r="U1560" s="3">
        <v>0.875006</v>
      </c>
      <c r="V1560" s="3">
        <v>75.257831</v>
      </c>
      <c r="W1560" s="3">
        <v>533.409535</v>
      </c>
      <c r="X1560" s="3">
        <v>2.174392</v>
      </c>
      <c r="Y1560" s="3">
        <v>17.876619</v>
      </c>
      <c r="Z1560" s="3">
        <v>8.233907</v>
      </c>
      <c r="AA1560" s="3">
        <v>1.919624</v>
      </c>
      <c r="AB1560" s="3">
        <v>0.883079</v>
      </c>
      <c r="AC1560" s="3">
        <v>1.929891</v>
      </c>
      <c r="AD1560" s="3">
        <v>0.875006</v>
      </c>
      <c r="AE1560" s="3">
        <v>76.167414</v>
      </c>
      <c r="AF1560">
        <v>0</v>
      </c>
      <c r="AG1560">
        <v>1</v>
      </c>
    </row>
    <row r="1561" spans="1:33" ht="12.75">
      <c r="A1561">
        <v>138963</v>
      </c>
      <c r="B1561">
        <v>2010</v>
      </c>
      <c r="C1561">
        <v>6</v>
      </c>
      <c r="D1561">
        <v>29</v>
      </c>
      <c r="E1561">
        <v>11</v>
      </c>
      <c r="F1561">
        <v>12</v>
      </c>
      <c r="G1561">
        <v>49</v>
      </c>
      <c r="H1561" s="3">
        <v>9.991991</v>
      </c>
      <c r="I1561" s="3">
        <v>599.519462</v>
      </c>
      <c r="J1561" s="3">
        <v>5.683282</v>
      </c>
      <c r="K1561" s="3">
        <v>47.023221</v>
      </c>
      <c r="L1561" s="3">
        <v>4.662387</v>
      </c>
      <c r="M1561" s="3">
        <v>5.10296</v>
      </c>
      <c r="N1561" s="3">
        <v>550.02383</v>
      </c>
      <c r="O1561" s="3">
        <v>3.441245</v>
      </c>
      <c r="P1561" s="3">
        <v>28.447551</v>
      </c>
      <c r="Q1561" s="3">
        <v>8.283647</v>
      </c>
      <c r="R1561" s="3">
        <v>2.830331</v>
      </c>
      <c r="S1561" s="3">
        <v>0.816411</v>
      </c>
      <c r="T1561" s="3">
        <v>3.108582</v>
      </c>
      <c r="U1561" s="3">
        <v>0.891933</v>
      </c>
      <c r="V1561" s="3">
        <v>75.223418</v>
      </c>
      <c r="W1561" s="3">
        <v>534.499277</v>
      </c>
      <c r="X1561" s="3">
        <v>2.242037</v>
      </c>
      <c r="Y1561" s="3">
        <v>18.57567</v>
      </c>
      <c r="Z1561" s="3">
        <v>8.300053</v>
      </c>
      <c r="AA1561" s="3">
        <v>1.832056</v>
      </c>
      <c r="AB1561" s="3">
        <v>0.816672</v>
      </c>
      <c r="AC1561" s="3">
        <v>1.994378</v>
      </c>
      <c r="AD1561" s="3">
        <v>0.875266</v>
      </c>
      <c r="AE1561" s="3">
        <v>76.144993</v>
      </c>
      <c r="AF1561">
        <v>0</v>
      </c>
      <c r="AG1561">
        <v>1</v>
      </c>
    </row>
    <row r="1562" spans="1:33" ht="12.75">
      <c r="A1562">
        <v>138964</v>
      </c>
      <c r="B1562">
        <v>2010</v>
      </c>
      <c r="C1562">
        <v>6</v>
      </c>
      <c r="D1562">
        <v>29</v>
      </c>
      <c r="E1562">
        <v>11</v>
      </c>
      <c r="F1562">
        <v>22</v>
      </c>
      <c r="G1562">
        <v>49</v>
      </c>
      <c r="H1562" s="3">
        <v>9.991991</v>
      </c>
      <c r="I1562" s="3">
        <v>599.519462</v>
      </c>
      <c r="J1562" s="3">
        <v>5.44705</v>
      </c>
      <c r="K1562" s="3">
        <v>44.764973</v>
      </c>
      <c r="L1562" s="3">
        <v>4.892513</v>
      </c>
      <c r="M1562" s="3">
        <v>4.769003</v>
      </c>
      <c r="N1562" s="3">
        <v>547.115253</v>
      </c>
      <c r="O1562" s="3">
        <v>3.179455</v>
      </c>
      <c r="P1562" s="3">
        <v>26.152642</v>
      </c>
      <c r="Q1562" s="3">
        <v>8.21698</v>
      </c>
      <c r="R1562" s="3">
        <v>2.844774</v>
      </c>
      <c r="S1562" s="3">
        <v>0.900266</v>
      </c>
      <c r="T1562" s="3">
        <v>2.771602</v>
      </c>
      <c r="U1562" s="3">
        <v>0.874745</v>
      </c>
      <c r="V1562" s="3">
        <v>75.191624</v>
      </c>
      <c r="W1562" s="3">
        <v>534.902257</v>
      </c>
      <c r="X1562" s="3">
        <v>2.267595</v>
      </c>
      <c r="Y1562" s="3">
        <v>18.612331</v>
      </c>
      <c r="Z1562" s="3">
        <v>8.233646</v>
      </c>
      <c r="AA1562" s="3">
        <v>2.047738</v>
      </c>
      <c r="AB1562" s="3">
        <v>0.891933</v>
      </c>
      <c r="AC1562" s="3">
        <v>1.997401</v>
      </c>
      <c r="AD1562" s="3">
        <v>0.866412</v>
      </c>
      <c r="AE1562" s="3">
        <v>76.122317</v>
      </c>
      <c r="AF1562">
        <v>0</v>
      </c>
      <c r="AG1562">
        <v>1</v>
      </c>
    </row>
    <row r="1563" spans="1:33" ht="12.75">
      <c r="A1563">
        <v>138965</v>
      </c>
      <c r="B1563">
        <v>2010</v>
      </c>
      <c r="C1563">
        <v>6</v>
      </c>
      <c r="D1563">
        <v>29</v>
      </c>
      <c r="E1563">
        <v>11</v>
      </c>
      <c r="F1563">
        <v>32</v>
      </c>
      <c r="G1563">
        <v>49</v>
      </c>
      <c r="H1563" s="3">
        <v>9.991991</v>
      </c>
      <c r="I1563" s="3">
        <v>599.519462</v>
      </c>
      <c r="J1563" s="3">
        <v>5.169094</v>
      </c>
      <c r="K1563" s="3">
        <v>42.19881</v>
      </c>
      <c r="L1563" s="3">
        <v>4.80652</v>
      </c>
      <c r="M1563" s="3">
        <v>4.643807</v>
      </c>
      <c r="N1563" s="3">
        <v>543.807211</v>
      </c>
      <c r="O1563" s="3">
        <v>2.904869</v>
      </c>
      <c r="P1563" s="3">
        <v>23.629724</v>
      </c>
      <c r="Q1563" s="3">
        <v>8.200052</v>
      </c>
      <c r="R1563" s="3">
        <v>2.748466</v>
      </c>
      <c r="S1563" s="3">
        <v>0.916933</v>
      </c>
      <c r="T1563" s="3">
        <v>2.646474</v>
      </c>
      <c r="U1563" s="3">
        <v>0.875006</v>
      </c>
      <c r="V1563" s="3">
        <v>75.162575</v>
      </c>
      <c r="W1563" s="3">
        <v>534.849636</v>
      </c>
      <c r="X1563" s="3">
        <v>2.264226</v>
      </c>
      <c r="Y1563" s="3">
        <v>18.569086</v>
      </c>
      <c r="Z1563" s="3">
        <v>8.208907</v>
      </c>
      <c r="AA1563" s="3">
        <v>2.058054</v>
      </c>
      <c r="AB1563" s="3">
        <v>0.908079</v>
      </c>
      <c r="AC1563" s="3">
        <v>1.997333</v>
      </c>
      <c r="AD1563" s="3">
        <v>0.875006</v>
      </c>
      <c r="AE1563" s="3">
        <v>76.099675</v>
      </c>
      <c r="AF1563">
        <v>0</v>
      </c>
      <c r="AG1563">
        <v>1</v>
      </c>
    </row>
    <row r="1564" spans="1:33" ht="12.75">
      <c r="A1564">
        <v>138966</v>
      </c>
      <c r="B1564">
        <v>2010</v>
      </c>
      <c r="C1564">
        <v>6</v>
      </c>
      <c r="D1564">
        <v>29</v>
      </c>
      <c r="E1564">
        <v>11</v>
      </c>
      <c r="F1564">
        <v>42</v>
      </c>
      <c r="G1564">
        <v>49</v>
      </c>
      <c r="H1564" s="3">
        <v>9.991991</v>
      </c>
      <c r="I1564" s="3">
        <v>599.519462</v>
      </c>
      <c r="J1564" s="3">
        <v>5.292612</v>
      </c>
      <c r="K1564" s="3">
        <v>43.212248</v>
      </c>
      <c r="L1564" s="3">
        <v>4.96426</v>
      </c>
      <c r="M1564" s="3">
        <v>4.705152</v>
      </c>
      <c r="N1564" s="3">
        <v>545.141463</v>
      </c>
      <c r="O1564" s="3">
        <v>3.013238</v>
      </c>
      <c r="P1564" s="3">
        <v>24.563893</v>
      </c>
      <c r="Q1564" s="3">
        <v>8.183125</v>
      </c>
      <c r="R1564" s="3">
        <v>2.838691</v>
      </c>
      <c r="S1564" s="3">
        <v>0.93386</v>
      </c>
      <c r="T1564" s="3">
        <v>2.704066</v>
      </c>
      <c r="U1564" s="3">
        <v>0.875006</v>
      </c>
      <c r="V1564" s="3">
        <v>75.132442</v>
      </c>
      <c r="W1564" s="3">
        <v>535.086776</v>
      </c>
      <c r="X1564" s="3">
        <v>2.279374</v>
      </c>
      <c r="Y1564" s="3">
        <v>18.648354</v>
      </c>
      <c r="Z1564" s="3">
        <v>8.200052</v>
      </c>
      <c r="AA1564" s="3">
        <v>2.125569</v>
      </c>
      <c r="AB1564" s="3">
        <v>0.925266</v>
      </c>
      <c r="AC1564" s="3">
        <v>2.001086</v>
      </c>
      <c r="AD1564" s="3">
        <v>0.866672</v>
      </c>
      <c r="AE1564" s="3">
        <v>76.076881</v>
      </c>
      <c r="AF1564">
        <v>0</v>
      </c>
      <c r="AG1564">
        <v>1</v>
      </c>
    </row>
    <row r="1565" spans="1:33" ht="12.75">
      <c r="A1565">
        <v>138967</v>
      </c>
      <c r="B1565">
        <v>2010</v>
      </c>
      <c r="C1565">
        <v>6</v>
      </c>
      <c r="D1565">
        <v>29</v>
      </c>
      <c r="E1565">
        <v>11</v>
      </c>
      <c r="F1565">
        <v>52</v>
      </c>
      <c r="G1565">
        <v>49</v>
      </c>
      <c r="H1565" s="3">
        <v>9.991991</v>
      </c>
      <c r="I1565" s="3">
        <v>599.519462</v>
      </c>
      <c r="J1565" s="3">
        <v>5.544469</v>
      </c>
      <c r="K1565" s="3">
        <v>45.727223</v>
      </c>
      <c r="L1565" s="3">
        <v>4.848784</v>
      </c>
      <c r="M1565" s="3">
        <v>4.822956</v>
      </c>
      <c r="N1565" s="3">
        <v>547.932429</v>
      </c>
      <c r="O1565" s="3">
        <v>3.251224</v>
      </c>
      <c r="P1565" s="3">
        <v>26.79884</v>
      </c>
      <c r="Q1565" s="3">
        <v>8.258126</v>
      </c>
      <c r="R1565" s="3">
        <v>2.84179</v>
      </c>
      <c r="S1565" s="3">
        <v>0.875266</v>
      </c>
      <c r="T1565" s="3">
        <v>2.84464</v>
      </c>
      <c r="U1565" s="3">
        <v>0.858599</v>
      </c>
      <c r="V1565" s="3">
        <v>75.09993</v>
      </c>
      <c r="W1565" s="3">
        <v>535.303296</v>
      </c>
      <c r="X1565" s="3">
        <v>2.293245</v>
      </c>
      <c r="Y1565" s="3">
        <v>18.928383</v>
      </c>
      <c r="Z1565" s="3">
        <v>8.266459</v>
      </c>
      <c r="AA1565" s="3">
        <v>2.006994</v>
      </c>
      <c r="AB1565" s="3">
        <v>0.875266</v>
      </c>
      <c r="AC1565" s="3">
        <v>1.978317</v>
      </c>
      <c r="AD1565" s="3">
        <v>0.850266</v>
      </c>
      <c r="AE1565" s="3">
        <v>76.053949</v>
      </c>
      <c r="AF1565">
        <v>0</v>
      </c>
      <c r="AG1565">
        <v>1</v>
      </c>
    </row>
    <row r="1566" spans="1:33" ht="12.75">
      <c r="A1566">
        <v>138968</v>
      </c>
      <c r="B1566">
        <v>2010</v>
      </c>
      <c r="C1566">
        <v>6</v>
      </c>
      <c r="D1566">
        <v>29</v>
      </c>
      <c r="E1566">
        <v>12</v>
      </c>
      <c r="F1566">
        <v>2</v>
      </c>
      <c r="G1566">
        <v>49</v>
      </c>
      <c r="H1566" s="3">
        <v>9.991991</v>
      </c>
      <c r="I1566" s="3">
        <v>599.519462</v>
      </c>
      <c r="J1566" s="3">
        <v>5.762538</v>
      </c>
      <c r="K1566" s="3">
        <v>47.232611</v>
      </c>
      <c r="L1566" s="3">
        <v>5.159995</v>
      </c>
      <c r="M1566" s="3">
        <v>5.185669</v>
      </c>
      <c r="N1566" s="3">
        <v>550.034376</v>
      </c>
      <c r="O1566" s="3">
        <v>3.441974</v>
      </c>
      <c r="P1566" s="3">
        <v>28.220095</v>
      </c>
      <c r="Q1566" s="3">
        <v>8.191719</v>
      </c>
      <c r="R1566" s="3">
        <v>3.071202</v>
      </c>
      <c r="S1566" s="3">
        <v>0.908339</v>
      </c>
      <c r="T1566" s="3">
        <v>3.100681</v>
      </c>
      <c r="U1566" s="3">
        <v>0.891933</v>
      </c>
      <c r="V1566" s="3">
        <v>75.06551</v>
      </c>
      <c r="W1566" s="3">
        <v>535.725296</v>
      </c>
      <c r="X1566" s="3">
        <v>2.320563</v>
      </c>
      <c r="Y1566" s="3">
        <v>19.012516</v>
      </c>
      <c r="Z1566" s="3">
        <v>8.200052</v>
      </c>
      <c r="AA1566" s="3">
        <v>2.088792</v>
      </c>
      <c r="AB1566" s="3">
        <v>0.900006</v>
      </c>
      <c r="AC1566" s="3">
        <v>2.084988</v>
      </c>
      <c r="AD1566" s="3">
        <v>0.891933</v>
      </c>
      <c r="AE1566" s="3">
        <v>76.030743</v>
      </c>
      <c r="AF1566">
        <v>0</v>
      </c>
      <c r="AG1566">
        <v>1</v>
      </c>
    </row>
    <row r="1567" spans="1:33" ht="12.75">
      <c r="A1567">
        <v>138969</v>
      </c>
      <c r="B1567">
        <v>2010</v>
      </c>
      <c r="C1567">
        <v>6</v>
      </c>
      <c r="D1567">
        <v>29</v>
      </c>
      <c r="E1567">
        <v>12</v>
      </c>
      <c r="F1567">
        <v>12</v>
      </c>
      <c r="G1567">
        <v>49</v>
      </c>
      <c r="H1567" s="3">
        <v>9.991991</v>
      </c>
      <c r="I1567" s="3">
        <v>599.519462</v>
      </c>
      <c r="J1567" s="3">
        <v>5.541958</v>
      </c>
      <c r="K1567" s="3">
        <v>45.553512</v>
      </c>
      <c r="L1567" s="3">
        <v>4.862839</v>
      </c>
      <c r="M1567" s="3">
        <v>4.958955</v>
      </c>
      <c r="N1567" s="3">
        <v>547.403725</v>
      </c>
      <c r="O1567" s="3">
        <v>3.204935</v>
      </c>
      <c r="P1567" s="3">
        <v>26.295384</v>
      </c>
      <c r="Q1567" s="3">
        <v>8.241719</v>
      </c>
      <c r="R1567" s="3">
        <v>2.83462</v>
      </c>
      <c r="S1567" s="3">
        <v>0.875266</v>
      </c>
      <c r="T1567" s="3">
        <v>2.894155</v>
      </c>
      <c r="U1567" s="3">
        <v>0.875006</v>
      </c>
      <c r="V1567" s="3">
        <v>75.033461</v>
      </c>
      <c r="W1567" s="3">
        <v>535.978001</v>
      </c>
      <c r="X1567" s="3">
        <v>2.337023</v>
      </c>
      <c r="Y1567" s="3">
        <v>19.258128</v>
      </c>
      <c r="Z1567" s="3">
        <v>8.249792</v>
      </c>
      <c r="AA1567" s="3">
        <v>2.028219</v>
      </c>
      <c r="AB1567" s="3">
        <v>0.867193</v>
      </c>
      <c r="AC1567" s="3">
        <v>2.0648</v>
      </c>
      <c r="AD1567" s="3">
        <v>0.875006</v>
      </c>
      <c r="AE1567" s="3">
        <v>76.007373</v>
      </c>
      <c r="AF1567">
        <v>0</v>
      </c>
      <c r="AG1567">
        <v>1</v>
      </c>
    </row>
    <row r="1568" spans="1:33" ht="12.75">
      <c r="A1568">
        <v>138970</v>
      </c>
      <c r="B1568">
        <v>2010</v>
      </c>
      <c r="C1568">
        <v>6</v>
      </c>
      <c r="D1568">
        <v>29</v>
      </c>
      <c r="E1568">
        <v>12</v>
      </c>
      <c r="F1568">
        <v>22</v>
      </c>
      <c r="G1568">
        <v>49</v>
      </c>
      <c r="H1568" s="3">
        <v>9.991991</v>
      </c>
      <c r="I1568" s="3">
        <v>599.519462</v>
      </c>
      <c r="J1568" s="3">
        <v>5.620187</v>
      </c>
      <c r="K1568" s="3">
        <v>46.408095</v>
      </c>
      <c r="L1568" s="3">
        <v>4.798228</v>
      </c>
      <c r="M1568" s="3">
        <v>4.950301</v>
      </c>
      <c r="N1568" s="3">
        <v>548.159962</v>
      </c>
      <c r="O1568" s="3">
        <v>3.271135</v>
      </c>
      <c r="P1568" s="3">
        <v>26.989678</v>
      </c>
      <c r="Q1568" s="3">
        <v>8.258647</v>
      </c>
      <c r="R1568" s="3">
        <v>2.819321</v>
      </c>
      <c r="S1568" s="3">
        <v>0.858339</v>
      </c>
      <c r="T1568" s="3">
        <v>2.875726</v>
      </c>
      <c r="U1568" s="3">
        <v>0.875006</v>
      </c>
      <c r="V1568" s="3">
        <v>75.00075</v>
      </c>
      <c r="W1568" s="3">
        <v>536.160998</v>
      </c>
      <c r="X1568" s="3">
        <v>2.349053</v>
      </c>
      <c r="Y1568" s="3">
        <v>19.418417</v>
      </c>
      <c r="Z1568" s="3">
        <v>8.275313</v>
      </c>
      <c r="AA1568" s="3">
        <v>1.978906</v>
      </c>
      <c r="AB1568" s="3">
        <v>0.841672</v>
      </c>
      <c r="AC1568" s="3">
        <v>2.074575</v>
      </c>
      <c r="AD1568" s="3">
        <v>0.875006</v>
      </c>
      <c r="AE1568" s="3">
        <v>75.983883</v>
      </c>
      <c r="AF1568">
        <v>0</v>
      </c>
      <c r="AG1568">
        <v>1</v>
      </c>
    </row>
    <row r="1569" spans="1:33" ht="12.75">
      <c r="A1569">
        <v>138971</v>
      </c>
      <c r="B1569">
        <v>2010</v>
      </c>
      <c r="C1569">
        <v>6</v>
      </c>
      <c r="D1569">
        <v>29</v>
      </c>
      <c r="E1569">
        <v>12</v>
      </c>
      <c r="F1569">
        <v>32</v>
      </c>
      <c r="G1569">
        <v>49</v>
      </c>
      <c r="H1569" s="3">
        <v>9.991991</v>
      </c>
      <c r="I1569" s="3">
        <v>599.519462</v>
      </c>
      <c r="J1569" s="3">
        <v>5.612497</v>
      </c>
      <c r="K1569" s="3">
        <v>45.748872</v>
      </c>
      <c r="L1569" s="3">
        <v>5.329422</v>
      </c>
      <c r="M1569" s="3">
        <v>5.001022</v>
      </c>
      <c r="N1569" s="3">
        <v>547.93894</v>
      </c>
      <c r="O1569" s="3">
        <v>3.251645</v>
      </c>
      <c r="P1569" s="3">
        <v>26.510829</v>
      </c>
      <c r="Q1569" s="3">
        <v>8.166459</v>
      </c>
      <c r="R1569" s="3">
        <v>3.080721</v>
      </c>
      <c r="S1569" s="3">
        <v>0.941933</v>
      </c>
      <c r="T1569" s="3">
        <v>2.898411</v>
      </c>
      <c r="U1569" s="3">
        <v>0.883599</v>
      </c>
      <c r="V1569" s="3">
        <v>74.968233</v>
      </c>
      <c r="W1569" s="3">
        <v>536.338479</v>
      </c>
      <c r="X1569" s="3">
        <v>2.360852</v>
      </c>
      <c r="Y1569" s="3">
        <v>19.238042</v>
      </c>
      <c r="Z1569" s="3">
        <v>8.174792</v>
      </c>
      <c r="AA1569" s="3">
        <v>2.248701</v>
      </c>
      <c r="AB1569" s="3">
        <v>0.942194</v>
      </c>
      <c r="AC1569" s="3">
        <v>2.102612</v>
      </c>
      <c r="AD1569" s="3">
        <v>0.875006</v>
      </c>
      <c r="AE1569" s="3">
        <v>75.960274</v>
      </c>
      <c r="AF1569">
        <v>0</v>
      </c>
      <c r="AG1569">
        <v>1</v>
      </c>
    </row>
    <row r="1570" spans="1:33" ht="12.75">
      <c r="A1570">
        <v>138972</v>
      </c>
      <c r="B1570">
        <v>2010</v>
      </c>
      <c r="C1570">
        <v>6</v>
      </c>
      <c r="D1570">
        <v>29</v>
      </c>
      <c r="E1570">
        <v>12</v>
      </c>
      <c r="F1570">
        <v>42</v>
      </c>
      <c r="G1570">
        <v>49</v>
      </c>
      <c r="H1570" s="3">
        <v>9.991991</v>
      </c>
      <c r="I1570" s="3">
        <v>599.519462</v>
      </c>
      <c r="J1570" s="3">
        <v>5.553764</v>
      </c>
      <c r="K1570" s="3">
        <v>45.533376</v>
      </c>
      <c r="L1570" s="3">
        <v>5.140187</v>
      </c>
      <c r="M1570" s="3">
        <v>4.819185</v>
      </c>
      <c r="N1570" s="3">
        <v>547.076233</v>
      </c>
      <c r="O1570" s="3">
        <v>3.176244</v>
      </c>
      <c r="P1570" s="3">
        <v>26.037661</v>
      </c>
      <c r="Q1570" s="3">
        <v>8.216719</v>
      </c>
      <c r="R1570" s="3">
        <v>2.921478</v>
      </c>
      <c r="S1570" s="3">
        <v>0.916933</v>
      </c>
      <c r="T1570" s="3">
        <v>2.777512</v>
      </c>
      <c r="U1570" s="3">
        <v>0.858339</v>
      </c>
      <c r="V1570" s="3">
        <v>74.936471</v>
      </c>
      <c r="W1570" s="3">
        <v>536.590376</v>
      </c>
      <c r="X1570" s="3">
        <v>2.37752</v>
      </c>
      <c r="Y1570" s="3">
        <v>19.495715</v>
      </c>
      <c r="Z1570" s="3">
        <v>8.225313</v>
      </c>
      <c r="AA1570" s="3">
        <v>2.218709</v>
      </c>
      <c r="AB1570" s="3">
        <v>0.916933</v>
      </c>
      <c r="AC1570" s="3">
        <v>2.041673</v>
      </c>
      <c r="AD1570" s="3">
        <v>0.849745</v>
      </c>
      <c r="AE1570" s="3">
        <v>75.936499</v>
      </c>
      <c r="AF1570">
        <v>0</v>
      </c>
      <c r="AG1570">
        <v>1</v>
      </c>
    </row>
    <row r="1571" spans="1:33" ht="12.75">
      <c r="A1571">
        <v>138973</v>
      </c>
      <c r="B1571">
        <v>2010</v>
      </c>
      <c r="C1571">
        <v>6</v>
      </c>
      <c r="D1571">
        <v>29</v>
      </c>
      <c r="E1571">
        <v>12</v>
      </c>
      <c r="F1571">
        <v>52</v>
      </c>
      <c r="G1571">
        <v>49</v>
      </c>
      <c r="H1571" s="3">
        <v>9.991991</v>
      </c>
      <c r="I1571" s="3">
        <v>599.519462</v>
      </c>
      <c r="J1571" s="3">
        <v>5.371116</v>
      </c>
      <c r="K1571" s="3">
        <v>43.87818</v>
      </c>
      <c r="L1571" s="3">
        <v>5.039643</v>
      </c>
      <c r="M1571" s="3">
        <v>4.750344</v>
      </c>
      <c r="N1571" s="3">
        <v>544.883837</v>
      </c>
      <c r="O1571" s="3">
        <v>2.991415</v>
      </c>
      <c r="P1571" s="3">
        <v>24.399064</v>
      </c>
      <c r="Q1571" s="3">
        <v>8.191719</v>
      </c>
      <c r="R1571" s="3">
        <v>2.821253</v>
      </c>
      <c r="S1571" s="3">
        <v>0.925266</v>
      </c>
      <c r="T1571" s="3">
        <v>2.669654</v>
      </c>
      <c r="U1571" s="3">
        <v>0.875006</v>
      </c>
      <c r="V1571" s="3">
        <v>74.906557</v>
      </c>
      <c r="W1571" s="3">
        <v>536.623885</v>
      </c>
      <c r="X1571" s="3">
        <v>2.379701</v>
      </c>
      <c r="Y1571" s="3">
        <v>19.479116</v>
      </c>
      <c r="Z1571" s="3">
        <v>8.200052</v>
      </c>
      <c r="AA1571" s="3">
        <v>2.21839</v>
      </c>
      <c r="AB1571" s="3">
        <v>0.925266</v>
      </c>
      <c r="AC1571" s="3">
        <v>2.08069</v>
      </c>
      <c r="AD1571" s="3">
        <v>0.866672</v>
      </c>
      <c r="AE1571" s="3">
        <v>75.912702</v>
      </c>
      <c r="AF1571">
        <v>0</v>
      </c>
      <c r="AG1571">
        <v>1</v>
      </c>
    </row>
    <row r="1572" spans="1:33" ht="12.75">
      <c r="A1572">
        <v>138974</v>
      </c>
      <c r="B1572">
        <v>2010</v>
      </c>
      <c r="C1572">
        <v>6</v>
      </c>
      <c r="D1572">
        <v>29</v>
      </c>
      <c r="E1572">
        <v>13</v>
      </c>
      <c r="F1572">
        <v>2</v>
      </c>
      <c r="G1572">
        <v>49</v>
      </c>
      <c r="H1572" s="3">
        <v>9.991991</v>
      </c>
      <c r="I1572" s="3">
        <v>599.519462</v>
      </c>
      <c r="J1572" s="3">
        <v>5.529521</v>
      </c>
      <c r="K1572" s="3">
        <v>45.624017</v>
      </c>
      <c r="L1572" s="3">
        <v>4.767766</v>
      </c>
      <c r="M1572" s="3">
        <v>4.859017</v>
      </c>
      <c r="N1572" s="3">
        <v>546.56542</v>
      </c>
      <c r="O1572" s="3">
        <v>3.132234</v>
      </c>
      <c r="P1572" s="3">
        <v>25.85996</v>
      </c>
      <c r="Q1572" s="3">
        <v>8.250053</v>
      </c>
      <c r="R1572" s="3">
        <v>2.703137</v>
      </c>
      <c r="S1572" s="3">
        <v>0.866933</v>
      </c>
      <c r="T1572" s="3">
        <v>2.734035</v>
      </c>
      <c r="U1572" s="3">
        <v>0.875006</v>
      </c>
      <c r="V1572" s="3">
        <v>74.875234</v>
      </c>
      <c r="W1572" s="3">
        <v>536.886503</v>
      </c>
      <c r="X1572" s="3">
        <v>2.397287</v>
      </c>
      <c r="Y1572" s="3">
        <v>19.764057</v>
      </c>
      <c r="Z1572" s="3">
        <v>8.26672</v>
      </c>
      <c r="AA1572" s="3">
        <v>2.064629</v>
      </c>
      <c r="AB1572" s="3">
        <v>0.850266</v>
      </c>
      <c r="AC1572" s="3">
        <v>2.124982</v>
      </c>
      <c r="AD1572" s="3">
        <v>0.875006</v>
      </c>
      <c r="AE1572" s="3">
        <v>75.888729</v>
      </c>
      <c r="AF1572">
        <v>0</v>
      </c>
      <c r="AG1572">
        <v>1</v>
      </c>
    </row>
    <row r="1573" spans="1:33" ht="12.75">
      <c r="A1573">
        <v>138975</v>
      </c>
      <c r="B1573">
        <v>2010</v>
      </c>
      <c r="C1573">
        <v>6</v>
      </c>
      <c r="D1573">
        <v>29</v>
      </c>
      <c r="E1573">
        <v>13</v>
      </c>
      <c r="F1573">
        <v>12</v>
      </c>
      <c r="G1573">
        <v>49</v>
      </c>
      <c r="H1573" s="3">
        <v>9.991991</v>
      </c>
      <c r="I1573" s="3">
        <v>599.519462</v>
      </c>
      <c r="J1573" s="3">
        <v>5.36113</v>
      </c>
      <c r="K1573" s="3">
        <v>43.869474</v>
      </c>
      <c r="L1573" s="3">
        <v>4.819744</v>
      </c>
      <c r="M1573" s="3">
        <v>4.879223</v>
      </c>
      <c r="N1573" s="3">
        <v>544.505425</v>
      </c>
      <c r="O1573" s="3">
        <v>2.960542</v>
      </c>
      <c r="P1573" s="3">
        <v>24.201882</v>
      </c>
      <c r="Q1573" s="3">
        <v>8.208386</v>
      </c>
      <c r="R1573" s="3">
        <v>2.670719</v>
      </c>
      <c r="S1573" s="3">
        <v>0.891672</v>
      </c>
      <c r="T1573" s="3">
        <v>2.709211</v>
      </c>
      <c r="U1573" s="3">
        <v>0.891933</v>
      </c>
      <c r="V1573" s="3">
        <v>74.845629</v>
      </c>
      <c r="W1573" s="3">
        <v>536.935474</v>
      </c>
      <c r="X1573" s="3">
        <v>2.400588</v>
      </c>
      <c r="Y1573" s="3">
        <v>19.667593</v>
      </c>
      <c r="Z1573" s="3">
        <v>8.21698</v>
      </c>
      <c r="AA1573" s="3">
        <v>2.149025</v>
      </c>
      <c r="AB1573" s="3">
        <v>0.883079</v>
      </c>
      <c r="AC1573" s="3">
        <v>2.170013</v>
      </c>
      <c r="AD1573" s="3">
        <v>0.891933</v>
      </c>
      <c r="AE1573" s="3">
        <v>75.864723</v>
      </c>
      <c r="AF1573">
        <v>0</v>
      </c>
      <c r="AG1573">
        <v>1</v>
      </c>
    </row>
    <row r="1574" spans="1:33" ht="12.75">
      <c r="A1574">
        <v>138976</v>
      </c>
      <c r="B1574">
        <v>2010</v>
      </c>
      <c r="C1574">
        <v>6</v>
      </c>
      <c r="D1574">
        <v>29</v>
      </c>
      <c r="E1574">
        <v>13</v>
      </c>
      <c r="F1574">
        <v>22</v>
      </c>
      <c r="G1574">
        <v>49</v>
      </c>
      <c r="H1574" s="3">
        <v>9.991991</v>
      </c>
      <c r="I1574" s="3">
        <v>599.519462</v>
      </c>
      <c r="J1574" s="3">
        <v>5.349589</v>
      </c>
      <c r="K1574" s="3">
        <v>43.727078</v>
      </c>
      <c r="L1574" s="3">
        <v>4.944346</v>
      </c>
      <c r="M1574" s="3">
        <v>4.780938</v>
      </c>
      <c r="N1574" s="3">
        <v>544.360589</v>
      </c>
      <c r="O1574" s="3">
        <v>2.948775</v>
      </c>
      <c r="P1574" s="3">
        <v>24.086491</v>
      </c>
      <c r="Q1574" s="3">
        <v>8.200052</v>
      </c>
      <c r="R1574" s="3">
        <v>2.745485</v>
      </c>
      <c r="S1574" s="3">
        <v>0.916673</v>
      </c>
      <c r="T1574" s="3">
        <v>2.631817</v>
      </c>
      <c r="U1574" s="3">
        <v>0.875266</v>
      </c>
      <c r="V1574" s="3">
        <v>74.816141</v>
      </c>
      <c r="W1574" s="3">
        <v>536.938717</v>
      </c>
      <c r="X1574" s="3">
        <v>2.400814</v>
      </c>
      <c r="Y1574" s="3">
        <v>19.640587</v>
      </c>
      <c r="Z1574" s="3">
        <v>8.208386</v>
      </c>
      <c r="AA1574" s="3">
        <v>2.198861</v>
      </c>
      <c r="AB1574" s="3">
        <v>0.908339</v>
      </c>
      <c r="AC1574" s="3">
        <v>2.149121</v>
      </c>
      <c r="AD1574" s="3">
        <v>0.875266</v>
      </c>
      <c r="AE1574" s="3">
        <v>75.840715</v>
      </c>
      <c r="AF1574">
        <v>0</v>
      </c>
      <c r="AG1574">
        <v>1</v>
      </c>
    </row>
    <row r="1575" spans="1:33" ht="12.75">
      <c r="A1575">
        <v>138977</v>
      </c>
      <c r="B1575">
        <v>2010</v>
      </c>
      <c r="C1575">
        <v>6</v>
      </c>
      <c r="D1575">
        <v>29</v>
      </c>
      <c r="E1575">
        <v>13</v>
      </c>
      <c r="F1575">
        <v>32</v>
      </c>
      <c r="G1575">
        <v>49</v>
      </c>
      <c r="H1575" s="3">
        <v>9.991991</v>
      </c>
      <c r="I1575" s="3">
        <v>599.519462</v>
      </c>
      <c r="J1575" s="3">
        <v>5.33928</v>
      </c>
      <c r="K1575" s="3">
        <v>43.936037</v>
      </c>
      <c r="L1575" s="3">
        <v>4.659188</v>
      </c>
      <c r="M1575" s="3">
        <v>4.754525</v>
      </c>
      <c r="N1575" s="3">
        <v>544.115752</v>
      </c>
      <c r="O1575" s="3">
        <v>2.929035</v>
      </c>
      <c r="P1575" s="3">
        <v>24.070362</v>
      </c>
      <c r="Q1575" s="3">
        <v>8.241719</v>
      </c>
      <c r="R1575" s="3">
        <v>2.585978</v>
      </c>
      <c r="S1575" s="3">
        <v>0.875266</v>
      </c>
      <c r="T1575" s="3">
        <v>2.610112</v>
      </c>
      <c r="U1575" s="3">
        <v>0.875006</v>
      </c>
      <c r="V1575" s="3">
        <v>74.786851</v>
      </c>
      <c r="W1575" s="3">
        <v>537.078988</v>
      </c>
      <c r="X1575" s="3">
        <v>2.410245</v>
      </c>
      <c r="Y1575" s="3">
        <v>19.865675</v>
      </c>
      <c r="Z1575" s="3">
        <v>8.26672</v>
      </c>
      <c r="AA1575" s="3">
        <v>2.073209</v>
      </c>
      <c r="AB1575" s="3">
        <v>0.850266</v>
      </c>
      <c r="AC1575" s="3">
        <v>2.144413</v>
      </c>
      <c r="AD1575" s="3">
        <v>0.875006</v>
      </c>
      <c r="AE1575" s="3">
        <v>75.816612</v>
      </c>
      <c r="AF1575">
        <v>0</v>
      </c>
      <c r="AG1575">
        <v>1</v>
      </c>
    </row>
    <row r="1576" spans="1:33" ht="12.75">
      <c r="A1576">
        <v>138978</v>
      </c>
      <c r="B1576">
        <v>2010</v>
      </c>
      <c r="C1576">
        <v>6</v>
      </c>
      <c r="D1576">
        <v>29</v>
      </c>
      <c r="E1576">
        <v>13</v>
      </c>
      <c r="F1576">
        <v>42</v>
      </c>
      <c r="G1576">
        <v>49</v>
      </c>
      <c r="H1576" s="3">
        <v>9.991991</v>
      </c>
      <c r="I1576" s="3">
        <v>599.519462</v>
      </c>
      <c r="J1576" s="3">
        <v>5.361245</v>
      </c>
      <c r="K1576" s="3">
        <v>43.90088</v>
      </c>
      <c r="L1576" s="3">
        <v>5.062126</v>
      </c>
      <c r="M1576" s="3">
        <v>4.606935</v>
      </c>
      <c r="N1576" s="3">
        <v>544.357954</v>
      </c>
      <c r="O1576" s="3">
        <v>2.948533</v>
      </c>
      <c r="P1576" s="3">
        <v>24.12921</v>
      </c>
      <c r="Q1576" s="3">
        <v>8.200052</v>
      </c>
      <c r="R1576" s="3">
        <v>2.801965</v>
      </c>
      <c r="S1576" s="3">
        <v>0.941933</v>
      </c>
      <c r="T1576" s="3">
        <v>2.530952</v>
      </c>
      <c r="U1576" s="3">
        <v>0.850005</v>
      </c>
      <c r="V1576" s="3">
        <v>74.757366</v>
      </c>
      <c r="W1576" s="3">
        <v>537.116005</v>
      </c>
      <c r="X1576" s="3">
        <v>2.412712</v>
      </c>
      <c r="Y1576" s="3">
        <v>19.77167</v>
      </c>
      <c r="Z1576" s="3">
        <v>8.216719</v>
      </c>
      <c r="AA1576" s="3">
        <v>2.260161</v>
      </c>
      <c r="AB1576" s="3">
        <v>0.925266</v>
      </c>
      <c r="AC1576" s="3">
        <v>2.075983</v>
      </c>
      <c r="AD1576" s="3">
        <v>0.850005</v>
      </c>
      <c r="AE1576" s="3">
        <v>75.792485</v>
      </c>
      <c r="AF1576">
        <v>0</v>
      </c>
      <c r="AG1576">
        <v>1</v>
      </c>
    </row>
    <row r="1577" spans="1:33" ht="12.75">
      <c r="A1577">
        <v>138979</v>
      </c>
      <c r="B1577">
        <v>2010</v>
      </c>
      <c r="C1577">
        <v>6</v>
      </c>
      <c r="D1577">
        <v>29</v>
      </c>
      <c r="E1577">
        <v>13</v>
      </c>
      <c r="F1577">
        <v>52</v>
      </c>
      <c r="G1577">
        <v>49</v>
      </c>
      <c r="H1577" s="3">
        <v>9.991991</v>
      </c>
      <c r="I1577" s="3">
        <v>599.519462</v>
      </c>
      <c r="J1577" s="3">
        <v>5.329585</v>
      </c>
      <c r="K1577" s="3">
        <v>43.975837</v>
      </c>
      <c r="L1577" s="3">
        <v>4.555875</v>
      </c>
      <c r="M1577" s="3">
        <v>4.72139</v>
      </c>
      <c r="N1577" s="3">
        <v>543.927165</v>
      </c>
      <c r="O1577" s="3">
        <v>2.913966</v>
      </c>
      <c r="P1577" s="3">
        <v>24.010316</v>
      </c>
      <c r="Q1577" s="3">
        <v>8.26698</v>
      </c>
      <c r="R1577" s="3">
        <v>2.504278</v>
      </c>
      <c r="S1577" s="3">
        <v>0.850005</v>
      </c>
      <c r="T1577" s="3">
        <v>2.601507</v>
      </c>
      <c r="U1577" s="3">
        <v>0.875006</v>
      </c>
      <c r="V1577" s="3">
        <v>74.728226</v>
      </c>
      <c r="W1577" s="3">
        <v>537.159404</v>
      </c>
      <c r="X1577" s="3">
        <v>2.415619</v>
      </c>
      <c r="Y1577" s="3">
        <v>19.965521</v>
      </c>
      <c r="Z1577" s="3">
        <v>8.283647</v>
      </c>
      <c r="AA1577" s="3">
        <v>2.051597</v>
      </c>
      <c r="AB1577" s="3">
        <v>0.841672</v>
      </c>
      <c r="AC1577" s="3">
        <v>2.119883</v>
      </c>
      <c r="AD1577" s="3">
        <v>0.866672</v>
      </c>
      <c r="AE1577" s="3">
        <v>75.768329</v>
      </c>
      <c r="AF1577">
        <v>0</v>
      </c>
      <c r="AG1577">
        <v>1</v>
      </c>
    </row>
    <row r="1578" spans="1:33" ht="12.75">
      <c r="A1578">
        <v>138980</v>
      </c>
      <c r="B1578">
        <v>2010</v>
      </c>
      <c r="C1578">
        <v>6</v>
      </c>
      <c r="D1578">
        <v>29</v>
      </c>
      <c r="E1578">
        <v>14</v>
      </c>
      <c r="F1578">
        <v>2</v>
      </c>
      <c r="G1578">
        <v>49</v>
      </c>
      <c r="H1578" s="3">
        <v>9.991991</v>
      </c>
      <c r="I1578" s="3">
        <v>599.519462</v>
      </c>
      <c r="J1578" s="3">
        <v>5.331227</v>
      </c>
      <c r="K1578" s="3">
        <v>43.369388</v>
      </c>
      <c r="L1578" s="3">
        <v>5.142686</v>
      </c>
      <c r="M1578" s="3">
        <v>4.758234</v>
      </c>
      <c r="N1578" s="3">
        <v>543.840501</v>
      </c>
      <c r="O1578" s="3">
        <v>2.906998</v>
      </c>
      <c r="P1578" s="3">
        <v>23.634151</v>
      </c>
      <c r="Q1578" s="3">
        <v>8.158386</v>
      </c>
      <c r="R1578" s="3">
        <v>2.803589</v>
      </c>
      <c r="S1578" s="3">
        <v>0.9586</v>
      </c>
      <c r="T1578" s="3">
        <v>2.60973</v>
      </c>
      <c r="U1578" s="3">
        <v>0.875006</v>
      </c>
      <c r="V1578" s="3">
        <v>74.699156</v>
      </c>
      <c r="W1578" s="3">
        <v>537.286886</v>
      </c>
      <c r="X1578" s="3">
        <v>2.424228</v>
      </c>
      <c r="Y1578" s="3">
        <v>19.735237</v>
      </c>
      <c r="Z1578" s="3">
        <v>8.158125</v>
      </c>
      <c r="AA1578" s="3">
        <v>2.339097</v>
      </c>
      <c r="AB1578" s="3">
        <v>0.95886</v>
      </c>
      <c r="AC1578" s="3">
        <v>2.148504</v>
      </c>
      <c r="AD1578" s="3">
        <v>0.875006</v>
      </c>
      <c r="AE1578" s="3">
        <v>75.744087</v>
      </c>
      <c r="AF1578">
        <v>0</v>
      </c>
      <c r="AG1578">
        <v>1</v>
      </c>
    </row>
    <row r="1579" spans="1:33" ht="12.75">
      <c r="A1579">
        <v>138981</v>
      </c>
      <c r="B1579">
        <v>2010</v>
      </c>
      <c r="C1579">
        <v>6</v>
      </c>
      <c r="D1579">
        <v>29</v>
      </c>
      <c r="E1579">
        <v>14</v>
      </c>
      <c r="F1579">
        <v>12</v>
      </c>
      <c r="G1579">
        <v>49</v>
      </c>
      <c r="H1579" s="3">
        <v>9.991991</v>
      </c>
      <c r="I1579" s="3">
        <v>599.519462</v>
      </c>
      <c r="J1579" s="3">
        <v>5.155604</v>
      </c>
      <c r="K1579" s="3">
        <v>42.516153</v>
      </c>
      <c r="L1579" s="3">
        <v>4.490305</v>
      </c>
      <c r="M1579" s="3">
        <v>4.508297</v>
      </c>
      <c r="N1579" s="3">
        <v>541.528184</v>
      </c>
      <c r="O1579" s="3">
        <v>2.728709</v>
      </c>
      <c r="P1579" s="3">
        <v>22.593125</v>
      </c>
      <c r="Q1579" s="3">
        <v>8.233126</v>
      </c>
      <c r="R1579" s="3">
        <v>2.306214</v>
      </c>
      <c r="S1579" s="3">
        <v>0.88386</v>
      </c>
      <c r="T1579" s="3">
        <v>2.366041</v>
      </c>
      <c r="U1579" s="3">
        <v>0.875006</v>
      </c>
      <c r="V1579" s="3">
        <v>74.671869</v>
      </c>
      <c r="W1579" s="3">
        <v>537.325121</v>
      </c>
      <c r="X1579" s="3">
        <v>2.426895</v>
      </c>
      <c r="Y1579" s="3">
        <v>19.923027</v>
      </c>
      <c r="Z1579" s="3">
        <v>8.241719</v>
      </c>
      <c r="AA1579" s="3">
        <v>2.184091</v>
      </c>
      <c r="AB1579" s="3">
        <v>0.883599</v>
      </c>
      <c r="AC1579" s="3">
        <v>2.142256</v>
      </c>
      <c r="AD1579" s="3">
        <v>0.866672</v>
      </c>
      <c r="AE1579" s="3">
        <v>75.719818</v>
      </c>
      <c r="AF1579">
        <v>0</v>
      </c>
      <c r="AG1579">
        <v>1</v>
      </c>
    </row>
    <row r="1580" spans="1:33" ht="12.75">
      <c r="A1580">
        <v>138982</v>
      </c>
      <c r="B1580">
        <v>2010</v>
      </c>
      <c r="C1580">
        <v>6</v>
      </c>
      <c r="D1580">
        <v>29</v>
      </c>
      <c r="E1580">
        <v>14</v>
      </c>
      <c r="F1580">
        <v>22</v>
      </c>
      <c r="G1580">
        <v>49</v>
      </c>
      <c r="H1580" s="3">
        <v>9.991991</v>
      </c>
      <c r="I1580" s="3">
        <v>599.519462</v>
      </c>
      <c r="J1580" s="3">
        <v>5.229393</v>
      </c>
      <c r="K1580" s="3">
        <v>42.989672</v>
      </c>
      <c r="L1580" s="3">
        <v>4.678634</v>
      </c>
      <c r="M1580" s="3">
        <v>4.582198</v>
      </c>
      <c r="N1580" s="3">
        <v>541.893804</v>
      </c>
      <c r="O1580" s="3">
        <v>2.755773</v>
      </c>
      <c r="P1580" s="3">
        <v>22.722974</v>
      </c>
      <c r="Q1580" s="3">
        <v>8.208386</v>
      </c>
      <c r="R1580" s="3">
        <v>2.430861</v>
      </c>
      <c r="S1580" s="3">
        <v>0.908339</v>
      </c>
      <c r="T1580" s="3">
        <v>2.380889</v>
      </c>
      <c r="U1580" s="3">
        <v>0.875266</v>
      </c>
      <c r="V1580" s="3">
        <v>74.644311</v>
      </c>
      <c r="W1580" s="3">
        <v>538.009068</v>
      </c>
      <c r="X1580" s="3">
        <v>2.47362</v>
      </c>
      <c r="Y1580" s="3">
        <v>20.266698</v>
      </c>
      <c r="Z1580" s="3">
        <v>8.21698</v>
      </c>
      <c r="AA1580" s="3">
        <v>2.247773</v>
      </c>
      <c r="AB1580" s="3">
        <v>0.899745</v>
      </c>
      <c r="AC1580" s="3">
        <v>2.20131</v>
      </c>
      <c r="AD1580" s="3">
        <v>0.875266</v>
      </c>
      <c r="AE1580" s="3">
        <v>75.695082</v>
      </c>
      <c r="AF1580">
        <v>0</v>
      </c>
      <c r="AG1580">
        <v>1</v>
      </c>
    </row>
    <row r="1581" spans="1:33" ht="12.75">
      <c r="A1581">
        <v>138983</v>
      </c>
      <c r="B1581">
        <v>2010</v>
      </c>
      <c r="C1581">
        <v>6</v>
      </c>
      <c r="D1581">
        <v>29</v>
      </c>
      <c r="E1581">
        <v>14</v>
      </c>
      <c r="F1581">
        <v>32</v>
      </c>
      <c r="G1581">
        <v>49</v>
      </c>
      <c r="H1581" s="3">
        <v>9.991991</v>
      </c>
      <c r="I1581" s="3">
        <v>599.519462</v>
      </c>
      <c r="J1581" s="3">
        <v>5.239968</v>
      </c>
      <c r="K1581" s="3">
        <v>43.00353</v>
      </c>
      <c r="L1581" s="3">
        <v>4.686914</v>
      </c>
      <c r="M1581" s="3">
        <v>4.66842</v>
      </c>
      <c r="N1581" s="3">
        <v>541.361099</v>
      </c>
      <c r="O1581" s="3">
        <v>2.715074</v>
      </c>
      <c r="P1581" s="3">
        <v>22.269258</v>
      </c>
      <c r="Q1581" s="3">
        <v>8.216719</v>
      </c>
      <c r="R1581" s="3">
        <v>2.438728</v>
      </c>
      <c r="S1581" s="3">
        <v>0.891933</v>
      </c>
      <c r="T1581" s="3">
        <v>2.422696</v>
      </c>
      <c r="U1581" s="3">
        <v>0.883339</v>
      </c>
      <c r="V1581" s="3">
        <v>74.61716</v>
      </c>
      <c r="W1581" s="3">
        <v>538.745232</v>
      </c>
      <c r="X1581" s="3">
        <v>2.524894</v>
      </c>
      <c r="Y1581" s="3">
        <v>20.734272</v>
      </c>
      <c r="Z1581" s="3">
        <v>8.233646</v>
      </c>
      <c r="AA1581" s="3">
        <v>2.248186</v>
      </c>
      <c r="AB1581" s="3">
        <v>0.883339</v>
      </c>
      <c r="AC1581" s="3">
        <v>2.245724</v>
      </c>
      <c r="AD1581" s="3">
        <v>0.875006</v>
      </c>
      <c r="AE1581" s="3">
        <v>75.669833</v>
      </c>
      <c r="AF1581">
        <v>0</v>
      </c>
      <c r="AG1581">
        <v>1</v>
      </c>
    </row>
    <row r="1582" spans="1:33" ht="12.75">
      <c r="A1582">
        <v>138984</v>
      </c>
      <c r="B1582">
        <v>2010</v>
      </c>
      <c r="C1582">
        <v>6</v>
      </c>
      <c r="D1582">
        <v>29</v>
      </c>
      <c r="E1582">
        <v>14</v>
      </c>
      <c r="F1582">
        <v>42</v>
      </c>
      <c r="G1582">
        <v>49</v>
      </c>
      <c r="H1582" s="3">
        <v>9.991991</v>
      </c>
      <c r="I1582" s="3">
        <v>599.519462</v>
      </c>
      <c r="J1582" s="3">
        <v>5.036025</v>
      </c>
      <c r="K1582" s="3">
        <v>41.463508</v>
      </c>
      <c r="L1582" s="3">
        <v>4.334612</v>
      </c>
      <c r="M1582" s="3">
        <v>4.521456</v>
      </c>
      <c r="N1582" s="3">
        <v>537.856798</v>
      </c>
      <c r="O1582" s="3">
        <v>2.463476</v>
      </c>
      <c r="P1582" s="3">
        <v>20.33877</v>
      </c>
      <c r="Q1582" s="3">
        <v>8.233126</v>
      </c>
      <c r="R1582" s="3">
        <v>2.10267</v>
      </c>
      <c r="S1582" s="3">
        <v>0.866672</v>
      </c>
      <c r="T1582" s="3">
        <v>2.173732</v>
      </c>
      <c r="U1582" s="3">
        <v>0.892193</v>
      </c>
      <c r="V1582" s="3">
        <v>74.592526</v>
      </c>
      <c r="W1582" s="3">
        <v>539.417405</v>
      </c>
      <c r="X1582" s="3">
        <v>2.572549</v>
      </c>
      <c r="Y1582" s="3">
        <v>21.124738</v>
      </c>
      <c r="Z1582" s="3">
        <v>8.241719</v>
      </c>
      <c r="AA1582" s="3">
        <v>2.231942</v>
      </c>
      <c r="AB1582" s="3">
        <v>0.858078</v>
      </c>
      <c r="AC1582" s="3">
        <v>2.347724</v>
      </c>
      <c r="AD1582" s="3">
        <v>0.892193</v>
      </c>
      <c r="AE1582" s="3">
        <v>75.644107</v>
      </c>
      <c r="AF1582">
        <v>0</v>
      </c>
      <c r="AG1582">
        <v>1</v>
      </c>
    </row>
    <row r="1583" spans="1:33" ht="12.75">
      <c r="A1583">
        <v>138985</v>
      </c>
      <c r="B1583">
        <v>2010</v>
      </c>
      <c r="C1583">
        <v>6</v>
      </c>
      <c r="D1583">
        <v>29</v>
      </c>
      <c r="E1583">
        <v>14</v>
      </c>
      <c r="F1583">
        <v>52</v>
      </c>
      <c r="G1583">
        <v>49</v>
      </c>
      <c r="H1583" s="3">
        <v>9.991991</v>
      </c>
      <c r="I1583" s="3">
        <v>599.519462</v>
      </c>
      <c r="J1583" s="3">
        <v>5.289386</v>
      </c>
      <c r="K1583" s="3">
        <v>43.359003</v>
      </c>
      <c r="L1583" s="3">
        <v>4.712411</v>
      </c>
      <c r="M1583" s="3">
        <v>4.778059</v>
      </c>
      <c r="N1583" s="3">
        <v>540.590545</v>
      </c>
      <c r="O1583" s="3">
        <v>2.663813</v>
      </c>
      <c r="P1583" s="3">
        <v>21.893498</v>
      </c>
      <c r="Q1583" s="3">
        <v>8.191719</v>
      </c>
      <c r="R1583" s="3">
        <v>2.329559</v>
      </c>
      <c r="S1583" s="3">
        <v>0.908339</v>
      </c>
      <c r="T1583" s="3">
        <v>2.391816</v>
      </c>
      <c r="U1583" s="3">
        <v>0.891933</v>
      </c>
      <c r="V1583" s="3">
        <v>74.565887</v>
      </c>
      <c r="W1583" s="3">
        <v>540.153022</v>
      </c>
      <c r="X1583" s="3">
        <v>2.625573</v>
      </c>
      <c r="Y1583" s="3">
        <v>21.465505</v>
      </c>
      <c r="Z1583" s="3">
        <v>8.200052</v>
      </c>
      <c r="AA1583" s="3">
        <v>2.382852</v>
      </c>
      <c r="AB1583" s="3">
        <v>0.900006</v>
      </c>
      <c r="AC1583" s="3">
        <v>2.386244</v>
      </c>
      <c r="AD1583" s="3">
        <v>0.891933</v>
      </c>
      <c r="AE1583" s="3">
        <v>75.617852</v>
      </c>
      <c r="AF1583">
        <v>0</v>
      </c>
      <c r="AG1583">
        <v>1</v>
      </c>
    </row>
    <row r="1584" spans="1:33" ht="12.75">
      <c r="A1584">
        <v>138986</v>
      </c>
      <c r="B1584">
        <v>2010</v>
      </c>
      <c r="C1584">
        <v>6</v>
      </c>
      <c r="D1584">
        <v>29</v>
      </c>
      <c r="E1584">
        <v>15</v>
      </c>
      <c r="F1584">
        <v>2</v>
      </c>
      <c r="G1584">
        <v>49</v>
      </c>
      <c r="H1584" s="3">
        <v>9.991991</v>
      </c>
      <c r="I1584" s="3">
        <v>599.519462</v>
      </c>
      <c r="J1584" s="3">
        <v>5.591069</v>
      </c>
      <c r="K1584" s="3">
        <v>45.9247</v>
      </c>
      <c r="L1584" s="3">
        <v>5.001017</v>
      </c>
      <c r="M1584" s="3">
        <v>4.938179</v>
      </c>
      <c r="N1584" s="3">
        <v>543.705077</v>
      </c>
      <c r="O1584" s="3">
        <v>2.900616</v>
      </c>
      <c r="P1584" s="3">
        <v>23.921689</v>
      </c>
      <c r="Q1584" s="3">
        <v>8.174792</v>
      </c>
      <c r="R1584" s="3">
        <v>2.532166</v>
      </c>
      <c r="S1584" s="3">
        <v>0.925266</v>
      </c>
      <c r="T1584" s="3">
        <v>2.527597</v>
      </c>
      <c r="U1584" s="3">
        <v>0.891933</v>
      </c>
      <c r="V1584" s="3">
        <v>74.536881</v>
      </c>
      <c r="W1584" s="3">
        <v>541.034214</v>
      </c>
      <c r="X1584" s="3">
        <v>2.690453</v>
      </c>
      <c r="Y1584" s="3">
        <v>22.00301</v>
      </c>
      <c r="Z1584" s="3">
        <v>8.191459</v>
      </c>
      <c r="AA1584" s="3">
        <v>2.468852</v>
      </c>
      <c r="AB1584" s="3">
        <v>0.917193</v>
      </c>
      <c r="AC1584" s="3">
        <v>2.410582</v>
      </c>
      <c r="AD1584" s="3">
        <v>0.883339</v>
      </c>
      <c r="AE1584" s="3">
        <v>75.590947</v>
      </c>
      <c r="AF1584">
        <v>0</v>
      </c>
      <c r="AG1584">
        <v>1</v>
      </c>
    </row>
    <row r="1585" spans="1:33" ht="12.75">
      <c r="A1585">
        <v>138987</v>
      </c>
      <c r="B1585">
        <v>2010</v>
      </c>
      <c r="C1585">
        <v>6</v>
      </c>
      <c r="D1585">
        <v>29</v>
      </c>
      <c r="E1585">
        <v>15</v>
      </c>
      <c r="F1585">
        <v>12</v>
      </c>
      <c r="G1585">
        <v>49</v>
      </c>
      <c r="H1585" s="3">
        <v>9.991991</v>
      </c>
      <c r="I1585" s="3">
        <v>599.519462</v>
      </c>
      <c r="J1585" s="3">
        <v>5.653852</v>
      </c>
      <c r="K1585" s="3">
        <v>46.022948</v>
      </c>
      <c r="L1585" s="3">
        <v>5.400314</v>
      </c>
      <c r="M1585" s="3">
        <v>5.067728</v>
      </c>
      <c r="N1585" s="3">
        <v>543.851239</v>
      </c>
      <c r="O1585" s="3">
        <v>2.909523</v>
      </c>
      <c r="P1585" s="3">
        <v>23.65812</v>
      </c>
      <c r="Q1585" s="3">
        <v>8.166979</v>
      </c>
      <c r="R1585" s="3">
        <v>2.766399</v>
      </c>
      <c r="S1585" s="3">
        <v>0.950006</v>
      </c>
      <c r="T1585" s="3">
        <v>2.645343</v>
      </c>
      <c r="U1585" s="3">
        <v>0.875006</v>
      </c>
      <c r="V1585" s="3">
        <v>74.507786</v>
      </c>
      <c r="W1585" s="3">
        <v>541.751151</v>
      </c>
      <c r="X1585" s="3">
        <v>2.744329</v>
      </c>
      <c r="Y1585" s="3">
        <v>22.364828</v>
      </c>
      <c r="Z1585" s="3">
        <v>8.175313</v>
      </c>
      <c r="AA1585" s="3">
        <v>2.633914</v>
      </c>
      <c r="AB1585" s="3">
        <v>0.949746</v>
      </c>
      <c r="AC1585" s="3">
        <v>2.422385</v>
      </c>
      <c r="AD1585" s="3">
        <v>0.866933</v>
      </c>
      <c r="AE1585" s="3">
        <v>75.563504</v>
      </c>
      <c r="AF1585">
        <v>0</v>
      </c>
      <c r="AG1585">
        <v>1</v>
      </c>
    </row>
    <row r="1586" spans="1:33" ht="12.75">
      <c r="A1586">
        <v>138988</v>
      </c>
      <c r="B1586">
        <v>2010</v>
      </c>
      <c r="C1586">
        <v>6</v>
      </c>
      <c r="D1586">
        <v>29</v>
      </c>
      <c r="E1586">
        <v>15</v>
      </c>
      <c r="F1586">
        <v>25</v>
      </c>
      <c r="G1586">
        <v>19</v>
      </c>
      <c r="H1586" s="3">
        <v>12.492007</v>
      </c>
      <c r="I1586" s="3">
        <v>749.520422</v>
      </c>
      <c r="J1586" s="3">
        <v>5.735916</v>
      </c>
      <c r="K1586" s="3">
        <v>45.670205</v>
      </c>
      <c r="L1586" s="3">
        <v>4.904472</v>
      </c>
      <c r="M1586" s="3">
        <v>21.075583</v>
      </c>
      <c r="N1586" s="3">
        <v>544.141481</v>
      </c>
      <c r="O1586" s="3">
        <v>2.932905</v>
      </c>
      <c r="P1586" s="3">
        <v>23.243533</v>
      </c>
      <c r="Q1586" s="3">
        <v>8.041718</v>
      </c>
      <c r="R1586" s="3">
        <v>2.497766</v>
      </c>
      <c r="S1586" s="3">
        <v>0.875266</v>
      </c>
      <c r="T1586" s="3">
        <v>10.894841</v>
      </c>
      <c r="U1586" s="3">
        <v>3.575023</v>
      </c>
      <c r="V1586" s="3">
        <v>74.471125</v>
      </c>
      <c r="W1586" s="3">
        <v>542.517179</v>
      </c>
      <c r="X1586" s="3">
        <v>2.803011</v>
      </c>
      <c r="Y1586" s="3">
        <v>22.426672</v>
      </c>
      <c r="Z1586" s="3">
        <v>8.058385</v>
      </c>
      <c r="AA1586" s="3">
        <v>2.406706</v>
      </c>
      <c r="AB1586" s="3">
        <v>0.858599</v>
      </c>
      <c r="AC1586" s="3">
        <v>10.180742</v>
      </c>
      <c r="AD1586" s="3">
        <v>3.575023</v>
      </c>
      <c r="AE1586" s="3">
        <v>75.528466</v>
      </c>
      <c r="AF1586">
        <v>0</v>
      </c>
      <c r="AG1586">
        <v>1</v>
      </c>
    </row>
    <row r="1587" spans="1:33" ht="12.75">
      <c r="A1587">
        <v>138989</v>
      </c>
      <c r="B1587">
        <v>2010</v>
      </c>
      <c r="C1587">
        <v>6</v>
      </c>
      <c r="D1587">
        <v>29</v>
      </c>
      <c r="E1587">
        <v>15</v>
      </c>
      <c r="F1587">
        <v>35</v>
      </c>
      <c r="G1587">
        <v>19</v>
      </c>
      <c r="H1587" s="3">
        <v>9.991991</v>
      </c>
      <c r="I1587" s="3">
        <v>599.519462</v>
      </c>
      <c r="J1587" s="3">
        <v>5.819836</v>
      </c>
      <c r="K1587" s="3">
        <v>47.983232</v>
      </c>
      <c r="L1587" s="3">
        <v>5.008259</v>
      </c>
      <c r="M1587" s="3">
        <v>5.160044</v>
      </c>
      <c r="N1587" s="3">
        <v>544.491367</v>
      </c>
      <c r="O1587" s="3">
        <v>2.959372</v>
      </c>
      <c r="P1587" s="3">
        <v>24.3589</v>
      </c>
      <c r="Q1587" s="3">
        <v>8.241719</v>
      </c>
      <c r="R1587" s="3">
        <v>2.587222</v>
      </c>
      <c r="S1587" s="3">
        <v>0.874745</v>
      </c>
      <c r="T1587" s="3">
        <v>2.623954</v>
      </c>
      <c r="U1587" s="3">
        <v>0.875526</v>
      </c>
      <c r="V1587" s="3">
        <v>74.441531</v>
      </c>
      <c r="W1587" s="3">
        <v>543.255675</v>
      </c>
      <c r="X1587" s="3">
        <v>2.860464</v>
      </c>
      <c r="Y1587" s="3">
        <v>23.624332</v>
      </c>
      <c r="Z1587" s="3">
        <v>8.26672</v>
      </c>
      <c r="AA1587" s="3">
        <v>2.421037</v>
      </c>
      <c r="AB1587" s="3">
        <v>0.849745</v>
      </c>
      <c r="AC1587" s="3">
        <v>2.536089</v>
      </c>
      <c r="AD1587" s="3">
        <v>0.875526</v>
      </c>
      <c r="AE1587" s="3">
        <v>75.499861</v>
      </c>
      <c r="AF1587">
        <v>0</v>
      </c>
      <c r="AG1587">
        <v>1</v>
      </c>
    </row>
    <row r="1588" spans="1:33" ht="12.75">
      <c r="A1588">
        <v>138990</v>
      </c>
      <c r="B1588">
        <v>2010</v>
      </c>
      <c r="C1588">
        <v>6</v>
      </c>
      <c r="D1588">
        <v>29</v>
      </c>
      <c r="E1588">
        <v>15</v>
      </c>
      <c r="F1588">
        <v>45</v>
      </c>
      <c r="G1588">
        <v>19</v>
      </c>
      <c r="H1588" s="3">
        <v>9.991991</v>
      </c>
      <c r="I1588" s="3">
        <v>599.519462</v>
      </c>
      <c r="J1588" s="3">
        <v>6.790795</v>
      </c>
      <c r="K1588" s="3">
        <v>54.482352</v>
      </c>
      <c r="L1588" s="3">
        <v>6.378115</v>
      </c>
      <c r="M1588" s="3">
        <v>6.968558</v>
      </c>
      <c r="N1588" s="3">
        <v>551.75812</v>
      </c>
      <c r="O1588" s="3">
        <v>3.631123</v>
      </c>
      <c r="P1588" s="3">
        <v>29.332441</v>
      </c>
      <c r="Q1588" s="3">
        <v>8.208125</v>
      </c>
      <c r="R1588" s="3">
        <v>3.343557</v>
      </c>
      <c r="S1588" s="3">
        <v>0.900266</v>
      </c>
      <c r="T1588" s="3">
        <v>3.594562</v>
      </c>
      <c r="U1588" s="3">
        <v>0.883599</v>
      </c>
      <c r="V1588" s="3">
        <v>74.40522</v>
      </c>
      <c r="W1588" s="3">
        <v>546.531189</v>
      </c>
      <c r="X1588" s="3">
        <v>3.159672</v>
      </c>
      <c r="Y1588" s="3">
        <v>25.149911</v>
      </c>
      <c r="Z1588" s="3">
        <v>8.216459</v>
      </c>
      <c r="AA1588" s="3">
        <v>3.034558</v>
      </c>
      <c r="AB1588" s="3">
        <v>0.891933</v>
      </c>
      <c r="AC1588" s="3">
        <v>3.373995</v>
      </c>
      <c r="AD1588" s="3">
        <v>0.883599</v>
      </c>
      <c r="AE1588" s="3">
        <v>75.468265</v>
      </c>
      <c r="AF1588">
        <v>0</v>
      </c>
      <c r="AG1588">
        <v>1</v>
      </c>
    </row>
    <row r="1589" spans="1:33" ht="12.75">
      <c r="A1589">
        <v>138991</v>
      </c>
      <c r="B1589">
        <v>2010</v>
      </c>
      <c r="C1589">
        <v>6</v>
      </c>
      <c r="D1589">
        <v>29</v>
      </c>
      <c r="E1589">
        <v>15</v>
      </c>
      <c r="F1589">
        <v>55</v>
      </c>
      <c r="G1589">
        <v>19</v>
      </c>
      <c r="H1589" s="3">
        <v>9.991991</v>
      </c>
      <c r="I1589" s="3">
        <v>599.519462</v>
      </c>
      <c r="J1589" s="3">
        <v>12.237841</v>
      </c>
      <c r="K1589" s="3">
        <v>91.449865</v>
      </c>
      <c r="L1589" s="3">
        <v>10.77206</v>
      </c>
      <c r="M1589" s="3">
        <v>20.031206</v>
      </c>
      <c r="N1589" s="3">
        <v>571.044311</v>
      </c>
      <c r="O1589" s="3">
        <v>6.091137</v>
      </c>
      <c r="P1589" s="3">
        <v>45.133649</v>
      </c>
      <c r="Q1589" s="3">
        <v>7.591715</v>
      </c>
      <c r="R1589" s="3">
        <v>5.429319</v>
      </c>
      <c r="S1589" s="3">
        <v>0.925266</v>
      </c>
      <c r="T1589" s="3">
        <v>10.283466</v>
      </c>
      <c r="U1589" s="3">
        <v>1.475009</v>
      </c>
      <c r="V1589" s="3">
        <v>74.344308</v>
      </c>
      <c r="W1589" s="3">
        <v>571.742204</v>
      </c>
      <c r="X1589" s="3">
        <v>6.146704</v>
      </c>
      <c r="Y1589" s="3">
        <v>46.316216</v>
      </c>
      <c r="Z1589" s="3">
        <v>7.608382</v>
      </c>
      <c r="AA1589" s="3">
        <v>5.34274</v>
      </c>
      <c r="AB1589" s="3">
        <v>0.924746</v>
      </c>
      <c r="AC1589" s="3">
        <v>9.747741</v>
      </c>
      <c r="AD1589" s="3">
        <v>1.458864</v>
      </c>
      <c r="AE1589" s="3">
        <v>75.406798</v>
      </c>
      <c r="AF1589">
        <v>0</v>
      </c>
      <c r="AG1589">
        <v>1</v>
      </c>
    </row>
    <row r="1590" spans="1:33" ht="12.75">
      <c r="A1590">
        <v>138992</v>
      </c>
      <c r="B1590">
        <v>2010</v>
      </c>
      <c r="C1590">
        <v>6</v>
      </c>
      <c r="D1590">
        <v>29</v>
      </c>
      <c r="E1590">
        <v>16</v>
      </c>
      <c r="F1590">
        <v>5</v>
      </c>
      <c r="G1590">
        <v>19</v>
      </c>
      <c r="H1590" s="3">
        <v>9.991991</v>
      </c>
      <c r="I1590" s="3">
        <v>599.519462</v>
      </c>
      <c r="J1590" s="3">
        <v>16.17202</v>
      </c>
      <c r="K1590" s="3">
        <v>85.623716</v>
      </c>
      <c r="L1590" s="3">
        <v>15.453489</v>
      </c>
      <c r="M1590" s="3">
        <v>60.509032</v>
      </c>
      <c r="N1590" s="3">
        <v>584.688154</v>
      </c>
      <c r="O1590" s="3">
        <v>8.464312</v>
      </c>
      <c r="P1590" s="3">
        <v>44.62608</v>
      </c>
      <c r="Q1590" s="3">
        <v>5.350034</v>
      </c>
      <c r="R1590" s="3">
        <v>8.085363</v>
      </c>
      <c r="S1590" s="3">
        <v>0.975006</v>
      </c>
      <c r="T1590" s="3">
        <v>31.861657</v>
      </c>
      <c r="U1590" s="3">
        <v>3.666951</v>
      </c>
      <c r="V1590" s="3">
        <v>74.259665</v>
      </c>
      <c r="W1590" s="3">
        <v>580.952842</v>
      </c>
      <c r="X1590" s="3">
        <v>7.707708</v>
      </c>
      <c r="Y1590" s="3">
        <v>40.997636</v>
      </c>
      <c r="Z1590" s="3">
        <v>5.375034</v>
      </c>
      <c r="AA1590" s="3">
        <v>7.368126</v>
      </c>
      <c r="AB1590" s="3">
        <v>0.966673</v>
      </c>
      <c r="AC1590" s="3">
        <v>28.647375</v>
      </c>
      <c r="AD1590" s="3">
        <v>3.650284</v>
      </c>
      <c r="AE1590" s="3">
        <v>75.329721</v>
      </c>
      <c r="AF1590">
        <v>0</v>
      </c>
      <c r="AG1590">
        <v>1</v>
      </c>
    </row>
    <row r="1591" spans="1:33" ht="12.75">
      <c r="A1591">
        <v>138993</v>
      </c>
      <c r="B1591">
        <v>2010</v>
      </c>
      <c r="C1591">
        <v>6</v>
      </c>
      <c r="D1591">
        <v>29</v>
      </c>
      <c r="E1591">
        <v>16</v>
      </c>
      <c r="F1591">
        <v>15</v>
      </c>
      <c r="G1591">
        <v>19</v>
      </c>
      <c r="H1591" s="3">
        <v>9.991991</v>
      </c>
      <c r="I1591" s="3">
        <v>599.519462</v>
      </c>
      <c r="J1591" s="3">
        <v>19.957423</v>
      </c>
      <c r="K1591" s="3">
        <v>161.637606</v>
      </c>
      <c r="L1591" s="3">
        <v>18.657631</v>
      </c>
      <c r="M1591" s="3">
        <v>19.074798</v>
      </c>
      <c r="N1591" s="3">
        <v>593.341658</v>
      </c>
      <c r="O1591" s="3">
        <v>10.548569</v>
      </c>
      <c r="P1591" s="3">
        <v>85.637258</v>
      </c>
      <c r="Q1591" s="3">
        <v>8.174792</v>
      </c>
      <c r="R1591" s="3">
        <v>9.819621</v>
      </c>
      <c r="S1591" s="3">
        <v>0.93386</v>
      </c>
      <c r="T1591" s="3">
        <v>9.923879</v>
      </c>
      <c r="U1591" s="3">
        <v>0.883339</v>
      </c>
      <c r="V1591" s="3">
        <v>74.15418</v>
      </c>
      <c r="W1591" s="3">
        <v>588.505771</v>
      </c>
      <c r="X1591" s="3">
        <v>9.408853</v>
      </c>
      <c r="Y1591" s="3">
        <v>76.000349</v>
      </c>
      <c r="Z1591" s="3">
        <v>8.183125</v>
      </c>
      <c r="AA1591" s="3">
        <v>8.83801</v>
      </c>
      <c r="AB1591" s="3">
        <v>0.9336</v>
      </c>
      <c r="AC1591" s="3">
        <v>9.15092</v>
      </c>
      <c r="AD1591" s="3">
        <v>0.875266</v>
      </c>
      <c r="AE1591" s="3">
        <v>75.235632</v>
      </c>
      <c r="AF1591">
        <v>0</v>
      </c>
      <c r="AG1591">
        <v>1</v>
      </c>
    </row>
    <row r="1592" spans="1:33" ht="12.75">
      <c r="A1592">
        <v>138994</v>
      </c>
      <c r="B1592">
        <v>2010</v>
      </c>
      <c r="C1592">
        <v>6</v>
      </c>
      <c r="D1592">
        <v>29</v>
      </c>
      <c r="E1592">
        <v>16</v>
      </c>
      <c r="F1592">
        <v>25</v>
      </c>
      <c r="G1592">
        <v>19</v>
      </c>
      <c r="H1592" s="3">
        <v>9.991991</v>
      </c>
      <c r="I1592" s="3">
        <v>599.519462</v>
      </c>
      <c r="J1592" s="3">
        <v>24.659398</v>
      </c>
      <c r="K1592" s="3">
        <v>179.736206</v>
      </c>
      <c r="L1592" s="3">
        <v>22.633743</v>
      </c>
      <c r="M1592" s="3">
        <v>44.023732</v>
      </c>
      <c r="N1592" s="3">
        <v>600.119261</v>
      </c>
      <c r="O1592" s="3">
        <v>12.341421</v>
      </c>
      <c r="P1592" s="3">
        <v>89.670187</v>
      </c>
      <c r="Q1592" s="3">
        <v>7.28364</v>
      </c>
      <c r="R1592" s="3">
        <v>11.447566</v>
      </c>
      <c r="S1592" s="3">
        <v>0.916412</v>
      </c>
      <c r="T1592" s="3">
        <v>22.19435</v>
      </c>
      <c r="U1592" s="3">
        <v>1.791939</v>
      </c>
      <c r="V1592" s="3">
        <v>74.030765</v>
      </c>
      <c r="W1592" s="3">
        <v>600.043973</v>
      </c>
      <c r="X1592" s="3">
        <v>12.317977</v>
      </c>
      <c r="Y1592" s="3">
        <v>90.066018</v>
      </c>
      <c r="Z1592" s="3">
        <v>7.300307</v>
      </c>
      <c r="AA1592" s="3">
        <v>11.186176</v>
      </c>
      <c r="AB1592" s="3">
        <v>0.908079</v>
      </c>
      <c r="AC1592" s="3">
        <v>21.829381</v>
      </c>
      <c r="AD1592" s="3">
        <v>1.783605</v>
      </c>
      <c r="AE1592" s="3">
        <v>75.112452</v>
      </c>
      <c r="AF1592">
        <v>0</v>
      </c>
      <c r="AG1592">
        <v>1</v>
      </c>
    </row>
    <row r="1593" spans="1:33" ht="12.75">
      <c r="A1593">
        <v>138995</v>
      </c>
      <c r="B1593">
        <v>2010</v>
      </c>
      <c r="C1593">
        <v>6</v>
      </c>
      <c r="D1593">
        <v>29</v>
      </c>
      <c r="E1593">
        <v>16</v>
      </c>
      <c r="F1593">
        <v>35</v>
      </c>
      <c r="G1593">
        <v>19</v>
      </c>
      <c r="H1593" s="3">
        <v>9.991991</v>
      </c>
      <c r="I1593" s="3">
        <v>599.519462</v>
      </c>
      <c r="J1593" s="3">
        <v>25.438165</v>
      </c>
      <c r="K1593" s="3">
        <v>178.48386</v>
      </c>
      <c r="L1593" s="3">
        <v>22.463825</v>
      </c>
      <c r="M1593" s="3">
        <v>53.239701</v>
      </c>
      <c r="N1593" s="3">
        <v>601.840035</v>
      </c>
      <c r="O1593" s="3">
        <v>12.859327</v>
      </c>
      <c r="P1593" s="3">
        <v>89.897475</v>
      </c>
      <c r="Q1593" s="3">
        <v>6.966711</v>
      </c>
      <c r="R1593" s="3">
        <v>11.441589</v>
      </c>
      <c r="S1593" s="3">
        <v>0.883339</v>
      </c>
      <c r="T1593" s="3">
        <v>27.154572</v>
      </c>
      <c r="U1593" s="3">
        <v>2.141941</v>
      </c>
      <c r="V1593" s="3">
        <v>73.902172</v>
      </c>
      <c r="W1593" s="3">
        <v>600.914279</v>
      </c>
      <c r="X1593" s="3">
        <v>12.578839</v>
      </c>
      <c r="Y1593" s="3">
        <v>88.586385</v>
      </c>
      <c r="Z1593" s="3">
        <v>6.975045</v>
      </c>
      <c r="AA1593" s="3">
        <v>11.022236</v>
      </c>
      <c r="AB1593" s="3">
        <v>0.883599</v>
      </c>
      <c r="AC1593" s="3">
        <v>26.085129</v>
      </c>
      <c r="AD1593" s="3">
        <v>2.133347</v>
      </c>
      <c r="AE1593" s="3">
        <v>74.986664</v>
      </c>
      <c r="AF1593">
        <v>0</v>
      </c>
      <c r="AG1593">
        <v>1</v>
      </c>
    </row>
    <row r="1594" spans="1:33" ht="12.75">
      <c r="A1594">
        <v>138996</v>
      </c>
      <c r="B1594">
        <v>2010</v>
      </c>
      <c r="C1594">
        <v>6</v>
      </c>
      <c r="D1594">
        <v>29</v>
      </c>
      <c r="E1594">
        <v>16</v>
      </c>
      <c r="F1594">
        <v>45</v>
      </c>
      <c r="G1594">
        <v>19</v>
      </c>
      <c r="H1594" s="3">
        <v>9.991991</v>
      </c>
      <c r="I1594" s="3">
        <v>599.519462</v>
      </c>
      <c r="J1594" s="3">
        <v>25.641698</v>
      </c>
      <c r="K1594" s="3">
        <v>208.481872</v>
      </c>
      <c r="L1594" s="3">
        <v>23.599337</v>
      </c>
      <c r="M1594" s="3">
        <v>24.094793</v>
      </c>
      <c r="N1594" s="3">
        <v>601.634262</v>
      </c>
      <c r="O1594" s="3">
        <v>12.819784</v>
      </c>
      <c r="P1594" s="3">
        <v>104.211291</v>
      </c>
      <c r="Q1594" s="3">
        <v>8.225053</v>
      </c>
      <c r="R1594" s="3">
        <v>11.788213</v>
      </c>
      <c r="S1594" s="3">
        <v>0.883339</v>
      </c>
      <c r="T1594" s="3">
        <v>12.08033</v>
      </c>
      <c r="U1594" s="3">
        <v>0.883599</v>
      </c>
      <c r="V1594" s="3">
        <v>73.773974</v>
      </c>
      <c r="W1594" s="3">
        <v>601.547023</v>
      </c>
      <c r="X1594" s="3">
        <v>12.821914</v>
      </c>
      <c r="Y1594" s="3">
        <v>104.270581</v>
      </c>
      <c r="Z1594" s="3">
        <v>8.233646</v>
      </c>
      <c r="AA1594" s="3">
        <v>11.811124</v>
      </c>
      <c r="AB1594" s="3">
        <v>0.891412</v>
      </c>
      <c r="AC1594" s="3">
        <v>12.014463</v>
      </c>
      <c r="AD1594" s="3">
        <v>0.866933</v>
      </c>
      <c r="AE1594" s="3">
        <v>74.858445</v>
      </c>
      <c r="AF1594">
        <v>0</v>
      </c>
      <c r="AG1594">
        <v>1</v>
      </c>
    </row>
    <row r="1595" spans="1:33" ht="12.75">
      <c r="A1595">
        <v>138997</v>
      </c>
      <c r="B1595">
        <v>2010</v>
      </c>
      <c r="C1595">
        <v>6</v>
      </c>
      <c r="D1595">
        <v>29</v>
      </c>
      <c r="E1595">
        <v>16</v>
      </c>
      <c r="F1595">
        <v>55</v>
      </c>
      <c r="G1595">
        <v>19</v>
      </c>
      <c r="H1595" s="3">
        <v>9.991991</v>
      </c>
      <c r="I1595" s="3">
        <v>599.519462</v>
      </c>
      <c r="J1595" s="3">
        <v>28.170347</v>
      </c>
      <c r="K1595" s="3">
        <v>174.2897</v>
      </c>
      <c r="L1595" s="3">
        <v>27.66586</v>
      </c>
      <c r="M1595" s="3">
        <v>79.535828</v>
      </c>
      <c r="N1595" s="3">
        <v>605.098581</v>
      </c>
      <c r="O1595" s="3">
        <v>13.898259</v>
      </c>
      <c r="P1595" s="3">
        <v>85.123311</v>
      </c>
      <c r="Q1595" s="3">
        <v>6.116966</v>
      </c>
      <c r="R1595" s="3">
        <v>13.730369</v>
      </c>
      <c r="S1595" s="3">
        <v>0.966412</v>
      </c>
      <c r="T1595" s="3">
        <v>40.02003</v>
      </c>
      <c r="U1595" s="3">
        <v>2.908612</v>
      </c>
      <c r="V1595" s="3">
        <v>73.634992</v>
      </c>
      <c r="W1595" s="3">
        <v>606.180022</v>
      </c>
      <c r="X1595" s="3">
        <v>14.272087</v>
      </c>
      <c r="Y1595" s="3">
        <v>89.166389</v>
      </c>
      <c r="Z1595" s="3">
        <v>6.133373</v>
      </c>
      <c r="AA1595" s="3">
        <v>13.935491</v>
      </c>
      <c r="AB1595" s="3">
        <v>0.958339</v>
      </c>
      <c r="AC1595" s="3">
        <v>39.515798</v>
      </c>
      <c r="AD1595" s="3">
        <v>2.900279</v>
      </c>
      <c r="AE1595" s="3">
        <v>74.715724</v>
      </c>
      <c r="AF1595">
        <v>0</v>
      </c>
      <c r="AG1595">
        <v>1</v>
      </c>
    </row>
    <row r="1596" spans="1:33" ht="12.75">
      <c r="A1596">
        <v>138998</v>
      </c>
      <c r="B1596">
        <v>2010</v>
      </c>
      <c r="C1596">
        <v>6</v>
      </c>
      <c r="D1596">
        <v>29</v>
      </c>
      <c r="E1596">
        <v>17</v>
      </c>
      <c r="F1596">
        <v>5</v>
      </c>
      <c r="G1596">
        <v>19</v>
      </c>
      <c r="H1596" s="3">
        <v>9.991991</v>
      </c>
      <c r="I1596" s="3">
        <v>599.519462</v>
      </c>
      <c r="J1596" s="3">
        <v>23.862588</v>
      </c>
      <c r="K1596" s="3">
        <v>196.040998</v>
      </c>
      <c r="L1596" s="3">
        <v>21.260153</v>
      </c>
      <c r="M1596" s="3">
        <v>21.148037</v>
      </c>
      <c r="N1596" s="3">
        <v>600.226095</v>
      </c>
      <c r="O1596" s="3">
        <v>12.391852</v>
      </c>
      <c r="P1596" s="3">
        <v>101.984322</v>
      </c>
      <c r="Q1596" s="3">
        <v>8.258647</v>
      </c>
      <c r="R1596" s="3">
        <v>10.97157</v>
      </c>
      <c r="S1596" s="3">
        <v>0.858339</v>
      </c>
      <c r="T1596" s="3">
        <v>10.871452</v>
      </c>
      <c r="U1596" s="3">
        <v>0.875006</v>
      </c>
      <c r="V1596" s="3">
        <v>73.511073</v>
      </c>
      <c r="W1596" s="3">
        <v>597.025728</v>
      </c>
      <c r="X1596" s="3">
        <v>11.470736</v>
      </c>
      <c r="Y1596" s="3">
        <v>94.056676</v>
      </c>
      <c r="Z1596" s="3">
        <v>8.26672</v>
      </c>
      <c r="AA1596" s="3">
        <v>10.288583</v>
      </c>
      <c r="AB1596" s="3">
        <v>0.850266</v>
      </c>
      <c r="AC1596" s="3">
        <v>10.276585</v>
      </c>
      <c r="AD1596" s="3">
        <v>0.875006</v>
      </c>
      <c r="AE1596" s="3">
        <v>74.601017</v>
      </c>
      <c r="AF1596">
        <v>0</v>
      </c>
      <c r="AG1596">
        <v>1</v>
      </c>
    </row>
    <row r="1597" spans="1:33" ht="12.75">
      <c r="A1597">
        <v>138999</v>
      </c>
      <c r="B1597">
        <v>2010</v>
      </c>
      <c r="C1597">
        <v>6</v>
      </c>
      <c r="D1597">
        <v>29</v>
      </c>
      <c r="E1597">
        <v>17</v>
      </c>
      <c r="F1597">
        <v>15</v>
      </c>
      <c r="G1597">
        <v>19</v>
      </c>
      <c r="H1597" s="3">
        <v>9.991991</v>
      </c>
      <c r="I1597" s="3">
        <v>599.519462</v>
      </c>
      <c r="J1597" s="3">
        <v>22.853395</v>
      </c>
      <c r="K1597" s="3">
        <v>187.172178</v>
      </c>
      <c r="L1597" s="3">
        <v>21.001706</v>
      </c>
      <c r="M1597" s="3">
        <v>20.17137</v>
      </c>
      <c r="N1597" s="3">
        <v>598.223116</v>
      </c>
      <c r="O1597" s="3">
        <v>11.789526</v>
      </c>
      <c r="P1597" s="3">
        <v>96.486665</v>
      </c>
      <c r="Q1597" s="3">
        <v>8.208386</v>
      </c>
      <c r="R1597" s="3">
        <v>10.902409</v>
      </c>
      <c r="S1597" s="3">
        <v>0.9086</v>
      </c>
      <c r="T1597" s="3">
        <v>10.410317</v>
      </c>
      <c r="U1597" s="3">
        <v>0.875006</v>
      </c>
      <c r="V1597" s="3">
        <v>73.393178</v>
      </c>
      <c r="W1597" s="3">
        <v>595.591855</v>
      </c>
      <c r="X1597" s="3">
        <v>11.063869</v>
      </c>
      <c r="Y1597" s="3">
        <v>90.685513</v>
      </c>
      <c r="Z1597" s="3">
        <v>8.216719</v>
      </c>
      <c r="AA1597" s="3">
        <v>10.099297</v>
      </c>
      <c r="AB1597" s="3">
        <v>0.9086</v>
      </c>
      <c r="AC1597" s="3">
        <v>9.761053</v>
      </c>
      <c r="AD1597" s="3">
        <v>0.866672</v>
      </c>
      <c r="AE1597" s="3">
        <v>74.490378</v>
      </c>
      <c r="AF1597">
        <v>0</v>
      </c>
      <c r="AG1597">
        <v>1</v>
      </c>
    </row>
    <row r="1598" spans="1:33" ht="12.75">
      <c r="A1598">
        <v>139000</v>
      </c>
      <c r="B1598">
        <v>2010</v>
      </c>
      <c r="C1598">
        <v>6</v>
      </c>
      <c r="D1598">
        <v>29</v>
      </c>
      <c r="E1598">
        <v>17</v>
      </c>
      <c r="F1598">
        <v>25</v>
      </c>
      <c r="G1598">
        <v>19</v>
      </c>
      <c r="H1598" s="3">
        <v>9.991991</v>
      </c>
      <c r="I1598" s="3">
        <v>599.519462</v>
      </c>
      <c r="J1598" s="3">
        <v>23.525554</v>
      </c>
      <c r="K1598" s="3">
        <v>192.984726</v>
      </c>
      <c r="L1598" s="3">
        <v>21.490486</v>
      </c>
      <c r="M1598" s="3">
        <v>20.589355</v>
      </c>
      <c r="N1598" s="3">
        <v>598.884042</v>
      </c>
      <c r="O1598" s="3">
        <v>11.979113</v>
      </c>
      <c r="P1598" s="3">
        <v>98.157478</v>
      </c>
      <c r="Q1598" s="3">
        <v>8.200052</v>
      </c>
      <c r="R1598" s="3">
        <v>11.058722</v>
      </c>
      <c r="S1598" s="3">
        <v>0.925266</v>
      </c>
      <c r="T1598" s="3">
        <v>10.47674</v>
      </c>
      <c r="U1598" s="3">
        <v>0.866672</v>
      </c>
      <c r="V1598" s="3">
        <v>73.273387</v>
      </c>
      <c r="W1598" s="3">
        <v>597.362044</v>
      </c>
      <c r="X1598" s="3">
        <v>11.546441</v>
      </c>
      <c r="Y1598" s="3">
        <v>94.827248</v>
      </c>
      <c r="Z1598" s="3">
        <v>8.224792</v>
      </c>
      <c r="AA1598" s="3">
        <v>10.431765</v>
      </c>
      <c r="AB1598" s="3">
        <v>0.892193</v>
      </c>
      <c r="AC1598" s="3">
        <v>10.112615</v>
      </c>
      <c r="AD1598" s="3">
        <v>0.875006</v>
      </c>
      <c r="AE1598" s="3">
        <v>74.374913</v>
      </c>
      <c r="AF1598">
        <v>0</v>
      </c>
      <c r="AG1598">
        <v>1</v>
      </c>
    </row>
    <row r="1599" spans="1:33" ht="12.75">
      <c r="A1599">
        <v>139001</v>
      </c>
      <c r="B1599">
        <v>2010</v>
      </c>
      <c r="C1599">
        <v>6</v>
      </c>
      <c r="D1599">
        <v>29</v>
      </c>
      <c r="E1599">
        <v>17</v>
      </c>
      <c r="F1599">
        <v>35</v>
      </c>
      <c r="G1599">
        <v>19</v>
      </c>
      <c r="H1599" s="3">
        <v>9.991991</v>
      </c>
      <c r="I1599" s="3">
        <v>599.519462</v>
      </c>
      <c r="J1599" s="3">
        <v>23.262607</v>
      </c>
      <c r="K1599" s="3">
        <v>189.148623</v>
      </c>
      <c r="L1599" s="3">
        <v>22.625689</v>
      </c>
      <c r="M1599" s="3">
        <v>20.665084</v>
      </c>
      <c r="N1599" s="3">
        <v>597.949605</v>
      </c>
      <c r="O1599" s="3">
        <v>11.711802</v>
      </c>
      <c r="P1599" s="3">
        <v>95.046146</v>
      </c>
      <c r="Q1599" s="3">
        <v>8.150313</v>
      </c>
      <c r="R1599" s="3">
        <v>11.510538</v>
      </c>
      <c r="S1599" s="3">
        <v>0.965892</v>
      </c>
      <c r="T1599" s="3">
        <v>10.467122</v>
      </c>
      <c r="U1599" s="3">
        <v>0.875787</v>
      </c>
      <c r="V1599" s="3">
        <v>73.156269</v>
      </c>
      <c r="W1599" s="3">
        <v>597.37687</v>
      </c>
      <c r="X1599" s="3">
        <v>11.550805</v>
      </c>
      <c r="Y1599" s="3">
        <v>94.102477</v>
      </c>
      <c r="Z1599" s="3">
        <v>8.166198</v>
      </c>
      <c r="AA1599" s="3">
        <v>11.115152</v>
      </c>
      <c r="AB1599" s="3">
        <v>0.950006</v>
      </c>
      <c r="AC1599" s="3">
        <v>10.197962</v>
      </c>
      <c r="AD1599" s="3">
        <v>0.875787</v>
      </c>
      <c r="AE1599" s="3">
        <v>74.259405</v>
      </c>
      <c r="AF1599">
        <v>0</v>
      </c>
      <c r="AG1599">
        <v>1</v>
      </c>
    </row>
    <row r="1600" spans="1:33" ht="12.75">
      <c r="A1600">
        <v>139002</v>
      </c>
      <c r="B1600">
        <v>2010</v>
      </c>
      <c r="C1600">
        <v>6</v>
      </c>
      <c r="D1600">
        <v>29</v>
      </c>
      <c r="E1600">
        <v>17</v>
      </c>
      <c r="F1600">
        <v>45</v>
      </c>
      <c r="G1600">
        <v>19</v>
      </c>
      <c r="H1600" s="3">
        <v>9.991991</v>
      </c>
      <c r="I1600" s="3">
        <v>599.519462</v>
      </c>
      <c r="J1600" s="3">
        <v>23.550238</v>
      </c>
      <c r="K1600" s="3">
        <v>189.241987</v>
      </c>
      <c r="L1600" s="3">
        <v>21.043855</v>
      </c>
      <c r="M1600" s="3">
        <v>25.027281</v>
      </c>
      <c r="N1600" s="3">
        <v>599.460103</v>
      </c>
      <c r="O1600" s="3">
        <v>12.145392</v>
      </c>
      <c r="P1600" s="3">
        <v>97.647702</v>
      </c>
      <c r="Q1600" s="3">
        <v>8.041979</v>
      </c>
      <c r="R1600" s="3">
        <v>10.831546</v>
      </c>
      <c r="S1600" s="3">
        <v>0.891672</v>
      </c>
      <c r="T1600" s="3">
        <v>12.875942</v>
      </c>
      <c r="U1600" s="3">
        <v>1.05834</v>
      </c>
      <c r="V1600" s="3">
        <v>73.034815</v>
      </c>
      <c r="W1600" s="3">
        <v>596.849786</v>
      </c>
      <c r="X1600" s="3">
        <v>11.404846</v>
      </c>
      <c r="Y1600" s="3">
        <v>91.594285</v>
      </c>
      <c r="Z1600" s="3">
        <v>8.058124</v>
      </c>
      <c r="AA1600" s="3">
        <v>10.212309</v>
      </c>
      <c r="AB1600" s="3">
        <v>0.875526</v>
      </c>
      <c r="AC1600" s="3">
        <v>12.151339</v>
      </c>
      <c r="AD1600" s="3">
        <v>1.05834</v>
      </c>
      <c r="AE1600" s="3">
        <v>74.145357</v>
      </c>
      <c r="AF1600">
        <v>0</v>
      </c>
      <c r="AG1600">
        <v>1</v>
      </c>
    </row>
    <row r="1601" spans="1:33" ht="12.75">
      <c r="A1601">
        <v>139003</v>
      </c>
      <c r="B1601">
        <v>2010</v>
      </c>
      <c r="C1601">
        <v>6</v>
      </c>
      <c r="D1601">
        <v>29</v>
      </c>
      <c r="E1601">
        <v>17</v>
      </c>
      <c r="F1601">
        <v>55</v>
      </c>
      <c r="G1601">
        <v>19</v>
      </c>
      <c r="H1601" s="3">
        <v>9.991991</v>
      </c>
      <c r="I1601" s="3">
        <v>599.519462</v>
      </c>
      <c r="J1601" s="3">
        <v>22.638136</v>
      </c>
      <c r="K1601" s="3">
        <v>186.639409</v>
      </c>
      <c r="L1601" s="3">
        <v>19.333356</v>
      </c>
      <c r="M1601" s="3">
        <v>20.226369</v>
      </c>
      <c r="N1601" s="3">
        <v>597.273397</v>
      </c>
      <c r="O1601" s="3">
        <v>11.523791</v>
      </c>
      <c r="P1601" s="3">
        <v>94.87747</v>
      </c>
      <c r="Q1601" s="3">
        <v>8.26698</v>
      </c>
      <c r="R1601" s="3">
        <v>9.898947</v>
      </c>
      <c r="S1601" s="3">
        <v>0.841672</v>
      </c>
      <c r="T1601" s="3">
        <v>10.369684</v>
      </c>
      <c r="U1601" s="3">
        <v>0.883339</v>
      </c>
      <c r="V1601" s="3">
        <v>72.919577</v>
      </c>
      <c r="W1601" s="3">
        <v>595.784109</v>
      </c>
      <c r="X1601" s="3">
        <v>11.114345</v>
      </c>
      <c r="Y1601" s="3">
        <v>91.761939</v>
      </c>
      <c r="Z1601" s="3">
        <v>8.283386</v>
      </c>
      <c r="AA1601" s="3">
        <v>9.434409</v>
      </c>
      <c r="AB1601" s="3">
        <v>0.833599</v>
      </c>
      <c r="AC1601" s="3">
        <v>9.856685</v>
      </c>
      <c r="AD1601" s="3">
        <v>0.875006</v>
      </c>
      <c r="AE1601" s="3">
        <v>74.034214</v>
      </c>
      <c r="AF1601">
        <v>0</v>
      </c>
      <c r="AG1601">
        <v>1</v>
      </c>
    </row>
    <row r="1602" spans="1:33" ht="12.75">
      <c r="A1602">
        <v>139004</v>
      </c>
      <c r="B1602">
        <v>2010</v>
      </c>
      <c r="C1602">
        <v>6</v>
      </c>
      <c r="D1602">
        <v>29</v>
      </c>
      <c r="E1602">
        <v>18</v>
      </c>
      <c r="F1602">
        <v>5</v>
      </c>
      <c r="G1602">
        <v>19</v>
      </c>
      <c r="H1602" s="3">
        <v>9.991991</v>
      </c>
      <c r="I1602" s="3">
        <v>599.519462</v>
      </c>
      <c r="J1602" s="3">
        <v>21.957166</v>
      </c>
      <c r="K1602" s="3">
        <v>180.736827</v>
      </c>
      <c r="L1602" s="3">
        <v>19.142149</v>
      </c>
      <c r="M1602" s="3">
        <v>19.516407</v>
      </c>
      <c r="N1602" s="3">
        <v>595.54972</v>
      </c>
      <c r="O1602" s="3">
        <v>11.050844</v>
      </c>
      <c r="P1602" s="3">
        <v>90.982301</v>
      </c>
      <c r="Q1602" s="3">
        <v>8.258386</v>
      </c>
      <c r="R1602" s="3">
        <v>9.633085</v>
      </c>
      <c r="S1602" s="3">
        <v>0.85886</v>
      </c>
      <c r="T1602" s="3">
        <v>9.803407</v>
      </c>
      <c r="U1602" s="3">
        <v>0.874745</v>
      </c>
      <c r="V1602" s="3">
        <v>72.809069</v>
      </c>
      <c r="W1602" s="3">
        <v>595.006094</v>
      </c>
      <c r="X1602" s="3">
        <v>10.906322</v>
      </c>
      <c r="Y1602" s="3">
        <v>89.754526</v>
      </c>
      <c r="Z1602" s="3">
        <v>8.26672</v>
      </c>
      <c r="AA1602" s="3">
        <v>9.509063</v>
      </c>
      <c r="AB1602" s="3">
        <v>0.850526</v>
      </c>
      <c r="AC1602" s="3">
        <v>9.713</v>
      </c>
      <c r="AD1602" s="3">
        <v>0.874745</v>
      </c>
      <c r="AE1602" s="3">
        <v>73.92515</v>
      </c>
      <c r="AF1602">
        <v>0</v>
      </c>
      <c r="AG1602">
        <v>1</v>
      </c>
    </row>
    <row r="1603" spans="1:33" ht="12.75">
      <c r="A1603">
        <v>139005</v>
      </c>
      <c r="B1603">
        <v>2010</v>
      </c>
      <c r="C1603">
        <v>6</v>
      </c>
      <c r="D1603">
        <v>29</v>
      </c>
      <c r="E1603">
        <v>18</v>
      </c>
      <c r="F1603">
        <v>15</v>
      </c>
      <c r="G1603">
        <v>19</v>
      </c>
      <c r="H1603" s="3">
        <v>9.991991</v>
      </c>
      <c r="I1603" s="3">
        <v>599.519462</v>
      </c>
      <c r="J1603" s="3">
        <v>21.718194</v>
      </c>
      <c r="K1603" s="3">
        <v>178.421111</v>
      </c>
      <c r="L1603" s="3">
        <v>19.226919</v>
      </c>
      <c r="M1603" s="3">
        <v>19.357934</v>
      </c>
      <c r="N1603" s="3">
        <v>594.837599</v>
      </c>
      <c r="O1603" s="3">
        <v>10.861471</v>
      </c>
      <c r="P1603" s="3">
        <v>89.153786</v>
      </c>
      <c r="Q1603" s="3">
        <v>8.241719</v>
      </c>
      <c r="R1603" s="3">
        <v>9.669901</v>
      </c>
      <c r="S1603" s="3">
        <v>0.875266</v>
      </c>
      <c r="T1603" s="3">
        <v>9.702392</v>
      </c>
      <c r="U1603" s="3">
        <v>0.875006</v>
      </c>
      <c r="V1603" s="3">
        <v>72.700454</v>
      </c>
      <c r="W1603" s="3">
        <v>594.820014</v>
      </c>
      <c r="X1603" s="3">
        <v>10.856723</v>
      </c>
      <c r="Y1603" s="3">
        <v>89.267325</v>
      </c>
      <c r="Z1603" s="3">
        <v>8.250313</v>
      </c>
      <c r="AA1603" s="3">
        <v>9.557018</v>
      </c>
      <c r="AB1603" s="3">
        <v>0.866672</v>
      </c>
      <c r="AC1603" s="3">
        <v>9.655542</v>
      </c>
      <c r="AD1603" s="3">
        <v>0.875006</v>
      </c>
      <c r="AE1603" s="3">
        <v>73.816583</v>
      </c>
      <c r="AF1603">
        <v>0</v>
      </c>
      <c r="AG1603">
        <v>1</v>
      </c>
    </row>
    <row r="1604" spans="1:39" ht="12.75">
      <c r="A1604">
        <v>139006</v>
      </c>
      <c r="B1604">
        <v>2010</v>
      </c>
      <c r="C1604">
        <v>6</v>
      </c>
      <c r="D1604">
        <v>29</v>
      </c>
      <c r="E1604">
        <v>18</v>
      </c>
      <c r="F1604">
        <v>27</v>
      </c>
      <c r="G1604">
        <v>49</v>
      </c>
      <c r="H1604" s="3">
        <v>12.492007</v>
      </c>
      <c r="I1604" s="3">
        <v>749.520422</v>
      </c>
      <c r="J1604" s="3">
        <v>22.332072</v>
      </c>
      <c r="K1604" s="3">
        <v>88.813402</v>
      </c>
      <c r="L1604" s="3">
        <v>113.500651</v>
      </c>
      <c r="M1604" s="3">
        <v>76.651854</v>
      </c>
      <c r="N1604" s="3">
        <v>596.557488</v>
      </c>
      <c r="O1604" s="3">
        <v>11.324641</v>
      </c>
      <c r="P1604" s="3">
        <v>0</v>
      </c>
      <c r="Q1604" s="3">
        <v>0</v>
      </c>
      <c r="R1604" s="3">
        <v>102.537146</v>
      </c>
      <c r="S1604" s="3">
        <v>9.116725</v>
      </c>
      <c r="T1604" s="3">
        <v>38.928448</v>
      </c>
      <c r="U1604" s="3">
        <v>3.375282</v>
      </c>
      <c r="V1604" s="3">
        <v>72.558896</v>
      </c>
      <c r="W1604" s="3">
        <v>595.386198</v>
      </c>
      <c r="X1604" s="3">
        <v>11.007431</v>
      </c>
      <c r="Y1604" s="3">
        <v>88.813402</v>
      </c>
      <c r="Z1604" s="3">
        <v>8.133385</v>
      </c>
      <c r="AA1604" s="3">
        <v>10.963505</v>
      </c>
      <c r="AB1604" s="3">
        <v>0.991673</v>
      </c>
      <c r="AC1604" s="3">
        <v>37.723406</v>
      </c>
      <c r="AD1604" s="3">
        <v>3.366949</v>
      </c>
      <c r="AE1604" s="3">
        <v>73.67899</v>
      </c>
      <c r="AF1604">
        <v>0</v>
      </c>
      <c r="AG1604">
        <v>1</v>
      </c>
      <c r="AH1604" s="7" t="s">
        <v>26</v>
      </c>
      <c r="AI1604" s="7" t="s">
        <v>27</v>
      </c>
      <c r="AJ1604" s="4"/>
      <c r="AK1604" s="4"/>
      <c r="AL1604" s="4"/>
      <c r="AM1604" s="3"/>
    </row>
    <row r="1605" spans="1:39" ht="12.75">
      <c r="A1605">
        <v>139007</v>
      </c>
      <c r="B1605">
        <v>2010</v>
      </c>
      <c r="C1605">
        <v>6</v>
      </c>
      <c r="D1605">
        <v>29</v>
      </c>
      <c r="E1605">
        <v>18</v>
      </c>
      <c r="F1605">
        <v>37</v>
      </c>
      <c r="G1605">
        <v>49</v>
      </c>
      <c r="H1605" s="3">
        <v>9.991991</v>
      </c>
      <c r="I1605" s="3">
        <v>599.519462</v>
      </c>
      <c r="J1605" s="3">
        <v>22.296645</v>
      </c>
      <c r="K1605" s="3">
        <v>92.093201</v>
      </c>
      <c r="L1605" s="3">
        <v>111.337484</v>
      </c>
      <c r="M1605" s="3">
        <v>19.358556</v>
      </c>
      <c r="N1605" s="3">
        <v>595.390471</v>
      </c>
      <c r="O1605" s="3">
        <v>11.008765</v>
      </c>
      <c r="P1605" s="3">
        <v>0</v>
      </c>
      <c r="Q1605" s="3">
        <v>0</v>
      </c>
      <c r="R1605" s="3">
        <v>100.320443</v>
      </c>
      <c r="S1605" s="3">
        <v>9.133652</v>
      </c>
      <c r="T1605" s="3">
        <v>9.680192</v>
      </c>
      <c r="U1605" s="3">
        <v>0.858339</v>
      </c>
      <c r="V1605" s="3">
        <v>72.448808</v>
      </c>
      <c r="W1605" s="3">
        <v>596.425065</v>
      </c>
      <c r="X1605" s="3">
        <v>11.28788</v>
      </c>
      <c r="Y1605" s="3">
        <v>92.093201</v>
      </c>
      <c r="Z1605" s="3">
        <v>8.183125</v>
      </c>
      <c r="AA1605" s="3">
        <v>11.017042</v>
      </c>
      <c r="AB1605" s="3">
        <v>0.958339</v>
      </c>
      <c r="AC1605" s="3">
        <v>9.678364</v>
      </c>
      <c r="AD1605" s="3">
        <v>0.850526</v>
      </c>
      <c r="AE1605" s="3">
        <v>73.566111</v>
      </c>
      <c r="AF1605">
        <v>0</v>
      </c>
      <c r="AG1605">
        <v>1</v>
      </c>
      <c r="AH1605" s="5">
        <f>SUM(R1543:R1608)</f>
        <v>670.2590889999999</v>
      </c>
      <c r="AI1605" s="5">
        <f>SUM(AA1543:AA1608)</f>
        <v>318.94883799999997</v>
      </c>
      <c r="AJ1605" s="4"/>
      <c r="AK1605" s="4"/>
      <c r="AL1605" s="4"/>
      <c r="AM1605" s="3"/>
    </row>
    <row r="1606" spans="1:39" ht="12.75">
      <c r="A1606">
        <v>139008</v>
      </c>
      <c r="B1606">
        <v>2010</v>
      </c>
      <c r="C1606">
        <v>6</v>
      </c>
      <c r="D1606">
        <v>29</v>
      </c>
      <c r="E1606">
        <v>18</v>
      </c>
      <c r="F1606">
        <v>47</v>
      </c>
      <c r="G1606">
        <v>49</v>
      </c>
      <c r="H1606" s="3">
        <v>9.991731</v>
      </c>
      <c r="I1606" s="3">
        <v>599.503837</v>
      </c>
      <c r="J1606" s="3">
        <v>21.852576</v>
      </c>
      <c r="K1606" s="3">
        <v>89.741439</v>
      </c>
      <c r="L1606" s="3">
        <v>108.837495</v>
      </c>
      <c r="M1606" s="3">
        <v>19.763862</v>
      </c>
      <c r="N1606" s="3">
        <v>594.890136</v>
      </c>
      <c r="O1606" s="3">
        <v>10.878261</v>
      </c>
      <c r="P1606" s="3">
        <v>0</v>
      </c>
      <c r="Q1606" s="3">
        <v>0</v>
      </c>
      <c r="R1606" s="3">
        <v>98.835657</v>
      </c>
      <c r="S1606" s="3">
        <v>9.117246</v>
      </c>
      <c r="T1606" s="3">
        <v>9.853881</v>
      </c>
      <c r="U1606" s="3">
        <v>0.874485</v>
      </c>
      <c r="V1606" s="3">
        <v>72.340026</v>
      </c>
      <c r="W1606" s="3">
        <v>595.259851</v>
      </c>
      <c r="X1606" s="3">
        <v>10.974315</v>
      </c>
      <c r="Y1606" s="3">
        <v>89.741439</v>
      </c>
      <c r="Z1606" s="3">
        <v>8.225053</v>
      </c>
      <c r="AA1606" s="3">
        <v>10.001838</v>
      </c>
      <c r="AB1606" s="3">
        <v>0.88386</v>
      </c>
      <c r="AC1606" s="3">
        <v>9.909982</v>
      </c>
      <c r="AD1606" s="3">
        <v>0.882818</v>
      </c>
      <c r="AE1606" s="3">
        <v>73.456368</v>
      </c>
      <c r="AF1606">
        <v>0</v>
      </c>
      <c r="AG1606">
        <v>1</v>
      </c>
      <c r="AH1606" s="4"/>
      <c r="AI1606" s="4"/>
      <c r="AJ1606" s="4"/>
      <c r="AK1606" s="4"/>
      <c r="AL1606" s="4"/>
      <c r="AM1606" s="2" t="s">
        <v>28</v>
      </c>
    </row>
    <row r="1607" spans="1:39" ht="12.75">
      <c r="A1607">
        <v>139009</v>
      </c>
      <c r="B1607">
        <v>2010</v>
      </c>
      <c r="C1607">
        <v>6</v>
      </c>
      <c r="D1607">
        <v>29</v>
      </c>
      <c r="E1607">
        <v>18</v>
      </c>
      <c r="F1607">
        <v>57</v>
      </c>
      <c r="G1607">
        <v>49</v>
      </c>
      <c r="H1607" s="3">
        <v>9.991991</v>
      </c>
      <c r="I1607" s="3">
        <v>599.519462</v>
      </c>
      <c r="J1607" s="3">
        <v>22.154599</v>
      </c>
      <c r="K1607" s="3">
        <v>143.363509</v>
      </c>
      <c r="L1607" s="3">
        <v>58.206789</v>
      </c>
      <c r="M1607" s="3">
        <v>19.795766</v>
      </c>
      <c r="N1607" s="3">
        <v>595.932966</v>
      </c>
      <c r="O1607" s="3">
        <v>11.154216</v>
      </c>
      <c r="P1607" s="3">
        <v>53.482481</v>
      </c>
      <c r="Q1607" s="3">
        <v>4.791437</v>
      </c>
      <c r="R1607" s="3">
        <v>48.029929</v>
      </c>
      <c r="S1607" s="3">
        <v>4.325549</v>
      </c>
      <c r="T1607" s="3">
        <v>9.939162</v>
      </c>
      <c r="U1607" s="3">
        <v>0.875006</v>
      </c>
      <c r="V1607" s="3">
        <v>72.228483</v>
      </c>
      <c r="W1607" s="3">
        <v>595.35806</v>
      </c>
      <c r="X1607" s="3">
        <v>11.000383</v>
      </c>
      <c r="Y1607" s="3">
        <v>89.881027</v>
      </c>
      <c r="Z1607" s="3">
        <v>8.21724</v>
      </c>
      <c r="AA1607" s="3">
        <v>10.17686</v>
      </c>
      <c r="AB1607" s="3">
        <v>0.899745</v>
      </c>
      <c r="AC1607" s="3">
        <v>9.856603</v>
      </c>
      <c r="AD1607" s="3">
        <v>0.875006</v>
      </c>
      <c r="AE1607" s="3">
        <v>73.346364</v>
      </c>
      <c r="AF1607">
        <v>0</v>
      </c>
      <c r="AG1607">
        <v>1</v>
      </c>
      <c r="AH1607" s="7" t="s">
        <v>29</v>
      </c>
      <c r="AI1607" s="7" t="s">
        <v>30</v>
      </c>
      <c r="AJ1607" s="7" t="s">
        <v>31</v>
      </c>
      <c r="AK1607" s="7" t="s">
        <v>32</v>
      </c>
      <c r="AL1607" s="7"/>
      <c r="AM1607" s="2" t="s">
        <v>33</v>
      </c>
    </row>
    <row r="1608" spans="1:39" ht="12.75">
      <c r="A1608">
        <v>999999</v>
      </c>
      <c r="B1608">
        <v>2010</v>
      </c>
      <c r="C1608">
        <v>6</v>
      </c>
      <c r="D1608">
        <v>30</v>
      </c>
      <c r="E1608">
        <v>5</v>
      </c>
      <c r="F1608">
        <v>17</v>
      </c>
      <c r="G1608">
        <v>39</v>
      </c>
      <c r="H1608" s="3">
        <v>619.820862</v>
      </c>
      <c r="I1608" s="3">
        <v>37189.251715</v>
      </c>
      <c r="J1608" s="3">
        <v>1.165017</v>
      </c>
      <c r="K1608" s="3">
        <v>0</v>
      </c>
      <c r="L1608" s="3">
        <v>0</v>
      </c>
      <c r="M1608" s="3">
        <v>722.121553</v>
      </c>
      <c r="N1608" s="3">
        <v>305.544421</v>
      </c>
      <c r="O1608" s="3">
        <v>0.588571</v>
      </c>
      <c r="P1608" s="3">
        <v>0</v>
      </c>
      <c r="Q1608" s="3">
        <v>0</v>
      </c>
      <c r="R1608" s="3">
        <v>0</v>
      </c>
      <c r="S1608" s="3">
        <v>0</v>
      </c>
      <c r="T1608" s="3">
        <v>364.818303</v>
      </c>
      <c r="U1608" s="3">
        <v>619.820862</v>
      </c>
      <c r="V1608" s="3">
        <v>71.863672</v>
      </c>
      <c r="W1608" s="3">
        <v>304.957502</v>
      </c>
      <c r="X1608" s="3">
        <v>0.576447</v>
      </c>
      <c r="Y1608" s="3">
        <v>0</v>
      </c>
      <c r="Z1608" s="3">
        <v>0</v>
      </c>
      <c r="AA1608" s="3">
        <v>0</v>
      </c>
      <c r="AB1608" s="3">
        <v>0</v>
      </c>
      <c r="AC1608" s="3">
        <v>357.30325</v>
      </c>
      <c r="AD1608" s="3">
        <v>619.820862</v>
      </c>
      <c r="AE1608" s="3">
        <v>72.989068</v>
      </c>
      <c r="AF1608">
        <v>0</v>
      </c>
      <c r="AG1608">
        <v>1</v>
      </c>
      <c r="AH1608" s="5">
        <f>SUM(P1543:P1608)</f>
        <v>2612.180264</v>
      </c>
      <c r="AI1608" s="5">
        <f>SUM(Y1543:Y1608)</f>
        <v>2596.3014289999996</v>
      </c>
      <c r="AJ1608" s="5">
        <f>AH1608+AI1608</f>
        <v>5208.481693</v>
      </c>
      <c r="AK1608" s="5">
        <f>AJ1608+AH1605+AI1605</f>
        <v>6197.68962</v>
      </c>
      <c r="AL1608" s="4"/>
      <c r="AM1608" s="6">
        <f>SUM(AK1:AK1608)/1000</f>
        <v>251.09894158235312</v>
      </c>
    </row>
    <row r="1609" spans="1:39" ht="12.75">
      <c r="A1609" s="1" t="s">
        <v>0</v>
      </c>
      <c r="B1609" s="1" t="s">
        <v>1</v>
      </c>
      <c r="C1609" s="1" t="s">
        <v>2</v>
      </c>
      <c r="D1609" s="1" t="s">
        <v>3</v>
      </c>
      <c r="E1609" s="1" t="s">
        <v>4</v>
      </c>
      <c r="F1609" s="1" t="s">
        <v>5</v>
      </c>
      <c r="G1609" s="1" t="s">
        <v>6</v>
      </c>
      <c r="H1609" s="2" t="s">
        <v>7</v>
      </c>
      <c r="I1609" s="2" t="s">
        <v>8</v>
      </c>
      <c r="J1609" s="2" t="s">
        <v>9</v>
      </c>
      <c r="K1609" s="2" t="s">
        <v>10</v>
      </c>
      <c r="L1609" s="2" t="s">
        <v>11</v>
      </c>
      <c r="M1609" s="2" t="s">
        <v>12</v>
      </c>
      <c r="N1609" s="2" t="s">
        <v>13</v>
      </c>
      <c r="O1609" s="2" t="s">
        <v>14</v>
      </c>
      <c r="P1609" s="2" t="s">
        <v>15</v>
      </c>
      <c r="Q1609" s="2" t="s">
        <v>16</v>
      </c>
      <c r="R1609" s="2" t="s">
        <v>17</v>
      </c>
      <c r="S1609" s="2" t="s">
        <v>16</v>
      </c>
      <c r="T1609" s="2" t="s">
        <v>18</v>
      </c>
      <c r="U1609" s="2" t="s">
        <v>16</v>
      </c>
      <c r="V1609" s="2" t="s">
        <v>19</v>
      </c>
      <c r="W1609" s="2" t="s">
        <v>20</v>
      </c>
      <c r="X1609" s="2" t="s">
        <v>21</v>
      </c>
      <c r="Y1609" s="2" t="s">
        <v>22</v>
      </c>
      <c r="Z1609" s="2" t="s">
        <v>16</v>
      </c>
      <c r="AA1609" s="2" t="s">
        <v>23</v>
      </c>
      <c r="AB1609" s="2" t="s">
        <v>16</v>
      </c>
      <c r="AC1609" s="2" t="s">
        <v>24</v>
      </c>
      <c r="AD1609" s="2" t="s">
        <v>16</v>
      </c>
      <c r="AE1609" s="2" t="s">
        <v>25</v>
      </c>
      <c r="AF1609" s="1" t="s">
        <v>43</v>
      </c>
      <c r="AG1609" s="1" t="s">
        <v>44</v>
      </c>
      <c r="AH1609" s="5"/>
      <c r="AI1609" s="5"/>
      <c r="AJ1609" s="5"/>
      <c r="AK1609" s="5"/>
      <c r="AL1609" s="4"/>
      <c r="AM1609" s="6"/>
    </row>
    <row r="1610" spans="1:33" ht="12.75">
      <c r="A1610">
        <v>139011</v>
      </c>
      <c r="B1610">
        <v>2010</v>
      </c>
      <c r="C1610">
        <v>6</v>
      </c>
      <c r="D1610">
        <v>30</v>
      </c>
      <c r="E1610">
        <v>7</v>
      </c>
      <c r="F1610">
        <v>57</v>
      </c>
      <c r="G1610">
        <v>24</v>
      </c>
      <c r="H1610" s="3">
        <v>56012397.406632</v>
      </c>
      <c r="I1610" s="3">
        <v>3360743844.39794</v>
      </c>
      <c r="J1610" s="3">
        <v>0.773974</v>
      </c>
      <c r="K1610" s="3">
        <v>0</v>
      </c>
      <c r="L1610" s="3">
        <v>0</v>
      </c>
      <c r="M1610" s="3">
        <v>40.219036</v>
      </c>
      <c r="N1610" s="3">
        <v>220.460815</v>
      </c>
      <c r="O1610" s="3">
        <v>0.232447</v>
      </c>
      <c r="P1610" s="3">
        <v>0</v>
      </c>
      <c r="Q1610" s="3">
        <v>0</v>
      </c>
      <c r="R1610" s="3">
        <v>0</v>
      </c>
      <c r="S1610" s="3">
        <v>0</v>
      </c>
      <c r="T1610" s="3">
        <v>12.074537</v>
      </c>
      <c r="U1610" s="3">
        <v>56012397.406632</v>
      </c>
      <c r="V1610" s="3">
        <v>71.851562</v>
      </c>
      <c r="W1610" s="3">
        <v>225.719688</v>
      </c>
      <c r="X1610" s="3">
        <v>0.541527</v>
      </c>
      <c r="Y1610" s="3">
        <v>0</v>
      </c>
      <c r="Z1610" s="3">
        <v>0</v>
      </c>
      <c r="AA1610" s="3">
        <v>0</v>
      </c>
      <c r="AB1610" s="3">
        <v>0</v>
      </c>
      <c r="AC1610" s="3">
        <v>28.1445</v>
      </c>
      <c r="AD1610" s="3">
        <v>56012397.406632</v>
      </c>
      <c r="AE1610" s="3">
        <v>72.960855</v>
      </c>
      <c r="AF1610">
        <v>0</v>
      </c>
      <c r="AG1610">
        <v>1</v>
      </c>
    </row>
    <row r="1611" spans="1:33" ht="12.75">
      <c r="A1611">
        <v>139012</v>
      </c>
      <c r="B1611">
        <v>2010</v>
      </c>
      <c r="C1611">
        <v>6</v>
      </c>
      <c r="D1611">
        <v>30</v>
      </c>
      <c r="E1611">
        <v>8</v>
      </c>
      <c r="F1611">
        <v>7</v>
      </c>
      <c r="G1611">
        <v>24</v>
      </c>
      <c r="H1611" s="3">
        <v>9.99147</v>
      </c>
      <c r="I1611" s="3">
        <v>599.488212</v>
      </c>
      <c r="J1611" s="3">
        <v>20.706614</v>
      </c>
      <c r="K1611" s="3">
        <v>0</v>
      </c>
      <c r="L1611" s="3">
        <v>0</v>
      </c>
      <c r="M1611" s="3">
        <v>206.846175</v>
      </c>
      <c r="N1611" s="3">
        <v>584.397292</v>
      </c>
      <c r="O1611" s="3">
        <v>8.713454</v>
      </c>
      <c r="P1611" s="3">
        <v>0</v>
      </c>
      <c r="Q1611" s="3">
        <v>0</v>
      </c>
      <c r="R1611" s="3">
        <v>0</v>
      </c>
      <c r="S1611" s="3">
        <v>0</v>
      </c>
      <c r="T1611" s="3">
        <v>87.033625</v>
      </c>
      <c r="U1611" s="3">
        <v>9.99147</v>
      </c>
      <c r="V1611" s="3">
        <v>71.764427</v>
      </c>
      <c r="W1611" s="3">
        <v>598.474383</v>
      </c>
      <c r="X1611" s="3">
        <v>11.99316</v>
      </c>
      <c r="Y1611" s="3">
        <v>0</v>
      </c>
      <c r="Z1611" s="3">
        <v>0</v>
      </c>
      <c r="AA1611" s="3">
        <v>0</v>
      </c>
      <c r="AB1611" s="3">
        <v>0</v>
      </c>
      <c r="AC1611" s="3">
        <v>119.812549</v>
      </c>
      <c r="AD1611" s="3">
        <v>9.99147</v>
      </c>
      <c r="AE1611" s="3">
        <v>72.840923</v>
      </c>
      <c r="AF1611">
        <v>0</v>
      </c>
      <c r="AG1611">
        <v>1</v>
      </c>
    </row>
    <row r="1612" spans="1:33" ht="12.75">
      <c r="A1612">
        <v>139013</v>
      </c>
      <c r="B1612">
        <v>2010</v>
      </c>
      <c r="C1612">
        <v>6</v>
      </c>
      <c r="D1612">
        <v>30</v>
      </c>
      <c r="E1612">
        <v>8</v>
      </c>
      <c r="F1612">
        <v>17</v>
      </c>
      <c r="G1612">
        <v>49</v>
      </c>
      <c r="H1612" s="3">
        <v>10.4084</v>
      </c>
      <c r="I1612" s="3">
        <v>624.503997</v>
      </c>
      <c r="J1612" s="3">
        <v>27.63734</v>
      </c>
      <c r="K1612" s="3">
        <v>68.284214</v>
      </c>
      <c r="L1612" s="3">
        <v>33.338056</v>
      </c>
      <c r="M1612" s="3">
        <v>186.028046</v>
      </c>
      <c r="N1612" s="3">
        <v>605.24744</v>
      </c>
      <c r="O1612" s="3">
        <v>13.96595</v>
      </c>
      <c r="P1612" s="3">
        <v>31.814903</v>
      </c>
      <c r="Q1612" s="3">
        <v>2.408349</v>
      </c>
      <c r="R1612" s="3">
        <v>17.441519</v>
      </c>
      <c r="S1612" s="3">
        <v>1.341675</v>
      </c>
      <c r="T1612" s="3">
        <v>96.097334</v>
      </c>
      <c r="U1612" s="3">
        <v>6.658376</v>
      </c>
      <c r="V1612" s="3">
        <v>71.618949</v>
      </c>
      <c r="W1612" s="3">
        <v>604.40253</v>
      </c>
      <c r="X1612" s="3">
        <v>13.67139</v>
      </c>
      <c r="Y1612" s="3">
        <v>36.469311</v>
      </c>
      <c r="Z1612" s="3">
        <v>2.60835</v>
      </c>
      <c r="AA1612" s="3">
        <v>15.896537</v>
      </c>
      <c r="AB1612" s="3">
        <v>1.133341</v>
      </c>
      <c r="AC1612" s="3">
        <v>89.930712</v>
      </c>
      <c r="AD1612" s="3">
        <v>6.666709</v>
      </c>
      <c r="AE1612" s="3">
        <v>72.698513</v>
      </c>
      <c r="AF1612">
        <v>0</v>
      </c>
      <c r="AG1612">
        <v>1</v>
      </c>
    </row>
    <row r="1613" spans="1:33" ht="12.75">
      <c r="A1613">
        <v>139014</v>
      </c>
      <c r="B1613">
        <v>2010</v>
      </c>
      <c r="C1613">
        <v>6</v>
      </c>
      <c r="D1613">
        <v>30</v>
      </c>
      <c r="E1613">
        <v>8</v>
      </c>
      <c r="F1613">
        <v>27</v>
      </c>
      <c r="G1613">
        <v>49</v>
      </c>
      <c r="H1613" s="3">
        <v>9.991731</v>
      </c>
      <c r="I1613" s="3">
        <v>599.503837</v>
      </c>
      <c r="J1613" s="3">
        <v>27.946091</v>
      </c>
      <c r="K1613" s="3">
        <v>126.503432</v>
      </c>
      <c r="L1613" s="3">
        <v>27.221557</v>
      </c>
      <c r="M1613" s="3">
        <v>125.499614</v>
      </c>
      <c r="N1613" s="3">
        <v>606.883585</v>
      </c>
      <c r="O1613" s="3">
        <v>14.497782</v>
      </c>
      <c r="P1613" s="3">
        <v>66.223775</v>
      </c>
      <c r="Q1613" s="3">
        <v>4.541696</v>
      </c>
      <c r="R1613" s="3">
        <v>14.207095</v>
      </c>
      <c r="S1613" s="3">
        <v>0.98334</v>
      </c>
      <c r="T1613" s="3">
        <v>64.426947</v>
      </c>
      <c r="U1613" s="3">
        <v>4.466695</v>
      </c>
      <c r="V1613" s="3">
        <v>71.473971</v>
      </c>
      <c r="W1613" s="3">
        <v>603.712575</v>
      </c>
      <c r="X1613" s="3">
        <v>13.448309</v>
      </c>
      <c r="Y1613" s="3">
        <v>60.279658</v>
      </c>
      <c r="Z1613" s="3">
        <v>4.558623</v>
      </c>
      <c r="AA1613" s="3">
        <v>13.014463</v>
      </c>
      <c r="AB1613" s="3">
        <v>0.958079</v>
      </c>
      <c r="AC1613" s="3">
        <v>61.072667</v>
      </c>
      <c r="AD1613" s="3">
        <v>4.475029</v>
      </c>
      <c r="AE1613" s="3">
        <v>72.56403</v>
      </c>
      <c r="AF1613">
        <v>0</v>
      </c>
      <c r="AG1613">
        <v>1</v>
      </c>
    </row>
    <row r="1614" spans="1:33" ht="12.75">
      <c r="A1614">
        <v>139015</v>
      </c>
      <c r="B1614">
        <v>2010</v>
      </c>
      <c r="C1614">
        <v>6</v>
      </c>
      <c r="D1614">
        <v>30</v>
      </c>
      <c r="E1614">
        <v>8</v>
      </c>
      <c r="F1614">
        <v>37</v>
      </c>
      <c r="G1614">
        <v>49</v>
      </c>
      <c r="H1614" s="3">
        <v>9.991731</v>
      </c>
      <c r="I1614" s="3">
        <v>599.503837</v>
      </c>
      <c r="J1614" s="3">
        <v>26.285253</v>
      </c>
      <c r="K1614" s="3">
        <v>91.654754</v>
      </c>
      <c r="L1614" s="3">
        <v>27.746468</v>
      </c>
      <c r="M1614" s="3">
        <v>143.249737</v>
      </c>
      <c r="N1614" s="3">
        <v>600.685296</v>
      </c>
      <c r="O1614" s="3">
        <v>12.524625</v>
      </c>
      <c r="P1614" s="3">
        <v>44.038869</v>
      </c>
      <c r="Q1614" s="3">
        <v>3.391688</v>
      </c>
      <c r="R1614" s="3">
        <v>13.515134</v>
      </c>
      <c r="S1614" s="3">
        <v>1.03334</v>
      </c>
      <c r="T1614" s="3">
        <v>67.596476</v>
      </c>
      <c r="U1614" s="3">
        <v>5.566702</v>
      </c>
      <c r="V1614" s="3">
        <v>71.348725</v>
      </c>
      <c r="W1614" s="3">
        <v>604.672203</v>
      </c>
      <c r="X1614" s="3">
        <v>13.760628</v>
      </c>
      <c r="Y1614" s="3">
        <v>47.615886</v>
      </c>
      <c r="Z1614" s="3">
        <v>3.400022</v>
      </c>
      <c r="AA1614" s="3">
        <v>14.231334</v>
      </c>
      <c r="AB1614" s="3">
        <v>1.025007</v>
      </c>
      <c r="AC1614" s="3">
        <v>75.653261</v>
      </c>
      <c r="AD1614" s="3">
        <v>5.566702</v>
      </c>
      <c r="AE1614" s="3">
        <v>72.426424</v>
      </c>
      <c r="AF1614">
        <v>0</v>
      </c>
      <c r="AG1614">
        <v>1</v>
      </c>
    </row>
    <row r="1615" spans="1:33" ht="12.75">
      <c r="A1615">
        <v>139016</v>
      </c>
      <c r="B1615">
        <v>2010</v>
      </c>
      <c r="C1615">
        <v>6</v>
      </c>
      <c r="D1615">
        <v>30</v>
      </c>
      <c r="E1615">
        <v>8</v>
      </c>
      <c r="F1615">
        <v>47</v>
      </c>
      <c r="G1615">
        <v>49</v>
      </c>
      <c r="H1615" s="3">
        <v>9.991731</v>
      </c>
      <c r="I1615" s="3">
        <v>599.503837</v>
      </c>
      <c r="J1615" s="3">
        <v>20.856525</v>
      </c>
      <c r="K1615" s="3">
        <v>30.503539</v>
      </c>
      <c r="L1615" s="3">
        <v>20.415351</v>
      </c>
      <c r="M1615" s="3">
        <v>157.49782</v>
      </c>
      <c r="N1615" s="3">
        <v>590.696186</v>
      </c>
      <c r="O1615" s="3">
        <v>9.850442</v>
      </c>
      <c r="P1615" s="3">
        <v>14.392906</v>
      </c>
      <c r="Q1615" s="3">
        <v>1.308342</v>
      </c>
      <c r="R1615" s="3">
        <v>9.648688</v>
      </c>
      <c r="S1615" s="3">
        <v>0.883339</v>
      </c>
      <c r="T1615" s="3">
        <v>74.394109</v>
      </c>
      <c r="U1615" s="3">
        <v>7.80005</v>
      </c>
      <c r="V1615" s="3">
        <v>71.25022</v>
      </c>
      <c r="W1615" s="3">
        <v>595.244735</v>
      </c>
      <c r="X1615" s="3">
        <v>11.006083</v>
      </c>
      <c r="Y1615" s="3">
        <v>16.110633</v>
      </c>
      <c r="Z1615" s="3">
        <v>1.325008</v>
      </c>
      <c r="AA1615" s="3">
        <v>10.766664</v>
      </c>
      <c r="AB1615" s="3">
        <v>0.875006</v>
      </c>
      <c r="AC1615" s="3">
        <v>83.103711</v>
      </c>
      <c r="AD1615" s="3">
        <v>7.791717</v>
      </c>
      <c r="AE1615" s="3">
        <v>72.316363</v>
      </c>
      <c r="AF1615">
        <v>0</v>
      </c>
      <c r="AG1615">
        <v>1</v>
      </c>
    </row>
    <row r="1616" spans="1:33" ht="12.75">
      <c r="A1616">
        <v>139017</v>
      </c>
      <c r="B1616">
        <v>2010</v>
      </c>
      <c r="C1616">
        <v>6</v>
      </c>
      <c r="D1616">
        <v>30</v>
      </c>
      <c r="E1616">
        <v>8</v>
      </c>
      <c r="F1616">
        <v>57</v>
      </c>
      <c r="G1616">
        <v>49</v>
      </c>
      <c r="H1616" s="3">
        <v>9.991731</v>
      </c>
      <c r="I1616" s="3">
        <v>599.503837</v>
      </c>
      <c r="J1616" s="3">
        <v>15.583081</v>
      </c>
      <c r="K1616" s="3">
        <v>35.605442</v>
      </c>
      <c r="L1616" s="3">
        <v>18.229867</v>
      </c>
      <c r="M1616" s="3">
        <v>101.882052</v>
      </c>
      <c r="N1616" s="3">
        <v>580.102872</v>
      </c>
      <c r="O1616" s="3">
        <v>7.553468</v>
      </c>
      <c r="P1616" s="3">
        <v>16.802169</v>
      </c>
      <c r="Q1616" s="3">
        <v>2.11668</v>
      </c>
      <c r="R1616" s="3">
        <v>8.730875</v>
      </c>
      <c r="S1616" s="3">
        <v>1.091674</v>
      </c>
      <c r="T1616" s="3">
        <v>49.943842</v>
      </c>
      <c r="U1616" s="3">
        <v>6.783377</v>
      </c>
      <c r="V1616" s="3">
        <v>71.174686</v>
      </c>
      <c r="W1616" s="3">
        <v>582.433135</v>
      </c>
      <c r="X1616" s="3">
        <v>8.029614</v>
      </c>
      <c r="Y1616" s="3">
        <v>18.803274</v>
      </c>
      <c r="Z1616" s="3">
        <v>2.133347</v>
      </c>
      <c r="AA1616" s="3">
        <v>9.498993</v>
      </c>
      <c r="AB1616" s="3">
        <v>1.075007</v>
      </c>
      <c r="AC1616" s="3">
        <v>51.93821</v>
      </c>
      <c r="AD1616" s="3">
        <v>6.783377</v>
      </c>
      <c r="AE1616" s="3">
        <v>72.236067</v>
      </c>
      <c r="AF1616">
        <v>0</v>
      </c>
      <c r="AG1616">
        <v>1</v>
      </c>
    </row>
    <row r="1617" spans="1:33" ht="12.75">
      <c r="A1617">
        <v>139018</v>
      </c>
      <c r="B1617">
        <v>2010</v>
      </c>
      <c r="C1617">
        <v>6</v>
      </c>
      <c r="D1617">
        <v>30</v>
      </c>
      <c r="E1617">
        <v>9</v>
      </c>
      <c r="F1617">
        <v>7</v>
      </c>
      <c r="G1617">
        <v>49</v>
      </c>
      <c r="H1617" s="3">
        <v>9.991731</v>
      </c>
      <c r="I1617" s="3">
        <v>599.503837</v>
      </c>
      <c r="J1617" s="3">
        <v>11.871144</v>
      </c>
      <c r="K1617" s="3">
        <v>39.026602</v>
      </c>
      <c r="L1617" s="3">
        <v>12.428396</v>
      </c>
      <c r="M1617" s="3">
        <v>67.16731</v>
      </c>
      <c r="N1617" s="3">
        <v>571.083041</v>
      </c>
      <c r="O1617" s="3">
        <v>6.004391</v>
      </c>
      <c r="P1617" s="3">
        <v>19.373581</v>
      </c>
      <c r="Q1617" s="3">
        <v>3.116687</v>
      </c>
      <c r="R1617" s="3">
        <v>6.164152</v>
      </c>
      <c r="S1617" s="3">
        <v>0.975006</v>
      </c>
      <c r="T1617" s="3">
        <v>34.45867</v>
      </c>
      <c r="U1617" s="3">
        <v>5.900038</v>
      </c>
      <c r="V1617" s="3">
        <v>71.114642</v>
      </c>
      <c r="W1617" s="3">
        <v>570.090655</v>
      </c>
      <c r="X1617" s="3">
        <v>5.866752</v>
      </c>
      <c r="Y1617" s="3">
        <v>19.653021</v>
      </c>
      <c r="Z1617" s="3">
        <v>3.133353</v>
      </c>
      <c r="AA1617" s="3">
        <v>6.264244</v>
      </c>
      <c r="AB1617" s="3">
        <v>0.966673</v>
      </c>
      <c r="AC1617" s="3">
        <v>32.70864</v>
      </c>
      <c r="AD1617" s="3">
        <v>5.891704</v>
      </c>
      <c r="AE1617" s="3">
        <v>72.177399</v>
      </c>
      <c r="AF1617">
        <v>0</v>
      </c>
      <c r="AG1617">
        <v>1</v>
      </c>
    </row>
    <row r="1618" spans="1:33" ht="12.75">
      <c r="A1618">
        <v>139019</v>
      </c>
      <c r="B1618">
        <v>2010</v>
      </c>
      <c r="C1618">
        <v>6</v>
      </c>
      <c r="D1618">
        <v>30</v>
      </c>
      <c r="E1618">
        <v>9</v>
      </c>
      <c r="F1618">
        <v>17</v>
      </c>
      <c r="G1618">
        <v>49</v>
      </c>
      <c r="H1618" s="3">
        <v>9.991731</v>
      </c>
      <c r="I1618" s="3">
        <v>599.503837</v>
      </c>
      <c r="J1618" s="3">
        <v>9.896998</v>
      </c>
      <c r="K1618" s="3">
        <v>45.944988</v>
      </c>
      <c r="L1618" s="3">
        <v>10.794886</v>
      </c>
      <c r="M1618" s="3">
        <v>42.15489</v>
      </c>
      <c r="N1618" s="3">
        <v>567.349114</v>
      </c>
      <c r="O1618" s="3">
        <v>5.447129</v>
      </c>
      <c r="P1618" s="3">
        <v>24.946494</v>
      </c>
      <c r="Q1618" s="3">
        <v>4.525029</v>
      </c>
      <c r="R1618" s="3">
        <v>5.3814</v>
      </c>
      <c r="S1618" s="3">
        <v>0.975006</v>
      </c>
      <c r="T1618" s="3">
        <v>24.100481</v>
      </c>
      <c r="U1618" s="3">
        <v>4.491695</v>
      </c>
      <c r="V1618" s="3">
        <v>71.06017</v>
      </c>
      <c r="W1618" s="3">
        <v>559.53807</v>
      </c>
      <c r="X1618" s="3">
        <v>4.449869</v>
      </c>
      <c r="Y1618" s="3">
        <v>20.998494</v>
      </c>
      <c r="Z1618" s="3">
        <v>4.533362</v>
      </c>
      <c r="AA1618" s="3">
        <v>5.413486</v>
      </c>
      <c r="AB1618" s="3">
        <v>1.158341</v>
      </c>
      <c r="AC1618" s="3">
        <v>18.054409</v>
      </c>
      <c r="AD1618" s="3">
        <v>4.300028</v>
      </c>
      <c r="AE1618" s="3">
        <v>72.1329</v>
      </c>
      <c r="AF1618">
        <v>0</v>
      </c>
      <c r="AG1618">
        <v>1</v>
      </c>
    </row>
    <row r="1619" spans="1:33" ht="12.75">
      <c r="A1619">
        <v>139020</v>
      </c>
      <c r="B1619">
        <v>2010</v>
      </c>
      <c r="C1619">
        <v>6</v>
      </c>
      <c r="D1619">
        <v>30</v>
      </c>
      <c r="E1619">
        <v>9</v>
      </c>
      <c r="F1619">
        <v>27</v>
      </c>
      <c r="G1619">
        <v>49</v>
      </c>
      <c r="H1619" s="3">
        <v>9.991731</v>
      </c>
      <c r="I1619" s="3">
        <v>599.503837</v>
      </c>
      <c r="J1619" s="3">
        <v>8.37462</v>
      </c>
      <c r="K1619" s="3">
        <v>42.764332</v>
      </c>
      <c r="L1619" s="3">
        <v>7.388568</v>
      </c>
      <c r="M1619" s="3">
        <v>33.527925</v>
      </c>
      <c r="N1619" s="3">
        <v>562.760886</v>
      </c>
      <c r="O1619" s="3">
        <v>4.832781</v>
      </c>
      <c r="P1619" s="3">
        <v>24.363472</v>
      </c>
      <c r="Q1619" s="3">
        <v>5.025032</v>
      </c>
      <c r="R1619" s="3">
        <v>4.230206</v>
      </c>
      <c r="S1619" s="3">
        <v>0.850005</v>
      </c>
      <c r="T1619" s="3">
        <v>19.694687</v>
      </c>
      <c r="U1619" s="3">
        <v>4.116693</v>
      </c>
      <c r="V1619" s="3">
        <v>71.011843</v>
      </c>
      <c r="W1619" s="3">
        <v>551.0214</v>
      </c>
      <c r="X1619" s="3">
        <v>3.541839</v>
      </c>
      <c r="Y1619" s="3">
        <v>18.40086</v>
      </c>
      <c r="Z1619" s="3">
        <v>5.033366</v>
      </c>
      <c r="AA1619" s="3">
        <v>3.158362</v>
      </c>
      <c r="AB1619" s="3">
        <v>0.850005</v>
      </c>
      <c r="AC1619" s="3">
        <v>13.833238</v>
      </c>
      <c r="AD1619" s="3">
        <v>4.10836</v>
      </c>
      <c r="AE1619" s="3">
        <v>72.097482</v>
      </c>
      <c r="AF1619">
        <v>0</v>
      </c>
      <c r="AG1619">
        <v>1</v>
      </c>
    </row>
    <row r="1620" spans="1:33" ht="12.75">
      <c r="A1620">
        <v>139021</v>
      </c>
      <c r="B1620">
        <v>2010</v>
      </c>
      <c r="C1620">
        <v>6</v>
      </c>
      <c r="D1620">
        <v>30</v>
      </c>
      <c r="E1620">
        <v>9</v>
      </c>
      <c r="F1620">
        <v>37</v>
      </c>
      <c r="G1620">
        <v>49</v>
      </c>
      <c r="H1620" s="3">
        <v>9.991731</v>
      </c>
      <c r="I1620" s="3">
        <v>599.503837</v>
      </c>
      <c r="J1620" s="3">
        <v>7.645446</v>
      </c>
      <c r="K1620" s="3">
        <v>43.569943</v>
      </c>
      <c r="L1620" s="3">
        <v>14.245833</v>
      </c>
      <c r="M1620" s="3">
        <v>18.576339</v>
      </c>
      <c r="N1620" s="3">
        <v>561.694995</v>
      </c>
      <c r="O1620" s="3">
        <v>4.698254</v>
      </c>
      <c r="P1620" s="3">
        <v>26.564965</v>
      </c>
      <c r="Q1620" s="3">
        <v>5.691703</v>
      </c>
      <c r="R1620" s="3">
        <v>8.809015</v>
      </c>
      <c r="S1620" s="3">
        <v>1.866679</v>
      </c>
      <c r="T1620" s="3">
        <v>11.569385</v>
      </c>
      <c r="U1620" s="3">
        <v>2.433349</v>
      </c>
      <c r="V1620" s="3">
        <v>70.96486</v>
      </c>
      <c r="W1620" s="3">
        <v>544.314745</v>
      </c>
      <c r="X1620" s="3">
        <v>2.947192</v>
      </c>
      <c r="Y1620" s="3">
        <v>17.004978</v>
      </c>
      <c r="Z1620" s="3">
        <v>5.70837</v>
      </c>
      <c r="AA1620" s="3">
        <v>5.436818</v>
      </c>
      <c r="AB1620" s="3">
        <v>1.850012</v>
      </c>
      <c r="AC1620" s="3">
        <v>7.006954</v>
      </c>
      <c r="AD1620" s="3">
        <v>2.433349</v>
      </c>
      <c r="AE1620" s="3">
        <v>72.06801</v>
      </c>
      <c r="AF1620">
        <v>0</v>
      </c>
      <c r="AG1620">
        <v>1</v>
      </c>
    </row>
    <row r="1621" spans="1:33" ht="12.75">
      <c r="A1621">
        <v>139022</v>
      </c>
      <c r="B1621">
        <v>2010</v>
      </c>
      <c r="C1621">
        <v>6</v>
      </c>
      <c r="D1621">
        <v>30</v>
      </c>
      <c r="E1621">
        <v>9</v>
      </c>
      <c r="F1621">
        <v>47</v>
      </c>
      <c r="G1621">
        <v>49</v>
      </c>
      <c r="H1621" s="3">
        <v>9.991731</v>
      </c>
      <c r="I1621" s="3">
        <v>599.503837</v>
      </c>
      <c r="J1621" s="3">
        <v>7.395198</v>
      </c>
      <c r="K1621" s="3">
        <v>44.803841</v>
      </c>
      <c r="L1621" s="3">
        <v>6.571843</v>
      </c>
      <c r="M1621" s="3">
        <v>22.514914</v>
      </c>
      <c r="N1621" s="3">
        <v>561.668716</v>
      </c>
      <c r="O1621" s="3">
        <v>4.694602</v>
      </c>
      <c r="P1621" s="3">
        <v>28.390556</v>
      </c>
      <c r="Q1621" s="3">
        <v>6.066445</v>
      </c>
      <c r="R1621" s="3">
        <v>4.162641</v>
      </c>
      <c r="S1621" s="3">
        <v>0.891672</v>
      </c>
      <c r="T1621" s="3">
        <v>14.354206</v>
      </c>
      <c r="U1621" s="3">
        <v>3.033613</v>
      </c>
      <c r="V1621" s="3">
        <v>70.917914</v>
      </c>
      <c r="W1621" s="3">
        <v>541.165761</v>
      </c>
      <c r="X1621" s="3">
        <v>2.700596</v>
      </c>
      <c r="Y1621" s="3">
        <v>16.413284</v>
      </c>
      <c r="Z1621" s="3">
        <v>6.091706</v>
      </c>
      <c r="AA1621" s="3">
        <v>2.409202</v>
      </c>
      <c r="AB1621" s="3">
        <v>0.874745</v>
      </c>
      <c r="AC1621" s="3">
        <v>8.160709</v>
      </c>
      <c r="AD1621" s="3">
        <v>3.02528</v>
      </c>
      <c r="AE1621" s="3">
        <v>72.041004</v>
      </c>
      <c r="AF1621">
        <v>0</v>
      </c>
      <c r="AG1621">
        <v>1</v>
      </c>
    </row>
    <row r="1622" spans="1:33" ht="12.75">
      <c r="A1622">
        <v>139023</v>
      </c>
      <c r="B1622">
        <v>2010</v>
      </c>
      <c r="C1622">
        <v>6</v>
      </c>
      <c r="D1622">
        <v>30</v>
      </c>
      <c r="E1622">
        <v>9</v>
      </c>
      <c r="F1622">
        <v>57</v>
      </c>
      <c r="G1622">
        <v>49</v>
      </c>
      <c r="H1622" s="3">
        <v>9.991731</v>
      </c>
      <c r="I1622" s="3">
        <v>599.503837</v>
      </c>
      <c r="J1622" s="3">
        <v>7.035233</v>
      </c>
      <c r="K1622" s="3">
        <v>46.442578</v>
      </c>
      <c r="L1622" s="3">
        <v>6.51814</v>
      </c>
      <c r="M1622" s="3">
        <v>17.334658</v>
      </c>
      <c r="N1622" s="3">
        <v>558.869373</v>
      </c>
      <c r="O1622" s="3">
        <v>4.361627</v>
      </c>
      <c r="P1622" s="3">
        <v>28.840531</v>
      </c>
      <c r="Q1622" s="3">
        <v>6.608376</v>
      </c>
      <c r="R1622" s="3">
        <v>4.087465</v>
      </c>
      <c r="S1622" s="3">
        <v>0.908079</v>
      </c>
      <c r="T1622" s="3">
        <v>10.653889</v>
      </c>
      <c r="U1622" s="3">
        <v>2.475276</v>
      </c>
      <c r="V1622" s="3">
        <v>70.874298</v>
      </c>
      <c r="W1622" s="3">
        <v>540.806345</v>
      </c>
      <c r="X1622" s="3">
        <v>2.673606</v>
      </c>
      <c r="Y1622" s="3">
        <v>17.602047</v>
      </c>
      <c r="Z1622" s="3">
        <v>6.616969</v>
      </c>
      <c r="AA1622" s="3">
        <v>2.430675</v>
      </c>
      <c r="AB1622" s="3">
        <v>0.899485</v>
      </c>
      <c r="AC1622" s="3">
        <v>6.680769</v>
      </c>
      <c r="AD1622" s="3">
        <v>2.475276</v>
      </c>
      <c r="AE1622" s="3">
        <v>72.014268</v>
      </c>
      <c r="AF1622">
        <v>0</v>
      </c>
      <c r="AG1622">
        <v>1</v>
      </c>
    </row>
    <row r="1623" spans="1:33" ht="12.75">
      <c r="A1623">
        <v>139024</v>
      </c>
      <c r="B1623">
        <v>2010</v>
      </c>
      <c r="C1623">
        <v>6</v>
      </c>
      <c r="D1623">
        <v>30</v>
      </c>
      <c r="E1623">
        <v>10</v>
      </c>
      <c r="F1623">
        <v>5</v>
      </c>
      <c r="G1623">
        <v>19</v>
      </c>
      <c r="H1623" s="3">
        <v>7.491715</v>
      </c>
      <c r="I1623" s="3">
        <v>449.502877</v>
      </c>
      <c r="J1623" s="3">
        <v>6.674595</v>
      </c>
      <c r="K1623" s="3">
        <v>0</v>
      </c>
      <c r="L1623" s="3">
        <v>0</v>
      </c>
      <c r="M1623" s="3">
        <v>50.005561</v>
      </c>
      <c r="N1623" s="3">
        <v>555.4625</v>
      </c>
      <c r="O1623" s="3">
        <v>3.983442</v>
      </c>
      <c r="P1623" s="3">
        <v>0</v>
      </c>
      <c r="Q1623" s="3">
        <v>0</v>
      </c>
      <c r="R1623" s="3">
        <v>0</v>
      </c>
      <c r="S1623" s="3">
        <v>0</v>
      </c>
      <c r="T1623" s="3">
        <v>29.844344</v>
      </c>
      <c r="U1623" s="3">
        <v>7.491715</v>
      </c>
      <c r="V1623" s="3">
        <v>70.844422</v>
      </c>
      <c r="W1623" s="3">
        <v>541.045008</v>
      </c>
      <c r="X1623" s="3">
        <v>2.691154</v>
      </c>
      <c r="Y1623" s="3">
        <v>0</v>
      </c>
      <c r="Z1623" s="3">
        <v>0</v>
      </c>
      <c r="AA1623" s="3">
        <v>0</v>
      </c>
      <c r="AB1623" s="3">
        <v>0</v>
      </c>
      <c r="AC1623" s="3">
        <v>20.161217</v>
      </c>
      <c r="AD1623" s="3">
        <v>7.491715</v>
      </c>
      <c r="AE1623" s="3">
        <v>71.994084</v>
      </c>
      <c r="AF1623">
        <v>0</v>
      </c>
      <c r="AG1623">
        <v>1</v>
      </c>
    </row>
    <row r="1624" spans="1:33" ht="12.75">
      <c r="A1624">
        <v>139025</v>
      </c>
      <c r="B1624">
        <v>2010</v>
      </c>
      <c r="C1624">
        <v>6</v>
      </c>
      <c r="D1624">
        <v>30</v>
      </c>
      <c r="E1624">
        <v>10</v>
      </c>
      <c r="F1624">
        <v>15</v>
      </c>
      <c r="G1624">
        <v>19</v>
      </c>
      <c r="H1624" s="3">
        <v>9.991731</v>
      </c>
      <c r="I1624" s="3">
        <v>599.503837</v>
      </c>
      <c r="J1624" s="3">
        <v>6.250176</v>
      </c>
      <c r="K1624" s="3">
        <v>44.594983</v>
      </c>
      <c r="L1624" s="3">
        <v>6.299994</v>
      </c>
      <c r="M1624" s="3">
        <v>11.555598</v>
      </c>
      <c r="N1624" s="3">
        <v>551.307502</v>
      </c>
      <c r="O1624" s="3">
        <v>3.563444</v>
      </c>
      <c r="P1624" s="3">
        <v>25.424197</v>
      </c>
      <c r="Q1624" s="3">
        <v>7.124785</v>
      </c>
      <c r="R1624" s="3">
        <v>3.791662</v>
      </c>
      <c r="S1624" s="3">
        <v>1.058861</v>
      </c>
      <c r="T1624" s="3">
        <v>6.390108</v>
      </c>
      <c r="U1624" s="3">
        <v>1.808084</v>
      </c>
      <c r="V1624" s="3">
        <v>70.808788</v>
      </c>
      <c r="W1624" s="3">
        <v>540.985152</v>
      </c>
      <c r="X1624" s="3">
        <v>2.686732</v>
      </c>
      <c r="Y1624" s="3">
        <v>19.170786</v>
      </c>
      <c r="Z1624" s="3">
        <v>7.150046</v>
      </c>
      <c r="AA1624" s="3">
        <v>2.508331</v>
      </c>
      <c r="AB1624" s="3">
        <v>0.924485</v>
      </c>
      <c r="AC1624" s="3">
        <v>5.165489</v>
      </c>
      <c r="AD1624" s="3">
        <v>1.9172</v>
      </c>
      <c r="AE1624" s="3">
        <v>71.967217</v>
      </c>
      <c r="AF1624">
        <v>0</v>
      </c>
      <c r="AG1624">
        <v>1</v>
      </c>
    </row>
    <row r="1625" spans="1:33" ht="12.75">
      <c r="A1625">
        <v>139026</v>
      </c>
      <c r="B1625">
        <v>2010</v>
      </c>
      <c r="C1625">
        <v>6</v>
      </c>
      <c r="D1625">
        <v>30</v>
      </c>
      <c r="E1625">
        <v>10</v>
      </c>
      <c r="F1625">
        <v>25</v>
      </c>
      <c r="G1625">
        <v>19</v>
      </c>
      <c r="H1625" s="3">
        <v>9.991731</v>
      </c>
      <c r="I1625" s="3">
        <v>599.503837</v>
      </c>
      <c r="J1625" s="3">
        <v>5.967926</v>
      </c>
      <c r="K1625" s="3">
        <v>48.936242</v>
      </c>
      <c r="L1625" s="3">
        <v>5.40934</v>
      </c>
      <c r="M1625" s="3">
        <v>5.285003</v>
      </c>
      <c r="N1625" s="3">
        <v>548.353369</v>
      </c>
      <c r="O1625" s="3">
        <v>3.288891</v>
      </c>
      <c r="P1625" s="3">
        <v>26.978167</v>
      </c>
      <c r="Q1625" s="3">
        <v>8.208125</v>
      </c>
      <c r="R1625" s="3">
        <v>2.965235</v>
      </c>
      <c r="S1625" s="3">
        <v>0.900266</v>
      </c>
      <c r="T1625" s="3">
        <v>2.91882</v>
      </c>
      <c r="U1625" s="3">
        <v>0.883339</v>
      </c>
      <c r="V1625" s="3">
        <v>70.775899</v>
      </c>
      <c r="W1625" s="3">
        <v>540.881283</v>
      </c>
      <c r="X1625" s="3">
        <v>2.679035</v>
      </c>
      <c r="Y1625" s="3">
        <v>21.958075</v>
      </c>
      <c r="Z1625" s="3">
        <v>8.216459</v>
      </c>
      <c r="AA1625" s="3">
        <v>2.444105</v>
      </c>
      <c r="AB1625" s="3">
        <v>0.908339</v>
      </c>
      <c r="AC1625" s="3">
        <v>2.366183</v>
      </c>
      <c r="AD1625" s="3">
        <v>0.866933</v>
      </c>
      <c r="AE1625" s="3">
        <v>71.940427</v>
      </c>
      <c r="AF1625">
        <v>0</v>
      </c>
      <c r="AG1625">
        <v>1</v>
      </c>
    </row>
    <row r="1626" spans="1:33" ht="12.75">
      <c r="A1626">
        <v>139027</v>
      </c>
      <c r="B1626">
        <v>2010</v>
      </c>
      <c r="C1626">
        <v>6</v>
      </c>
      <c r="D1626">
        <v>30</v>
      </c>
      <c r="E1626">
        <v>10</v>
      </c>
      <c r="F1626">
        <v>35</v>
      </c>
      <c r="G1626">
        <v>19</v>
      </c>
      <c r="H1626" s="3">
        <v>9.991731</v>
      </c>
      <c r="I1626" s="3">
        <v>599.503837</v>
      </c>
      <c r="J1626" s="3">
        <v>5.720321</v>
      </c>
      <c r="K1626" s="3">
        <v>46.995924</v>
      </c>
      <c r="L1626" s="3">
        <v>5.083798</v>
      </c>
      <c r="M1626" s="3">
        <v>5.077055</v>
      </c>
      <c r="N1626" s="3">
        <v>545.497631</v>
      </c>
      <c r="O1626" s="3">
        <v>3.042741</v>
      </c>
      <c r="P1626" s="3">
        <v>24.948275</v>
      </c>
      <c r="Q1626" s="3">
        <v>8.225053</v>
      </c>
      <c r="R1626" s="3">
        <v>2.738752</v>
      </c>
      <c r="S1626" s="3">
        <v>0.883339</v>
      </c>
      <c r="T1626" s="3">
        <v>2.716226</v>
      </c>
      <c r="U1626" s="3">
        <v>0.883339</v>
      </c>
      <c r="V1626" s="3">
        <v>70.745471</v>
      </c>
      <c r="W1626" s="3">
        <v>540.862304</v>
      </c>
      <c r="X1626" s="3">
        <v>2.67758</v>
      </c>
      <c r="Y1626" s="3">
        <v>22.047649</v>
      </c>
      <c r="Z1626" s="3">
        <v>8.24198</v>
      </c>
      <c r="AA1626" s="3">
        <v>2.345045</v>
      </c>
      <c r="AB1626" s="3">
        <v>0.874745</v>
      </c>
      <c r="AC1626" s="3">
        <v>2.360829</v>
      </c>
      <c r="AD1626" s="3">
        <v>0.875006</v>
      </c>
      <c r="AE1626" s="3">
        <v>71.913651</v>
      </c>
      <c r="AF1626">
        <v>0</v>
      </c>
      <c r="AG1626">
        <v>1</v>
      </c>
    </row>
    <row r="1627" spans="1:33" ht="12.75">
      <c r="A1627">
        <v>139028</v>
      </c>
      <c r="B1627">
        <v>2010</v>
      </c>
      <c r="C1627">
        <v>6</v>
      </c>
      <c r="D1627">
        <v>30</v>
      </c>
      <c r="E1627">
        <v>10</v>
      </c>
      <c r="F1627">
        <v>45</v>
      </c>
      <c r="G1627">
        <v>19</v>
      </c>
      <c r="H1627" s="3">
        <v>9.991731</v>
      </c>
      <c r="I1627" s="3">
        <v>599.503837</v>
      </c>
      <c r="J1627" s="3">
        <v>5.488481</v>
      </c>
      <c r="K1627" s="3">
        <v>45.032368</v>
      </c>
      <c r="L1627" s="3">
        <v>4.923107</v>
      </c>
      <c r="M1627" s="3">
        <v>4.884361</v>
      </c>
      <c r="N1627" s="3">
        <v>542.599621</v>
      </c>
      <c r="O1627" s="3">
        <v>2.809748</v>
      </c>
      <c r="P1627" s="3">
        <v>22.98526</v>
      </c>
      <c r="Q1627" s="3">
        <v>8.233646</v>
      </c>
      <c r="R1627" s="3">
        <v>2.571051</v>
      </c>
      <c r="S1627" s="3">
        <v>0.883079</v>
      </c>
      <c r="T1627" s="3">
        <v>2.518052</v>
      </c>
      <c r="U1627" s="3">
        <v>0.875006</v>
      </c>
      <c r="V1627" s="3">
        <v>70.717374</v>
      </c>
      <c r="W1627" s="3">
        <v>540.877344</v>
      </c>
      <c r="X1627" s="3">
        <v>2.678732</v>
      </c>
      <c r="Y1627" s="3">
        <v>22.047108</v>
      </c>
      <c r="Z1627" s="3">
        <v>8.24198</v>
      </c>
      <c r="AA1627" s="3">
        <v>2.352056</v>
      </c>
      <c r="AB1627" s="3">
        <v>0.874745</v>
      </c>
      <c r="AC1627" s="3">
        <v>2.366308</v>
      </c>
      <c r="AD1627" s="3">
        <v>0.875006</v>
      </c>
      <c r="AE1627" s="3">
        <v>71.886864</v>
      </c>
      <c r="AF1627">
        <v>0</v>
      </c>
      <c r="AG1627">
        <v>1</v>
      </c>
    </row>
    <row r="1628" spans="1:33" ht="12.75">
      <c r="A1628">
        <v>139029</v>
      </c>
      <c r="B1628">
        <v>2010</v>
      </c>
      <c r="C1628">
        <v>6</v>
      </c>
      <c r="D1628">
        <v>30</v>
      </c>
      <c r="E1628">
        <v>10</v>
      </c>
      <c r="F1628">
        <v>55</v>
      </c>
      <c r="G1628">
        <v>19</v>
      </c>
      <c r="H1628" s="3">
        <v>9.991731</v>
      </c>
      <c r="I1628" s="3">
        <v>599.503837</v>
      </c>
      <c r="J1628" s="3">
        <v>5.550095</v>
      </c>
      <c r="K1628" s="3">
        <v>45.426243</v>
      </c>
      <c r="L1628" s="3">
        <v>5.111856</v>
      </c>
      <c r="M1628" s="3">
        <v>4.916009</v>
      </c>
      <c r="N1628" s="3">
        <v>543.460411</v>
      </c>
      <c r="O1628" s="3">
        <v>2.876961</v>
      </c>
      <c r="P1628" s="3">
        <v>23.528395</v>
      </c>
      <c r="Q1628" s="3">
        <v>8.191719</v>
      </c>
      <c r="R1628" s="3">
        <v>2.673351</v>
      </c>
      <c r="S1628" s="3">
        <v>0.924746</v>
      </c>
      <c r="T1628" s="3">
        <v>2.543164</v>
      </c>
      <c r="U1628" s="3">
        <v>0.875266</v>
      </c>
      <c r="V1628" s="3">
        <v>70.688604</v>
      </c>
      <c r="W1628" s="3">
        <v>540.801288</v>
      </c>
      <c r="X1628" s="3">
        <v>2.673134</v>
      </c>
      <c r="Y1628" s="3">
        <v>21.897848</v>
      </c>
      <c r="Z1628" s="3">
        <v>8.208386</v>
      </c>
      <c r="AA1628" s="3">
        <v>2.438505</v>
      </c>
      <c r="AB1628" s="3">
        <v>0.908079</v>
      </c>
      <c r="AC1628" s="3">
        <v>2.372845</v>
      </c>
      <c r="AD1628" s="3">
        <v>0.875266</v>
      </c>
      <c r="AE1628" s="3">
        <v>71.860132</v>
      </c>
      <c r="AF1628">
        <v>0</v>
      </c>
      <c r="AG1628">
        <v>1</v>
      </c>
    </row>
    <row r="1629" spans="1:33" ht="12.75">
      <c r="A1629">
        <v>139030</v>
      </c>
      <c r="B1629">
        <v>2010</v>
      </c>
      <c r="C1629">
        <v>6</v>
      </c>
      <c r="D1629">
        <v>30</v>
      </c>
      <c r="E1629">
        <v>11</v>
      </c>
      <c r="F1629">
        <v>5</v>
      </c>
      <c r="G1629">
        <v>19</v>
      </c>
      <c r="H1629" s="3">
        <v>9.991731</v>
      </c>
      <c r="I1629" s="3">
        <v>599.503837</v>
      </c>
      <c r="J1629" s="3">
        <v>5.58256</v>
      </c>
      <c r="K1629" s="3">
        <v>45.642001</v>
      </c>
      <c r="L1629" s="3">
        <v>5.161481</v>
      </c>
      <c r="M1629" s="3">
        <v>4.975705</v>
      </c>
      <c r="N1629" s="3">
        <v>543.993515</v>
      </c>
      <c r="O1629" s="3">
        <v>2.919092</v>
      </c>
      <c r="P1629" s="3">
        <v>23.860128</v>
      </c>
      <c r="Q1629" s="3">
        <v>8.183386</v>
      </c>
      <c r="R1629" s="3">
        <v>2.667571</v>
      </c>
      <c r="S1629" s="3">
        <v>0.916412</v>
      </c>
      <c r="T1629" s="3">
        <v>2.639058</v>
      </c>
      <c r="U1629" s="3">
        <v>0.891933</v>
      </c>
      <c r="V1629" s="3">
        <v>70.659413</v>
      </c>
      <c r="W1629" s="3">
        <v>540.671053</v>
      </c>
      <c r="X1629" s="3">
        <v>2.663468</v>
      </c>
      <c r="Y1629" s="3">
        <v>21.781872</v>
      </c>
      <c r="Z1629" s="3">
        <v>8.191719</v>
      </c>
      <c r="AA1629" s="3">
        <v>2.49391</v>
      </c>
      <c r="AB1629" s="3">
        <v>0.933079</v>
      </c>
      <c r="AC1629" s="3">
        <v>2.336647</v>
      </c>
      <c r="AD1629" s="3">
        <v>0.866933</v>
      </c>
      <c r="AE1629" s="3">
        <v>71.833498</v>
      </c>
      <c r="AF1629">
        <v>0</v>
      </c>
      <c r="AG1629">
        <v>1</v>
      </c>
    </row>
    <row r="1630" spans="1:33" ht="12.75">
      <c r="A1630">
        <v>139031</v>
      </c>
      <c r="B1630">
        <v>2010</v>
      </c>
      <c r="C1630">
        <v>6</v>
      </c>
      <c r="D1630">
        <v>30</v>
      </c>
      <c r="E1630">
        <v>11</v>
      </c>
      <c r="F1630">
        <v>15</v>
      </c>
      <c r="G1630">
        <v>19</v>
      </c>
      <c r="H1630" s="3">
        <v>9.991731</v>
      </c>
      <c r="I1630" s="3">
        <v>599.503837</v>
      </c>
      <c r="J1630" s="3">
        <v>5.454685</v>
      </c>
      <c r="K1630" s="3">
        <v>44.652476</v>
      </c>
      <c r="L1630" s="3">
        <v>5.008978</v>
      </c>
      <c r="M1630" s="3">
        <v>4.840438</v>
      </c>
      <c r="N1630" s="3">
        <v>542.272286</v>
      </c>
      <c r="O1630" s="3">
        <v>2.784178</v>
      </c>
      <c r="P1630" s="3">
        <v>22.743909</v>
      </c>
      <c r="Q1630" s="3">
        <v>8.200052</v>
      </c>
      <c r="R1630" s="3">
        <v>2.588557</v>
      </c>
      <c r="S1630" s="3">
        <v>0.916673</v>
      </c>
      <c r="T1630" s="3">
        <v>2.486497</v>
      </c>
      <c r="U1630" s="3">
        <v>0.875006</v>
      </c>
      <c r="V1630" s="3">
        <v>70.631571</v>
      </c>
      <c r="W1630" s="3">
        <v>540.766376</v>
      </c>
      <c r="X1630" s="3">
        <v>2.670507</v>
      </c>
      <c r="Y1630" s="3">
        <v>21.908568</v>
      </c>
      <c r="Z1630" s="3">
        <v>8.216719</v>
      </c>
      <c r="AA1630" s="3">
        <v>2.420421</v>
      </c>
      <c r="AB1630" s="3">
        <v>0.900006</v>
      </c>
      <c r="AC1630" s="3">
        <v>2.353942</v>
      </c>
      <c r="AD1630" s="3">
        <v>0.875006</v>
      </c>
      <c r="AE1630" s="3">
        <v>71.806793</v>
      </c>
      <c r="AF1630">
        <v>0</v>
      </c>
      <c r="AG1630">
        <v>1</v>
      </c>
    </row>
    <row r="1631" spans="1:33" ht="12.75">
      <c r="A1631">
        <v>139032</v>
      </c>
      <c r="B1631">
        <v>2010</v>
      </c>
      <c r="C1631">
        <v>6</v>
      </c>
      <c r="D1631">
        <v>30</v>
      </c>
      <c r="E1631">
        <v>11</v>
      </c>
      <c r="F1631">
        <v>25</v>
      </c>
      <c r="G1631">
        <v>19</v>
      </c>
      <c r="H1631" s="3">
        <v>9.991731</v>
      </c>
      <c r="I1631" s="3">
        <v>599.503837</v>
      </c>
      <c r="J1631" s="3">
        <v>5.412067</v>
      </c>
      <c r="K1631" s="3">
        <v>44.257876</v>
      </c>
      <c r="L1631" s="3">
        <v>5.037108</v>
      </c>
      <c r="M1631" s="3">
        <v>4.781073</v>
      </c>
      <c r="N1631" s="3">
        <v>541.706109</v>
      </c>
      <c r="O1631" s="3">
        <v>2.74099</v>
      </c>
      <c r="P1631" s="3">
        <v>22.388759</v>
      </c>
      <c r="Q1631" s="3">
        <v>8.191719</v>
      </c>
      <c r="R1631" s="3">
        <v>2.560298</v>
      </c>
      <c r="S1631" s="3">
        <v>0.925006</v>
      </c>
      <c r="T1631" s="3">
        <v>2.438399</v>
      </c>
      <c r="U1631" s="3">
        <v>0.875006</v>
      </c>
      <c r="V1631" s="3">
        <v>70.604162</v>
      </c>
      <c r="W1631" s="3">
        <v>540.774079</v>
      </c>
      <c r="X1631" s="3">
        <v>2.671077</v>
      </c>
      <c r="Y1631" s="3">
        <v>21.869117</v>
      </c>
      <c r="Z1631" s="3">
        <v>8.200052</v>
      </c>
      <c r="AA1631" s="3">
        <v>2.47681</v>
      </c>
      <c r="AB1631" s="3">
        <v>0.924745</v>
      </c>
      <c r="AC1631" s="3">
        <v>2.342674</v>
      </c>
      <c r="AD1631" s="3">
        <v>0.866933</v>
      </c>
      <c r="AE1631" s="3">
        <v>71.780082</v>
      </c>
      <c r="AF1631">
        <v>0</v>
      </c>
      <c r="AG1631">
        <v>1</v>
      </c>
    </row>
    <row r="1632" spans="1:33" ht="12.75">
      <c r="A1632">
        <v>139033</v>
      </c>
      <c r="B1632">
        <v>2010</v>
      </c>
      <c r="C1632">
        <v>6</v>
      </c>
      <c r="D1632">
        <v>30</v>
      </c>
      <c r="E1632">
        <v>11</v>
      </c>
      <c r="F1632">
        <v>40</v>
      </c>
      <c r="G1632">
        <v>19</v>
      </c>
      <c r="H1632" s="3">
        <v>14.991763</v>
      </c>
      <c r="I1632" s="3">
        <v>899.505756</v>
      </c>
      <c r="J1632" s="3">
        <v>5.445514</v>
      </c>
      <c r="K1632" s="3">
        <v>45.191334</v>
      </c>
      <c r="L1632" s="3">
        <v>4.702715</v>
      </c>
      <c r="M1632" s="3">
        <v>31.741565</v>
      </c>
      <c r="N1632" s="3">
        <v>541.905502</v>
      </c>
      <c r="O1632" s="3">
        <v>2.756444</v>
      </c>
      <c r="P1632" s="3">
        <v>22.820256</v>
      </c>
      <c r="Q1632" s="3">
        <v>8.400054</v>
      </c>
      <c r="R1632" s="3">
        <v>2.375339</v>
      </c>
      <c r="S1632" s="3">
        <v>0.866672</v>
      </c>
      <c r="T1632" s="3">
        <v>16.127377</v>
      </c>
      <c r="U1632" s="3">
        <v>5.725037</v>
      </c>
      <c r="V1632" s="3">
        <v>70.562815</v>
      </c>
      <c r="W1632" s="3">
        <v>541.013807</v>
      </c>
      <c r="X1632" s="3">
        <v>2.68907</v>
      </c>
      <c r="Y1632" s="3">
        <v>22.371078</v>
      </c>
      <c r="Z1632" s="3">
        <v>8.408127</v>
      </c>
      <c r="AA1632" s="3">
        <v>2.327375</v>
      </c>
      <c r="AB1632" s="3">
        <v>0.866672</v>
      </c>
      <c r="AC1632" s="3">
        <v>15.614188</v>
      </c>
      <c r="AD1632" s="3">
        <v>5.716964</v>
      </c>
      <c r="AE1632" s="3">
        <v>71.739746</v>
      </c>
      <c r="AF1632">
        <v>0</v>
      </c>
      <c r="AG1632">
        <v>1</v>
      </c>
    </row>
    <row r="1633" spans="1:33" ht="12.75">
      <c r="A1633">
        <v>139034</v>
      </c>
      <c r="B1633">
        <v>2010</v>
      </c>
      <c r="C1633">
        <v>6</v>
      </c>
      <c r="D1633">
        <v>30</v>
      </c>
      <c r="E1633">
        <v>11</v>
      </c>
      <c r="F1633">
        <v>50</v>
      </c>
      <c r="G1633">
        <v>20</v>
      </c>
      <c r="H1633" s="3">
        <v>9.991731</v>
      </c>
      <c r="I1633" s="3">
        <v>599.503837</v>
      </c>
      <c r="J1633" s="3">
        <v>5.565945</v>
      </c>
      <c r="K1633" s="3">
        <v>45.467663</v>
      </c>
      <c r="L1633" s="3">
        <v>5.223466</v>
      </c>
      <c r="M1633" s="3">
        <v>4.922364</v>
      </c>
      <c r="N1633" s="3">
        <v>542.568483</v>
      </c>
      <c r="O1633" s="3">
        <v>2.806851</v>
      </c>
      <c r="P1633" s="3">
        <v>22.913148</v>
      </c>
      <c r="Q1633" s="3">
        <v>8.175313</v>
      </c>
      <c r="R1633" s="3">
        <v>2.652892</v>
      </c>
      <c r="S1633" s="3">
        <v>0.941152</v>
      </c>
      <c r="T1633" s="3">
        <v>2.479545</v>
      </c>
      <c r="U1633" s="3">
        <v>0.875266</v>
      </c>
      <c r="V1633" s="3">
        <v>70.534746</v>
      </c>
      <c r="W1633" s="3">
        <v>541.946371</v>
      </c>
      <c r="X1633" s="3">
        <v>2.759093</v>
      </c>
      <c r="Y1633" s="3">
        <v>22.554515</v>
      </c>
      <c r="Z1633" s="3">
        <v>8.191719</v>
      </c>
      <c r="AA1633" s="3">
        <v>2.570575</v>
      </c>
      <c r="AB1633" s="3">
        <v>0.924746</v>
      </c>
      <c r="AC1633" s="3">
        <v>2.442819</v>
      </c>
      <c r="AD1633" s="3">
        <v>0.875266</v>
      </c>
      <c r="AE1633" s="3">
        <v>71.712155</v>
      </c>
      <c r="AF1633">
        <v>0</v>
      </c>
      <c r="AG1633">
        <v>1</v>
      </c>
    </row>
    <row r="1634" spans="1:33" ht="12.75">
      <c r="A1634">
        <v>139035</v>
      </c>
      <c r="B1634">
        <v>2010</v>
      </c>
      <c r="C1634">
        <v>6</v>
      </c>
      <c r="D1634">
        <v>30</v>
      </c>
      <c r="E1634">
        <v>12</v>
      </c>
      <c r="F1634">
        <v>0</v>
      </c>
      <c r="G1634">
        <v>20</v>
      </c>
      <c r="H1634" s="3">
        <v>9.991731</v>
      </c>
      <c r="I1634" s="3">
        <v>599.503837</v>
      </c>
      <c r="J1634" s="3">
        <v>5.494247</v>
      </c>
      <c r="K1634" s="3">
        <v>45.322574</v>
      </c>
      <c r="L1634" s="3">
        <v>4.773137</v>
      </c>
      <c r="M1634" s="3">
        <v>4.800988</v>
      </c>
      <c r="N1634" s="3">
        <v>541.740173</v>
      </c>
      <c r="O1634" s="3">
        <v>2.74364</v>
      </c>
      <c r="P1634" s="3">
        <v>22.584478</v>
      </c>
      <c r="Q1634" s="3">
        <v>8.26672</v>
      </c>
      <c r="R1634" s="3">
        <v>2.428156</v>
      </c>
      <c r="S1634" s="3">
        <v>0.866412</v>
      </c>
      <c r="T1634" s="3">
        <v>2.40097</v>
      </c>
      <c r="U1634" s="3">
        <v>0.858599</v>
      </c>
      <c r="V1634" s="3">
        <v>70.50731</v>
      </c>
      <c r="W1634" s="3">
        <v>541.834617</v>
      </c>
      <c r="X1634" s="3">
        <v>2.750607</v>
      </c>
      <c r="Y1634" s="3">
        <v>22.738096</v>
      </c>
      <c r="Z1634" s="3">
        <v>8.283647</v>
      </c>
      <c r="AA1634" s="3">
        <v>2.344981</v>
      </c>
      <c r="AB1634" s="3">
        <v>0.849485</v>
      </c>
      <c r="AC1634" s="3">
        <v>2.400018</v>
      </c>
      <c r="AD1634" s="3">
        <v>0.858599</v>
      </c>
      <c r="AE1634" s="3">
        <v>71.684649</v>
      </c>
      <c r="AF1634">
        <v>0</v>
      </c>
      <c r="AG1634">
        <v>1</v>
      </c>
    </row>
    <row r="1635" spans="1:33" ht="12.75">
      <c r="A1635">
        <v>139036</v>
      </c>
      <c r="B1635">
        <v>2010</v>
      </c>
      <c r="C1635">
        <v>6</v>
      </c>
      <c r="D1635">
        <v>30</v>
      </c>
      <c r="E1635">
        <v>12</v>
      </c>
      <c r="F1635">
        <v>10</v>
      </c>
      <c r="G1635">
        <v>20</v>
      </c>
      <c r="H1635" s="3">
        <v>9.991731</v>
      </c>
      <c r="I1635" s="3">
        <v>599.503837</v>
      </c>
      <c r="J1635" s="3">
        <v>5.540897</v>
      </c>
      <c r="K1635" s="3">
        <v>45.253705</v>
      </c>
      <c r="L1635" s="3">
        <v>5.293849</v>
      </c>
      <c r="M1635" s="3">
        <v>4.814795</v>
      </c>
      <c r="N1635" s="3">
        <v>542.264853</v>
      </c>
      <c r="O1635" s="3">
        <v>2.783549</v>
      </c>
      <c r="P1635" s="3">
        <v>22.716309</v>
      </c>
      <c r="Q1635" s="3">
        <v>8.183386</v>
      </c>
      <c r="R1635" s="3">
        <v>2.686728</v>
      </c>
      <c r="S1635" s="3">
        <v>0.949746</v>
      </c>
      <c r="T1635" s="3">
        <v>2.408904</v>
      </c>
      <c r="U1635" s="3">
        <v>0.858599</v>
      </c>
      <c r="V1635" s="3">
        <v>70.479474</v>
      </c>
      <c r="W1635" s="3">
        <v>541.923616</v>
      </c>
      <c r="X1635" s="3">
        <v>2.757348</v>
      </c>
      <c r="Y1635" s="3">
        <v>22.537396</v>
      </c>
      <c r="Z1635" s="3">
        <v>8.191719</v>
      </c>
      <c r="AA1635" s="3">
        <v>2.607121</v>
      </c>
      <c r="AB1635" s="3">
        <v>0.941412</v>
      </c>
      <c r="AC1635" s="3">
        <v>2.405891</v>
      </c>
      <c r="AD1635" s="3">
        <v>0.858599</v>
      </c>
      <c r="AE1635" s="3">
        <v>71.657075</v>
      </c>
      <c r="AF1635">
        <v>0</v>
      </c>
      <c r="AG1635">
        <v>1</v>
      </c>
    </row>
    <row r="1636" spans="1:33" ht="12.75">
      <c r="A1636">
        <v>139037</v>
      </c>
      <c r="B1636">
        <v>2010</v>
      </c>
      <c r="C1636">
        <v>6</v>
      </c>
      <c r="D1636">
        <v>30</v>
      </c>
      <c r="E1636">
        <v>12</v>
      </c>
      <c r="F1636">
        <v>20</v>
      </c>
      <c r="G1636">
        <v>20</v>
      </c>
      <c r="H1636" s="3">
        <v>9.991731</v>
      </c>
      <c r="I1636" s="3">
        <v>599.503837</v>
      </c>
      <c r="J1636" s="3">
        <v>5.51781</v>
      </c>
      <c r="K1636" s="3">
        <v>0</v>
      </c>
      <c r="L1636" s="3">
        <v>2.993758</v>
      </c>
      <c r="M1636" s="3">
        <v>52.138648</v>
      </c>
      <c r="N1636" s="3">
        <v>541.708707</v>
      </c>
      <c r="O1636" s="3">
        <v>2.7412</v>
      </c>
      <c r="P1636" s="3">
        <v>0</v>
      </c>
      <c r="Q1636" s="3">
        <v>0</v>
      </c>
      <c r="R1636" s="3">
        <v>1.508537</v>
      </c>
      <c r="S1636" s="3">
        <v>0.533076</v>
      </c>
      <c r="T1636" s="3">
        <v>25.880399</v>
      </c>
      <c r="U1636" s="3">
        <v>9.458654</v>
      </c>
      <c r="V1636" s="3">
        <v>70.452062</v>
      </c>
      <c r="W1636" s="3">
        <v>542.175699</v>
      </c>
      <c r="X1636" s="3">
        <v>2.77661</v>
      </c>
      <c r="Y1636" s="3">
        <v>0</v>
      </c>
      <c r="Z1636" s="3">
        <v>0</v>
      </c>
      <c r="AA1636" s="3">
        <v>1.485221</v>
      </c>
      <c r="AB1636" s="3">
        <v>0.533076</v>
      </c>
      <c r="AC1636" s="3">
        <v>26.258249</v>
      </c>
      <c r="AD1636" s="3">
        <v>9.458654</v>
      </c>
      <c r="AE1636" s="3">
        <v>71.629309</v>
      </c>
      <c r="AF1636">
        <v>0</v>
      </c>
      <c r="AG1636">
        <v>1</v>
      </c>
    </row>
    <row r="1637" spans="1:33" ht="12.75">
      <c r="A1637">
        <v>139039</v>
      </c>
      <c r="B1637">
        <v>2010</v>
      </c>
      <c r="C1637">
        <v>6</v>
      </c>
      <c r="D1637">
        <v>30</v>
      </c>
      <c r="E1637">
        <v>12</v>
      </c>
      <c r="F1637">
        <v>40</v>
      </c>
      <c r="G1637">
        <v>20</v>
      </c>
      <c r="H1637" s="3">
        <v>19.991795</v>
      </c>
      <c r="I1637" s="3">
        <v>1199.507677</v>
      </c>
      <c r="J1637" s="3">
        <v>5.489532</v>
      </c>
      <c r="K1637" s="3">
        <v>85.496192</v>
      </c>
      <c r="L1637" s="3">
        <v>7.140465</v>
      </c>
      <c r="M1637" s="3">
        <v>17.10788</v>
      </c>
      <c r="N1637" s="3">
        <v>540.827444</v>
      </c>
      <c r="O1637" s="3">
        <v>2.67528</v>
      </c>
      <c r="P1637" s="3">
        <v>41.703679</v>
      </c>
      <c r="Q1637" s="3">
        <v>15.62536</v>
      </c>
      <c r="R1637" s="3">
        <v>3.503598</v>
      </c>
      <c r="S1637" s="3">
        <v>1.299487</v>
      </c>
      <c r="T1637" s="3">
        <v>8.275964</v>
      </c>
      <c r="U1637" s="3">
        <v>3.066947</v>
      </c>
      <c r="V1637" s="3">
        <v>70.398557</v>
      </c>
      <c r="W1637" s="3">
        <v>542.661321</v>
      </c>
      <c r="X1637" s="3">
        <v>2.814252</v>
      </c>
      <c r="Y1637" s="3">
        <v>43.792513</v>
      </c>
      <c r="Z1637" s="3">
        <v>15.6501</v>
      </c>
      <c r="AA1637" s="3">
        <v>3.636867</v>
      </c>
      <c r="AB1637" s="3">
        <v>1.283081</v>
      </c>
      <c r="AC1637" s="3">
        <v>8.831916</v>
      </c>
      <c r="AD1637" s="3">
        <v>3.058613</v>
      </c>
      <c r="AE1637" s="3">
        <v>71.573024</v>
      </c>
      <c r="AF1637">
        <v>0</v>
      </c>
      <c r="AG1637">
        <v>1</v>
      </c>
    </row>
    <row r="1638" spans="1:33" ht="12.75">
      <c r="A1638">
        <v>139040</v>
      </c>
      <c r="B1638">
        <v>2010</v>
      </c>
      <c r="C1638">
        <v>6</v>
      </c>
      <c r="D1638">
        <v>30</v>
      </c>
      <c r="E1638">
        <v>12</v>
      </c>
      <c r="F1638">
        <v>50</v>
      </c>
      <c r="G1638">
        <v>20</v>
      </c>
      <c r="H1638" s="3">
        <v>9.991731</v>
      </c>
      <c r="I1638" s="3">
        <v>599.503837</v>
      </c>
      <c r="J1638" s="3">
        <v>6.114923</v>
      </c>
      <c r="K1638" s="3">
        <v>50.136009</v>
      </c>
      <c r="L1638" s="3">
        <v>5.14285</v>
      </c>
      <c r="M1638" s="3">
        <v>5.810148</v>
      </c>
      <c r="N1638" s="3">
        <v>543.610372</v>
      </c>
      <c r="O1638" s="3">
        <v>2.897957</v>
      </c>
      <c r="P1638" s="3">
        <v>23.73961</v>
      </c>
      <c r="Q1638" s="3">
        <v>8.283386</v>
      </c>
      <c r="R1638" s="3">
        <v>2.480809</v>
      </c>
      <c r="S1638" s="3">
        <v>0.833339</v>
      </c>
      <c r="T1638" s="3">
        <v>2.73094</v>
      </c>
      <c r="U1638" s="3">
        <v>0.875006</v>
      </c>
      <c r="V1638" s="3">
        <v>70.369577</v>
      </c>
      <c r="W1638" s="3">
        <v>547.338145</v>
      </c>
      <c r="X1638" s="3">
        <v>3.216966</v>
      </c>
      <c r="Y1638" s="3">
        <v>26.396399</v>
      </c>
      <c r="Z1638" s="3">
        <v>8.300053</v>
      </c>
      <c r="AA1638" s="3">
        <v>2.662041</v>
      </c>
      <c r="AB1638" s="3">
        <v>0.816672</v>
      </c>
      <c r="AC1638" s="3">
        <v>3.079209</v>
      </c>
      <c r="AD1638" s="3">
        <v>0.875006</v>
      </c>
      <c r="AE1638" s="3">
        <v>71.540854</v>
      </c>
      <c r="AF1638">
        <v>0</v>
      </c>
      <c r="AG1638">
        <v>1</v>
      </c>
    </row>
    <row r="1639" spans="1:33" ht="12.75">
      <c r="A1639">
        <v>139041</v>
      </c>
      <c r="B1639">
        <v>2010</v>
      </c>
      <c r="C1639">
        <v>6</v>
      </c>
      <c r="D1639">
        <v>30</v>
      </c>
      <c r="E1639">
        <v>13</v>
      </c>
      <c r="F1639">
        <v>0</v>
      </c>
      <c r="G1639">
        <v>20</v>
      </c>
      <c r="H1639" s="3">
        <v>9.991731</v>
      </c>
      <c r="I1639" s="3">
        <v>599.503837</v>
      </c>
      <c r="J1639" s="3">
        <v>8.24042</v>
      </c>
      <c r="K1639" s="3">
        <v>67.577285</v>
      </c>
      <c r="L1639" s="3">
        <v>7.255613</v>
      </c>
      <c r="M1639" s="3">
        <v>7.491525</v>
      </c>
      <c r="N1639" s="3">
        <v>554.375854</v>
      </c>
      <c r="O1639" s="3">
        <v>3.889088</v>
      </c>
      <c r="P1639" s="3">
        <v>31.7932</v>
      </c>
      <c r="Q1639" s="3">
        <v>8.24198</v>
      </c>
      <c r="R1639" s="3">
        <v>3.465377</v>
      </c>
      <c r="S1639" s="3">
        <v>0.891152</v>
      </c>
      <c r="T1639" s="3">
        <v>3.593695</v>
      </c>
      <c r="U1639" s="3">
        <v>0.858599</v>
      </c>
      <c r="V1639" s="3">
        <v>70.330686</v>
      </c>
      <c r="W1639" s="3">
        <v>558.717459</v>
      </c>
      <c r="X1639" s="3">
        <v>4.351332</v>
      </c>
      <c r="Y1639" s="3">
        <v>35.784085</v>
      </c>
      <c r="Z1639" s="3">
        <v>8.258126</v>
      </c>
      <c r="AA1639" s="3">
        <v>3.790236</v>
      </c>
      <c r="AB1639" s="3">
        <v>0.875006</v>
      </c>
      <c r="AC1639" s="3">
        <v>3.89783</v>
      </c>
      <c r="AD1639" s="3">
        <v>0.858599</v>
      </c>
      <c r="AE1639" s="3">
        <v>71.497341</v>
      </c>
      <c r="AF1639">
        <v>0</v>
      </c>
      <c r="AG1639">
        <v>1</v>
      </c>
    </row>
    <row r="1640" spans="1:33" ht="12.75">
      <c r="A1640">
        <v>139042</v>
      </c>
      <c r="B1640">
        <v>2010</v>
      </c>
      <c r="C1640">
        <v>6</v>
      </c>
      <c r="D1640">
        <v>30</v>
      </c>
      <c r="E1640">
        <v>13</v>
      </c>
      <c r="F1640">
        <v>10</v>
      </c>
      <c r="G1640">
        <v>20</v>
      </c>
      <c r="H1640" s="3">
        <v>9.991731</v>
      </c>
      <c r="I1640" s="3">
        <v>599.503837</v>
      </c>
      <c r="J1640" s="3">
        <v>10.41885</v>
      </c>
      <c r="K1640" s="3">
        <v>86.246297</v>
      </c>
      <c r="L1640" s="3">
        <v>8.761265</v>
      </c>
      <c r="M1640" s="3">
        <v>9.089114</v>
      </c>
      <c r="N1640" s="3">
        <v>565.5329</v>
      </c>
      <c r="O1640" s="3">
        <v>5.203587</v>
      </c>
      <c r="P1640" s="3">
        <v>43.025114</v>
      </c>
      <c r="Q1640" s="3">
        <v>8.274793</v>
      </c>
      <c r="R1640" s="3">
        <v>4.41986</v>
      </c>
      <c r="S1640" s="3">
        <v>0.858339</v>
      </c>
      <c r="T1640" s="3">
        <v>4.544096</v>
      </c>
      <c r="U1640" s="3">
        <v>0.858599</v>
      </c>
      <c r="V1640" s="3">
        <v>70.278651</v>
      </c>
      <c r="W1640" s="3">
        <v>565.676597</v>
      </c>
      <c r="X1640" s="3">
        <v>5.215262</v>
      </c>
      <c r="Y1640" s="3">
        <v>43.221184</v>
      </c>
      <c r="Z1640" s="3">
        <v>8.29172</v>
      </c>
      <c r="AA1640" s="3">
        <v>4.341405</v>
      </c>
      <c r="AB1640" s="3">
        <v>0.841412</v>
      </c>
      <c r="AC1640" s="3">
        <v>4.545018</v>
      </c>
      <c r="AD1640" s="3">
        <v>0.858599</v>
      </c>
      <c r="AE1640" s="3">
        <v>71.445188</v>
      </c>
      <c r="AF1640">
        <v>0</v>
      </c>
      <c r="AG1640">
        <v>1</v>
      </c>
    </row>
    <row r="1641" spans="1:33" ht="12.75">
      <c r="A1641">
        <v>139043</v>
      </c>
      <c r="B1641">
        <v>2010</v>
      </c>
      <c r="C1641">
        <v>6</v>
      </c>
      <c r="D1641">
        <v>30</v>
      </c>
      <c r="E1641">
        <v>13</v>
      </c>
      <c r="F1641">
        <v>20</v>
      </c>
      <c r="G1641">
        <v>20</v>
      </c>
      <c r="H1641" s="3">
        <v>9.991731</v>
      </c>
      <c r="I1641" s="3">
        <v>599.503837</v>
      </c>
      <c r="J1641" s="3">
        <v>10.887872</v>
      </c>
      <c r="K1641" s="3">
        <v>90.07504</v>
      </c>
      <c r="L1641" s="3">
        <v>9.362037</v>
      </c>
      <c r="M1641" s="3">
        <v>9.351304</v>
      </c>
      <c r="N1641" s="3">
        <v>567.523699</v>
      </c>
      <c r="O1641" s="3">
        <v>5.470373</v>
      </c>
      <c r="P1641" s="3">
        <v>45.212067</v>
      </c>
      <c r="Q1641" s="3">
        <v>8.274793</v>
      </c>
      <c r="R1641" s="3">
        <v>4.746101</v>
      </c>
      <c r="S1641" s="3">
        <v>0.866672</v>
      </c>
      <c r="T1641" s="3">
        <v>4.700521</v>
      </c>
      <c r="U1641" s="3">
        <v>0.850266</v>
      </c>
      <c r="V1641" s="3">
        <v>70.223947</v>
      </c>
      <c r="W1641" s="3">
        <v>567.150123</v>
      </c>
      <c r="X1641" s="3">
        <v>5.417499</v>
      </c>
      <c r="Y1641" s="3">
        <v>44.862973</v>
      </c>
      <c r="Z1641" s="3">
        <v>8.300053</v>
      </c>
      <c r="AA1641" s="3">
        <v>4.615936</v>
      </c>
      <c r="AB1641" s="3">
        <v>0.841412</v>
      </c>
      <c r="AC1641" s="3">
        <v>4.650783</v>
      </c>
      <c r="AD1641" s="3">
        <v>0.850266</v>
      </c>
      <c r="AE1641" s="3">
        <v>71.391013</v>
      </c>
      <c r="AF1641">
        <v>0</v>
      </c>
      <c r="AG1641">
        <v>1</v>
      </c>
    </row>
    <row r="1642" spans="1:33" ht="12.75">
      <c r="A1642">
        <v>139044</v>
      </c>
      <c r="B1642">
        <v>2010</v>
      </c>
      <c r="C1642">
        <v>6</v>
      </c>
      <c r="D1642">
        <v>30</v>
      </c>
      <c r="E1642">
        <v>13</v>
      </c>
      <c r="F1642">
        <v>30</v>
      </c>
      <c r="G1642">
        <v>20</v>
      </c>
      <c r="H1642" s="3">
        <v>9.991731</v>
      </c>
      <c r="I1642" s="3">
        <v>599.503837</v>
      </c>
      <c r="J1642" s="3">
        <v>10.728271</v>
      </c>
      <c r="K1642" s="3">
        <v>0</v>
      </c>
      <c r="L1642" s="3">
        <v>0</v>
      </c>
      <c r="M1642" s="3">
        <v>107.193955</v>
      </c>
      <c r="N1642" s="3">
        <v>565.684994</v>
      </c>
      <c r="O1642" s="3">
        <v>5.215678</v>
      </c>
      <c r="P1642" s="3">
        <v>0</v>
      </c>
      <c r="Q1642" s="3">
        <v>0</v>
      </c>
      <c r="R1642" s="3">
        <v>0</v>
      </c>
      <c r="S1642" s="3">
        <v>0</v>
      </c>
      <c r="T1642" s="3">
        <v>52.113796</v>
      </c>
      <c r="U1642" s="3">
        <v>9.991731</v>
      </c>
      <c r="V1642" s="3">
        <v>70.17179</v>
      </c>
      <c r="W1642" s="3">
        <v>567.820613</v>
      </c>
      <c r="X1642" s="3">
        <v>5.512593</v>
      </c>
      <c r="Y1642" s="3">
        <v>0</v>
      </c>
      <c r="Z1642" s="3">
        <v>0</v>
      </c>
      <c r="AA1642" s="3">
        <v>0</v>
      </c>
      <c r="AB1642" s="3">
        <v>0</v>
      </c>
      <c r="AC1642" s="3">
        <v>55.080158</v>
      </c>
      <c r="AD1642" s="3">
        <v>9.991731</v>
      </c>
      <c r="AE1642" s="3">
        <v>71.335888</v>
      </c>
      <c r="AF1642">
        <v>0</v>
      </c>
      <c r="AG1642">
        <v>1</v>
      </c>
    </row>
    <row r="1643" spans="1:33" ht="12.75">
      <c r="A1643">
        <v>139045</v>
      </c>
      <c r="B1643">
        <v>2010</v>
      </c>
      <c r="C1643">
        <v>6</v>
      </c>
      <c r="D1643">
        <v>30</v>
      </c>
      <c r="E1643">
        <v>13</v>
      </c>
      <c r="F1643">
        <v>40</v>
      </c>
      <c r="G1643">
        <v>20</v>
      </c>
      <c r="H1643" s="3">
        <v>9.991731</v>
      </c>
      <c r="I1643" s="3">
        <v>599.503837</v>
      </c>
      <c r="J1643" s="3">
        <v>10.457486</v>
      </c>
      <c r="K1643" s="3">
        <v>85.167443</v>
      </c>
      <c r="L1643" s="3">
        <v>9.821172</v>
      </c>
      <c r="M1643" s="3">
        <v>9.499951</v>
      </c>
      <c r="N1643" s="3">
        <v>562.866468</v>
      </c>
      <c r="O1643" s="3">
        <v>4.845064</v>
      </c>
      <c r="P1643" s="3">
        <v>39.396925</v>
      </c>
      <c r="Q1643" s="3">
        <v>8.158646</v>
      </c>
      <c r="R1643" s="3">
        <v>4.619228</v>
      </c>
      <c r="S1643" s="3">
        <v>0.941412</v>
      </c>
      <c r="T1643" s="3">
        <v>4.394745</v>
      </c>
      <c r="U1643" s="3">
        <v>0.891672</v>
      </c>
      <c r="V1643" s="3">
        <v>70.123339</v>
      </c>
      <c r="W1643" s="3">
        <v>568.514517</v>
      </c>
      <c r="X1643" s="3">
        <v>5.612422</v>
      </c>
      <c r="Y1643" s="3">
        <v>45.770517</v>
      </c>
      <c r="Z1643" s="3">
        <v>8.166719</v>
      </c>
      <c r="AA1643" s="3">
        <v>5.201943</v>
      </c>
      <c r="AB1643" s="3">
        <v>0.925006</v>
      </c>
      <c r="AC1643" s="3">
        <v>5.105206</v>
      </c>
      <c r="AD1643" s="3">
        <v>0.900006</v>
      </c>
      <c r="AE1643" s="3">
        <v>71.279763</v>
      </c>
      <c r="AF1643">
        <v>0</v>
      </c>
      <c r="AG1643">
        <v>1</v>
      </c>
    </row>
    <row r="1644" spans="1:33" ht="12.75">
      <c r="A1644">
        <v>139046</v>
      </c>
      <c r="B1644">
        <v>2010</v>
      </c>
      <c r="C1644">
        <v>6</v>
      </c>
      <c r="D1644">
        <v>30</v>
      </c>
      <c r="E1644">
        <v>13</v>
      </c>
      <c r="F1644">
        <v>50</v>
      </c>
      <c r="G1644">
        <v>20</v>
      </c>
      <c r="H1644" s="3">
        <v>9.991731</v>
      </c>
      <c r="I1644" s="3">
        <v>599.503837</v>
      </c>
      <c r="J1644" s="3">
        <v>10.454531</v>
      </c>
      <c r="K1644" s="3">
        <v>86.254693</v>
      </c>
      <c r="L1644" s="3">
        <v>8.883295</v>
      </c>
      <c r="M1644" s="3">
        <v>9.321582</v>
      </c>
      <c r="N1644" s="3">
        <v>562.711689</v>
      </c>
      <c r="O1644" s="3">
        <v>4.825096</v>
      </c>
      <c r="P1644" s="3">
        <v>39.787776</v>
      </c>
      <c r="Q1644" s="3">
        <v>8.258386</v>
      </c>
      <c r="R1644" s="3">
        <v>4.109953</v>
      </c>
      <c r="S1644" s="3">
        <v>0.849745</v>
      </c>
      <c r="T1644" s="3">
        <v>4.313773</v>
      </c>
      <c r="U1644" s="3">
        <v>0.883599</v>
      </c>
      <c r="V1644" s="3">
        <v>70.075088</v>
      </c>
      <c r="W1644" s="3">
        <v>568.63085</v>
      </c>
      <c r="X1644" s="3">
        <v>5.629435</v>
      </c>
      <c r="Y1644" s="3">
        <v>46.466917</v>
      </c>
      <c r="Z1644" s="3">
        <v>8.274793</v>
      </c>
      <c r="AA1644" s="3">
        <v>4.773342</v>
      </c>
      <c r="AB1644" s="3">
        <v>0.841412</v>
      </c>
      <c r="AC1644" s="3">
        <v>5.007809</v>
      </c>
      <c r="AD1644" s="3">
        <v>0.875526</v>
      </c>
      <c r="AE1644" s="3">
        <v>71.223469</v>
      </c>
      <c r="AF1644">
        <v>0</v>
      </c>
      <c r="AG1644">
        <v>1</v>
      </c>
    </row>
    <row r="1645" spans="1:33" ht="12.75">
      <c r="A1645">
        <v>139047</v>
      </c>
      <c r="B1645">
        <v>2010</v>
      </c>
      <c r="C1645">
        <v>6</v>
      </c>
      <c r="D1645">
        <v>30</v>
      </c>
      <c r="E1645">
        <v>14</v>
      </c>
      <c r="F1645">
        <v>0</v>
      </c>
      <c r="G1645">
        <v>20</v>
      </c>
      <c r="H1645" s="3">
        <v>9.991731</v>
      </c>
      <c r="I1645" s="3">
        <v>599.503837</v>
      </c>
      <c r="J1645" s="3">
        <v>10.247804</v>
      </c>
      <c r="K1645" s="3">
        <v>84.398128</v>
      </c>
      <c r="L1645" s="3">
        <v>8.973542</v>
      </c>
      <c r="M1645" s="3">
        <v>8.972813</v>
      </c>
      <c r="N1645" s="3">
        <v>560.80329</v>
      </c>
      <c r="O1645" s="3">
        <v>4.58909</v>
      </c>
      <c r="P1645" s="3">
        <v>37.751213</v>
      </c>
      <c r="Q1645" s="3">
        <v>8.26672</v>
      </c>
      <c r="R1645" s="3">
        <v>4.069455</v>
      </c>
      <c r="S1645" s="3">
        <v>0.866412</v>
      </c>
      <c r="T1645" s="3">
        <v>4.031292</v>
      </c>
      <c r="U1645" s="3">
        <v>0.858599</v>
      </c>
      <c r="V1645" s="3">
        <v>70.029198</v>
      </c>
      <c r="W1645" s="3">
        <v>568.831476</v>
      </c>
      <c r="X1645" s="3">
        <v>5.658713</v>
      </c>
      <c r="Y1645" s="3">
        <v>46.646916</v>
      </c>
      <c r="Z1645" s="3">
        <v>8.26672</v>
      </c>
      <c r="AA1645" s="3">
        <v>4.904086</v>
      </c>
      <c r="AB1645" s="3">
        <v>0.858078</v>
      </c>
      <c r="AC1645" s="3">
        <v>4.941521</v>
      </c>
      <c r="AD1645" s="3">
        <v>0.858599</v>
      </c>
      <c r="AE1645" s="3">
        <v>71.166882</v>
      </c>
      <c r="AF1645">
        <v>0</v>
      </c>
      <c r="AG1645">
        <v>1</v>
      </c>
    </row>
    <row r="1646" spans="1:33" ht="12.75">
      <c r="A1646">
        <v>139048</v>
      </c>
      <c r="B1646">
        <v>2010</v>
      </c>
      <c r="C1646">
        <v>6</v>
      </c>
      <c r="D1646">
        <v>30</v>
      </c>
      <c r="E1646">
        <v>14</v>
      </c>
      <c r="F1646">
        <v>10</v>
      </c>
      <c r="G1646">
        <v>20</v>
      </c>
      <c r="H1646" s="3">
        <v>9.991731</v>
      </c>
      <c r="I1646" s="3">
        <v>599.503837</v>
      </c>
      <c r="J1646" s="3">
        <v>10.528958</v>
      </c>
      <c r="K1646" s="3">
        <v>86.626404</v>
      </c>
      <c r="L1646" s="3">
        <v>9.000637</v>
      </c>
      <c r="M1646" s="3">
        <v>9.571619</v>
      </c>
      <c r="N1646" s="3">
        <v>562.852762</v>
      </c>
      <c r="O1646" s="3">
        <v>4.844925</v>
      </c>
      <c r="P1646" s="3">
        <v>39.784688</v>
      </c>
      <c r="Q1646" s="3">
        <v>8.241719</v>
      </c>
      <c r="R1646" s="3">
        <v>4.198489</v>
      </c>
      <c r="S1646" s="3">
        <v>0.858599</v>
      </c>
      <c r="T1646" s="3">
        <v>4.42282</v>
      </c>
      <c r="U1646" s="3">
        <v>0.891412</v>
      </c>
      <c r="V1646" s="3">
        <v>69.980748</v>
      </c>
      <c r="W1646" s="3">
        <v>569.003762</v>
      </c>
      <c r="X1646" s="3">
        <v>5.684034</v>
      </c>
      <c r="Y1646" s="3">
        <v>46.841716</v>
      </c>
      <c r="Z1646" s="3">
        <v>8.26698</v>
      </c>
      <c r="AA1646" s="3">
        <v>4.802148</v>
      </c>
      <c r="AB1646" s="3">
        <v>0.833339</v>
      </c>
      <c r="AC1646" s="3">
        <v>5.148799</v>
      </c>
      <c r="AD1646" s="3">
        <v>0.891412</v>
      </c>
      <c r="AE1646" s="3">
        <v>71.110042</v>
      </c>
      <c r="AF1646">
        <v>0</v>
      </c>
      <c r="AG1646">
        <v>1</v>
      </c>
    </row>
    <row r="1647" spans="1:33" ht="12.75">
      <c r="A1647">
        <v>139049</v>
      </c>
      <c r="B1647">
        <v>2010</v>
      </c>
      <c r="C1647">
        <v>6</v>
      </c>
      <c r="D1647">
        <v>30</v>
      </c>
      <c r="E1647">
        <v>14</v>
      </c>
      <c r="F1647">
        <v>20</v>
      </c>
      <c r="G1647">
        <v>20</v>
      </c>
      <c r="H1647" s="3">
        <v>9.991731</v>
      </c>
      <c r="I1647" s="3">
        <v>599.503837</v>
      </c>
      <c r="J1647" s="3">
        <v>11.05682</v>
      </c>
      <c r="K1647" s="3">
        <v>90.935263</v>
      </c>
      <c r="L1647" s="3">
        <v>9.963447</v>
      </c>
      <c r="M1647" s="3">
        <v>9.578092</v>
      </c>
      <c r="N1647" s="3">
        <v>566.594768</v>
      </c>
      <c r="O1647" s="3">
        <v>5.340491</v>
      </c>
      <c r="P1647" s="3">
        <v>43.944259</v>
      </c>
      <c r="Q1647" s="3">
        <v>8.233386</v>
      </c>
      <c r="R1647" s="3">
        <v>4.781988</v>
      </c>
      <c r="S1647" s="3">
        <v>0.899745</v>
      </c>
      <c r="T1647" s="3">
        <v>4.634025</v>
      </c>
      <c r="U1647" s="3">
        <v>0.858599</v>
      </c>
      <c r="V1647" s="3">
        <v>69.927343</v>
      </c>
      <c r="W1647" s="3">
        <v>569.223563</v>
      </c>
      <c r="X1647" s="3">
        <v>5.716328</v>
      </c>
      <c r="Y1647" s="3">
        <v>46.991004</v>
      </c>
      <c r="Z1647" s="3">
        <v>8.241719</v>
      </c>
      <c r="AA1647" s="3">
        <v>5.181459</v>
      </c>
      <c r="AB1647" s="3">
        <v>0.900006</v>
      </c>
      <c r="AC1647" s="3">
        <v>4.944067</v>
      </c>
      <c r="AD1647" s="3">
        <v>0.850005</v>
      </c>
      <c r="AE1647" s="3">
        <v>71.052878</v>
      </c>
      <c r="AF1647">
        <v>0</v>
      </c>
      <c r="AG1647">
        <v>1</v>
      </c>
    </row>
    <row r="1648" spans="1:33" ht="12.75">
      <c r="A1648">
        <v>139050</v>
      </c>
      <c r="B1648">
        <v>2010</v>
      </c>
      <c r="C1648">
        <v>6</v>
      </c>
      <c r="D1648">
        <v>30</v>
      </c>
      <c r="E1648">
        <v>14</v>
      </c>
      <c r="F1648">
        <v>35</v>
      </c>
      <c r="G1648">
        <v>20</v>
      </c>
      <c r="H1648" s="3">
        <v>14.991763</v>
      </c>
      <c r="I1648" s="3">
        <v>899.505757</v>
      </c>
      <c r="J1648" s="3">
        <v>11.032516</v>
      </c>
      <c r="K1648" s="3">
        <v>116.776457</v>
      </c>
      <c r="L1648" s="3">
        <v>10.17079</v>
      </c>
      <c r="M1648" s="3">
        <v>38.447772</v>
      </c>
      <c r="N1648" s="3">
        <v>566.229589</v>
      </c>
      <c r="O1648" s="3">
        <v>5.289952</v>
      </c>
      <c r="P1648" s="3">
        <v>55.831703</v>
      </c>
      <c r="Q1648" s="3">
        <v>10.650068</v>
      </c>
      <c r="R1648" s="3">
        <v>4.888266</v>
      </c>
      <c r="S1648" s="3">
        <v>0.916673</v>
      </c>
      <c r="T1648" s="3">
        <v>18.584835</v>
      </c>
      <c r="U1648" s="3">
        <v>3.425022</v>
      </c>
      <c r="V1648" s="3">
        <v>69.847994</v>
      </c>
      <c r="W1648" s="3">
        <v>569.39995</v>
      </c>
      <c r="X1648" s="3">
        <v>5.742564</v>
      </c>
      <c r="Y1648" s="3">
        <v>60.944754</v>
      </c>
      <c r="Z1648" s="3">
        <v>10.675068</v>
      </c>
      <c r="AA1648" s="3">
        <v>5.282525</v>
      </c>
      <c r="AB1648" s="3">
        <v>0.908079</v>
      </c>
      <c r="AC1648" s="3">
        <v>19.862937</v>
      </c>
      <c r="AD1648" s="3">
        <v>3.408616</v>
      </c>
      <c r="AE1648" s="3">
        <v>70.96674</v>
      </c>
      <c r="AF1648">
        <v>0</v>
      </c>
      <c r="AG1648">
        <v>1</v>
      </c>
    </row>
    <row r="1649" spans="1:33" ht="12.75">
      <c r="A1649">
        <v>139051</v>
      </c>
      <c r="B1649">
        <v>2010</v>
      </c>
      <c r="C1649">
        <v>6</v>
      </c>
      <c r="D1649">
        <v>30</v>
      </c>
      <c r="E1649">
        <v>15</v>
      </c>
      <c r="F1649">
        <v>5</v>
      </c>
      <c r="G1649">
        <v>20</v>
      </c>
      <c r="H1649" s="3">
        <v>29.991859</v>
      </c>
      <c r="I1649" s="3">
        <v>1799.511517</v>
      </c>
      <c r="J1649" s="3">
        <v>11.473569</v>
      </c>
      <c r="K1649" s="3">
        <v>89.420374</v>
      </c>
      <c r="L1649" s="3">
        <v>10.200169</v>
      </c>
      <c r="M1649" s="3">
        <v>244.493379</v>
      </c>
      <c r="N1649" s="3">
        <v>569.348725</v>
      </c>
      <c r="O1649" s="3">
        <v>5.739721</v>
      </c>
      <c r="P1649" s="3">
        <v>43.420737</v>
      </c>
      <c r="Q1649" s="3">
        <v>7.975572</v>
      </c>
      <c r="R1649" s="3">
        <v>4.968104</v>
      </c>
      <c r="S1649" s="3">
        <v>0.916152</v>
      </c>
      <c r="T1649" s="3">
        <v>123.753853</v>
      </c>
      <c r="U1649" s="3">
        <v>21.100135</v>
      </c>
      <c r="V1649" s="3">
        <v>69.675802</v>
      </c>
      <c r="W1649" s="3">
        <v>569.340962</v>
      </c>
      <c r="X1649" s="3">
        <v>5.733848</v>
      </c>
      <c r="Y1649" s="3">
        <v>45.999636</v>
      </c>
      <c r="Z1649" s="3">
        <v>7.991718</v>
      </c>
      <c r="AA1649" s="3">
        <v>5.232065</v>
      </c>
      <c r="AB1649" s="3">
        <v>0.900006</v>
      </c>
      <c r="AC1649" s="3">
        <v>120.739526</v>
      </c>
      <c r="AD1649" s="3">
        <v>21.100135</v>
      </c>
      <c r="AE1649" s="3">
        <v>70.794724</v>
      </c>
      <c r="AF1649">
        <v>0</v>
      </c>
      <c r="AG1649">
        <v>1</v>
      </c>
    </row>
    <row r="1650" spans="1:33" ht="12.75">
      <c r="A1650">
        <v>139052</v>
      </c>
      <c r="B1650">
        <v>2010</v>
      </c>
      <c r="C1650">
        <v>6</v>
      </c>
      <c r="D1650">
        <v>30</v>
      </c>
      <c r="E1650">
        <v>15</v>
      </c>
      <c r="F1650">
        <v>12</v>
      </c>
      <c r="G1650">
        <v>50</v>
      </c>
      <c r="H1650" s="3">
        <v>7.491715</v>
      </c>
      <c r="I1650" s="3">
        <v>449.502877</v>
      </c>
      <c r="J1650" s="3">
        <v>11.174932</v>
      </c>
      <c r="K1650" s="3">
        <v>0</v>
      </c>
      <c r="L1650" s="3">
        <v>4.597323</v>
      </c>
      <c r="M1650" s="3">
        <v>79.123768</v>
      </c>
      <c r="N1650" s="3">
        <v>570.044558</v>
      </c>
      <c r="O1650" s="3">
        <v>5.839399</v>
      </c>
      <c r="P1650" s="3">
        <v>0</v>
      </c>
      <c r="Q1650" s="3">
        <v>0</v>
      </c>
      <c r="R1650" s="3">
        <v>2.986385</v>
      </c>
      <c r="S1650" s="3">
        <v>0.49193</v>
      </c>
      <c r="T1650" s="3">
        <v>40.760821</v>
      </c>
      <c r="U1650" s="3">
        <v>6.999784</v>
      </c>
      <c r="V1650" s="3">
        <v>69.632007</v>
      </c>
      <c r="W1650" s="3">
        <v>566.55811</v>
      </c>
      <c r="X1650" s="3">
        <v>5.335533</v>
      </c>
      <c r="Y1650" s="3">
        <v>0</v>
      </c>
      <c r="Z1650" s="3">
        <v>0</v>
      </c>
      <c r="AA1650" s="3">
        <v>1.610938</v>
      </c>
      <c r="AB1650" s="3">
        <v>0.291929</v>
      </c>
      <c r="AC1650" s="3">
        <v>38.362947</v>
      </c>
      <c r="AD1650" s="3">
        <v>7.199786</v>
      </c>
      <c r="AE1650" s="3">
        <v>70.754708</v>
      </c>
      <c r="AF1650">
        <v>0</v>
      </c>
      <c r="AG1650">
        <v>1</v>
      </c>
    </row>
    <row r="1651" spans="1:33" ht="12.75">
      <c r="A1651">
        <v>139053</v>
      </c>
      <c r="B1651">
        <v>2010</v>
      </c>
      <c r="C1651">
        <v>6</v>
      </c>
      <c r="D1651">
        <v>30</v>
      </c>
      <c r="E1651">
        <v>15</v>
      </c>
      <c r="F1651">
        <v>22</v>
      </c>
      <c r="G1651">
        <v>50</v>
      </c>
      <c r="H1651" s="3">
        <v>9.99147</v>
      </c>
      <c r="I1651" s="3">
        <v>599.488212</v>
      </c>
      <c r="J1651" s="3">
        <v>10.344517</v>
      </c>
      <c r="K1651" s="3">
        <v>84.723553</v>
      </c>
      <c r="L1651" s="3">
        <v>9.468338</v>
      </c>
      <c r="M1651" s="3">
        <v>9.16777</v>
      </c>
      <c r="N1651" s="3">
        <v>567.449684</v>
      </c>
      <c r="O1651" s="3">
        <v>5.460594</v>
      </c>
      <c r="P1651" s="3">
        <v>44.6708</v>
      </c>
      <c r="Q1651" s="3">
        <v>8.208386</v>
      </c>
      <c r="R1651" s="3">
        <v>5.018807</v>
      </c>
      <c r="S1651" s="3">
        <v>0.908339</v>
      </c>
      <c r="T1651" s="3">
        <v>4.870987</v>
      </c>
      <c r="U1651" s="3">
        <v>0.874745</v>
      </c>
      <c r="V1651" s="3">
        <v>69.577401</v>
      </c>
      <c r="W1651" s="3">
        <v>563.161618</v>
      </c>
      <c r="X1651" s="3">
        <v>4.883923</v>
      </c>
      <c r="Y1651" s="3">
        <v>40.052753</v>
      </c>
      <c r="Z1651" s="3">
        <v>8.225053</v>
      </c>
      <c r="AA1651" s="3">
        <v>4.449531</v>
      </c>
      <c r="AB1651" s="3">
        <v>0.891672</v>
      </c>
      <c r="AC1651" s="3">
        <v>4.296783</v>
      </c>
      <c r="AD1651" s="3">
        <v>0.874745</v>
      </c>
      <c r="AE1651" s="3">
        <v>70.705869</v>
      </c>
      <c r="AF1651">
        <v>0</v>
      </c>
      <c r="AG1651">
        <v>1</v>
      </c>
    </row>
    <row r="1652" spans="1:33" ht="12.75">
      <c r="A1652">
        <v>139054</v>
      </c>
      <c r="B1652">
        <v>2010</v>
      </c>
      <c r="C1652">
        <v>6</v>
      </c>
      <c r="D1652">
        <v>30</v>
      </c>
      <c r="E1652">
        <v>15</v>
      </c>
      <c r="F1652">
        <v>32</v>
      </c>
      <c r="G1652">
        <v>50</v>
      </c>
      <c r="H1652" s="3">
        <v>9.991731</v>
      </c>
      <c r="I1652" s="3">
        <v>599.503837</v>
      </c>
      <c r="J1652" s="3">
        <v>9.708278</v>
      </c>
      <c r="K1652" s="3">
        <v>79.741194</v>
      </c>
      <c r="L1652" s="3">
        <v>8.542292</v>
      </c>
      <c r="M1652" s="3">
        <v>8.71863</v>
      </c>
      <c r="N1652" s="3">
        <v>564.314232</v>
      </c>
      <c r="O1652" s="3">
        <v>5.03241</v>
      </c>
      <c r="P1652" s="3">
        <v>41.319852</v>
      </c>
      <c r="Q1652" s="3">
        <v>8.250053</v>
      </c>
      <c r="R1652" s="3">
        <v>4.410448</v>
      </c>
      <c r="S1652" s="3">
        <v>0.858339</v>
      </c>
      <c r="T1652" s="3">
        <v>4.552383</v>
      </c>
      <c r="U1652" s="3">
        <v>0.883339</v>
      </c>
      <c r="V1652" s="3">
        <v>69.527077</v>
      </c>
      <c r="W1652" s="3">
        <v>561.514557</v>
      </c>
      <c r="X1652" s="3">
        <v>4.675868</v>
      </c>
      <c r="Y1652" s="3">
        <v>38.421342</v>
      </c>
      <c r="Z1652" s="3">
        <v>8.258647</v>
      </c>
      <c r="AA1652" s="3">
        <v>4.131844</v>
      </c>
      <c r="AB1652" s="3">
        <v>0.866151</v>
      </c>
      <c r="AC1652" s="3">
        <v>4.166247</v>
      </c>
      <c r="AD1652" s="3">
        <v>0.866933</v>
      </c>
      <c r="AE1652" s="3">
        <v>70.65911</v>
      </c>
      <c r="AF1652">
        <v>0</v>
      </c>
      <c r="AG1652">
        <v>1</v>
      </c>
    </row>
    <row r="1653" spans="1:33" ht="12.75">
      <c r="A1653">
        <v>139055</v>
      </c>
      <c r="B1653">
        <v>2010</v>
      </c>
      <c r="C1653">
        <v>6</v>
      </c>
      <c r="D1653">
        <v>30</v>
      </c>
      <c r="E1653">
        <v>15</v>
      </c>
      <c r="F1653">
        <v>42</v>
      </c>
      <c r="G1653">
        <v>50</v>
      </c>
      <c r="H1653" s="3">
        <v>9.991538</v>
      </c>
      <c r="I1653" s="3">
        <v>599.492265</v>
      </c>
      <c r="J1653" s="3">
        <v>9.986014</v>
      </c>
      <c r="K1653" s="3">
        <v>81.396688</v>
      </c>
      <c r="L1653" s="3">
        <v>9.461575</v>
      </c>
      <c r="M1653" s="3">
        <v>8.914514</v>
      </c>
      <c r="N1653" s="3">
        <v>564.205724</v>
      </c>
      <c r="O1653" s="3">
        <v>5.0179</v>
      </c>
      <c r="P1653" s="3">
        <v>40.871001</v>
      </c>
      <c r="Q1653" s="3">
        <v>8.166821</v>
      </c>
      <c r="R1653" s="3">
        <v>4.751722</v>
      </c>
      <c r="S1653" s="3">
        <v>0.949729</v>
      </c>
      <c r="T1653" s="3">
        <v>4.512551</v>
      </c>
      <c r="U1653" s="3">
        <v>0.874987</v>
      </c>
      <c r="V1653" s="3">
        <v>69.476898</v>
      </c>
      <c r="W1653" s="3">
        <v>563.818463</v>
      </c>
      <c r="X1653" s="3">
        <v>4.968114</v>
      </c>
      <c r="Y1653" s="3">
        <v>40.525686</v>
      </c>
      <c r="Z1653" s="3">
        <v>8.175152</v>
      </c>
      <c r="AA1653" s="3">
        <v>4.709853</v>
      </c>
      <c r="AB1653" s="3">
        <v>0.949732</v>
      </c>
      <c r="AC1653" s="3">
        <v>4.401963</v>
      </c>
      <c r="AD1653" s="3">
        <v>0.866654</v>
      </c>
      <c r="AE1653" s="3">
        <v>70.609429</v>
      </c>
      <c r="AF1653">
        <v>0</v>
      </c>
      <c r="AG1653">
        <v>1</v>
      </c>
    </row>
    <row r="1654" spans="1:33" ht="12.75">
      <c r="A1654">
        <v>139056</v>
      </c>
      <c r="B1654">
        <v>2010</v>
      </c>
      <c r="C1654">
        <v>6</v>
      </c>
      <c r="D1654">
        <v>30</v>
      </c>
      <c r="E1654">
        <v>16</v>
      </c>
      <c r="F1654">
        <v>2</v>
      </c>
      <c r="G1654">
        <v>50</v>
      </c>
      <c r="H1654" s="3">
        <v>19.991439</v>
      </c>
      <c r="I1654" s="3">
        <v>1199.486351</v>
      </c>
      <c r="J1654" s="3">
        <v>10.398877</v>
      </c>
      <c r="K1654" s="3">
        <v>90.531253</v>
      </c>
      <c r="L1654" s="3">
        <v>9.016408</v>
      </c>
      <c r="M1654" s="3">
        <v>108.346505</v>
      </c>
      <c r="N1654" s="3">
        <v>564.473322</v>
      </c>
      <c r="O1654" s="3">
        <v>5.055794</v>
      </c>
      <c r="P1654" s="3">
        <v>43.460436</v>
      </c>
      <c r="Q1654" s="3">
        <v>8.833307</v>
      </c>
      <c r="R1654" s="3">
        <v>4.386148</v>
      </c>
      <c r="S1654" s="3">
        <v>0.874998</v>
      </c>
      <c r="T1654" s="3">
        <v>53.22839</v>
      </c>
      <c r="U1654" s="3">
        <v>10.283134</v>
      </c>
      <c r="V1654" s="3">
        <v>69.375782</v>
      </c>
      <c r="W1654" s="3">
        <v>566.608136</v>
      </c>
      <c r="X1654" s="3">
        <v>5.343083</v>
      </c>
      <c r="Y1654" s="3">
        <v>47.070817</v>
      </c>
      <c r="Z1654" s="3">
        <v>8.850235</v>
      </c>
      <c r="AA1654" s="3">
        <v>4.63026</v>
      </c>
      <c r="AB1654" s="3">
        <v>0.85807</v>
      </c>
      <c r="AC1654" s="3">
        <v>55.118115</v>
      </c>
      <c r="AD1654" s="3">
        <v>10.283134</v>
      </c>
      <c r="AE1654" s="3">
        <v>70.502567</v>
      </c>
      <c r="AF1654">
        <v>0</v>
      </c>
      <c r="AG1654">
        <v>1</v>
      </c>
    </row>
    <row r="1655" spans="1:33" ht="12.75">
      <c r="A1655">
        <v>139057</v>
      </c>
      <c r="B1655">
        <v>2010</v>
      </c>
      <c r="C1655">
        <v>6</v>
      </c>
      <c r="D1655">
        <v>30</v>
      </c>
      <c r="E1655">
        <v>16</v>
      </c>
      <c r="F1655">
        <v>12</v>
      </c>
      <c r="G1655">
        <v>50</v>
      </c>
      <c r="H1655" s="3">
        <v>9.991731</v>
      </c>
      <c r="I1655" s="3">
        <v>599.503837</v>
      </c>
      <c r="J1655" s="3">
        <v>8.236785</v>
      </c>
      <c r="K1655" s="3">
        <v>42.474669</v>
      </c>
      <c r="L1655" s="3">
        <v>7.54845</v>
      </c>
      <c r="M1655" s="3">
        <v>32.286427</v>
      </c>
      <c r="N1655" s="3">
        <v>555.217618</v>
      </c>
      <c r="O1655" s="3">
        <v>3.971687</v>
      </c>
      <c r="P1655" s="3">
        <v>20.4893</v>
      </c>
      <c r="Q1655" s="3">
        <v>4.925032</v>
      </c>
      <c r="R1655" s="3">
        <v>3.613224</v>
      </c>
      <c r="S1655" s="3">
        <v>0.850005</v>
      </c>
      <c r="T1655" s="3">
        <v>15.586213</v>
      </c>
      <c r="U1655" s="3">
        <v>4.216694</v>
      </c>
      <c r="V1655" s="3">
        <v>69.336065</v>
      </c>
      <c r="W1655" s="3">
        <v>557.898357</v>
      </c>
      <c r="X1655" s="3">
        <v>4.265098</v>
      </c>
      <c r="Y1655" s="3">
        <v>21.985369</v>
      </c>
      <c r="Z1655" s="3">
        <v>4.933365</v>
      </c>
      <c r="AA1655" s="3">
        <v>3.935227</v>
      </c>
      <c r="AB1655" s="3">
        <v>0.850005</v>
      </c>
      <c r="AC1655" s="3">
        <v>16.700213</v>
      </c>
      <c r="AD1655" s="3">
        <v>4.20836</v>
      </c>
      <c r="AE1655" s="3">
        <v>70.459916</v>
      </c>
      <c r="AF1655">
        <v>0</v>
      </c>
      <c r="AG1655">
        <v>1</v>
      </c>
    </row>
    <row r="1656" spans="1:33" ht="12.75">
      <c r="A1656">
        <v>139058</v>
      </c>
      <c r="B1656">
        <v>2010</v>
      </c>
      <c r="C1656">
        <v>6</v>
      </c>
      <c r="D1656">
        <v>30</v>
      </c>
      <c r="E1656">
        <v>16</v>
      </c>
      <c r="F1656">
        <v>22</v>
      </c>
      <c r="G1656">
        <v>50</v>
      </c>
      <c r="H1656" s="3">
        <v>9.991731</v>
      </c>
      <c r="I1656" s="3">
        <v>599.503837</v>
      </c>
      <c r="J1656" s="3">
        <v>6.362475</v>
      </c>
      <c r="K1656" s="3">
        <v>44.965213</v>
      </c>
      <c r="L1656" s="3">
        <v>5.612811</v>
      </c>
      <c r="M1656" s="3">
        <v>12.997727</v>
      </c>
      <c r="N1656" s="3">
        <v>545.008641</v>
      </c>
      <c r="O1656" s="3">
        <v>3.00524</v>
      </c>
      <c r="P1656" s="3">
        <v>21.218713</v>
      </c>
      <c r="Q1656" s="3">
        <v>7.041712</v>
      </c>
      <c r="R1656" s="3">
        <v>2.64639</v>
      </c>
      <c r="S1656" s="3">
        <v>0.850005</v>
      </c>
      <c r="T1656" s="3">
        <v>6.164034</v>
      </c>
      <c r="U1656" s="3">
        <v>2.100013</v>
      </c>
      <c r="V1656" s="3">
        <v>69.306013</v>
      </c>
      <c r="W1656" s="3">
        <v>549.075608</v>
      </c>
      <c r="X1656" s="3">
        <v>3.357234</v>
      </c>
      <c r="Y1656" s="3">
        <v>23.7465</v>
      </c>
      <c r="Z1656" s="3">
        <v>7.050045</v>
      </c>
      <c r="AA1656" s="3">
        <v>2.966421</v>
      </c>
      <c r="AB1656" s="3">
        <v>0.849745</v>
      </c>
      <c r="AC1656" s="3">
        <v>6.833694</v>
      </c>
      <c r="AD1656" s="3">
        <v>2.09194</v>
      </c>
      <c r="AE1656" s="3">
        <v>70.426344</v>
      </c>
      <c r="AF1656">
        <v>0</v>
      </c>
      <c r="AG1656">
        <v>1</v>
      </c>
    </row>
    <row r="1657" spans="1:33" ht="12.75">
      <c r="A1657">
        <v>139059</v>
      </c>
      <c r="B1657">
        <v>2010</v>
      </c>
      <c r="C1657">
        <v>6</v>
      </c>
      <c r="D1657">
        <v>30</v>
      </c>
      <c r="E1657">
        <v>16</v>
      </c>
      <c r="F1657">
        <v>32</v>
      </c>
      <c r="G1657">
        <v>50</v>
      </c>
      <c r="H1657" s="3">
        <v>9.991731</v>
      </c>
      <c r="I1657" s="3">
        <v>599.503837</v>
      </c>
      <c r="J1657" s="3">
        <v>5.695776</v>
      </c>
      <c r="K1657" s="3">
        <v>46.076471</v>
      </c>
      <c r="L1657" s="3">
        <v>5.41261</v>
      </c>
      <c r="M1657" s="3">
        <v>5.421749</v>
      </c>
      <c r="N1657" s="3">
        <v>541.291473</v>
      </c>
      <c r="O1657" s="3">
        <v>2.709716</v>
      </c>
      <c r="P1657" s="3">
        <v>21.876788</v>
      </c>
      <c r="Q1657" s="3">
        <v>8.108385</v>
      </c>
      <c r="R1657" s="3">
        <v>2.595392</v>
      </c>
      <c r="S1657" s="3">
        <v>0.941933</v>
      </c>
      <c r="T1657" s="3">
        <v>2.602529</v>
      </c>
      <c r="U1657" s="3">
        <v>0.941412</v>
      </c>
      <c r="V1657" s="3">
        <v>69.278916</v>
      </c>
      <c r="W1657" s="3">
        <v>544.810313</v>
      </c>
      <c r="X1657" s="3">
        <v>2.986059</v>
      </c>
      <c r="Y1657" s="3">
        <v>24.199683</v>
      </c>
      <c r="Z1657" s="3">
        <v>8.133125</v>
      </c>
      <c r="AA1657" s="3">
        <v>2.817218</v>
      </c>
      <c r="AB1657" s="3">
        <v>0.925266</v>
      </c>
      <c r="AC1657" s="3">
        <v>2.819219</v>
      </c>
      <c r="AD1657" s="3">
        <v>0.933339</v>
      </c>
      <c r="AE1657" s="3">
        <v>70.396483</v>
      </c>
      <c r="AF1657">
        <v>0</v>
      </c>
      <c r="AG1657">
        <v>1</v>
      </c>
    </row>
    <row r="1658" spans="1:33" ht="12.75">
      <c r="A1658">
        <v>139060</v>
      </c>
      <c r="B1658">
        <v>2010</v>
      </c>
      <c r="C1658">
        <v>6</v>
      </c>
      <c r="D1658">
        <v>30</v>
      </c>
      <c r="E1658">
        <v>16</v>
      </c>
      <c r="F1658">
        <v>47</v>
      </c>
      <c r="G1658">
        <v>50</v>
      </c>
      <c r="H1658" s="3">
        <v>14.991763</v>
      </c>
      <c r="I1658" s="3">
        <v>899.505757</v>
      </c>
      <c r="J1658" s="3">
        <v>5.657404</v>
      </c>
      <c r="K1658" s="3">
        <v>43.893603</v>
      </c>
      <c r="L1658" s="3">
        <v>26.743474</v>
      </c>
      <c r="M1658" s="3">
        <v>14.175186</v>
      </c>
      <c r="N1658" s="3">
        <v>542.084398</v>
      </c>
      <c r="O1658" s="3">
        <v>2.770762</v>
      </c>
      <c r="P1658" s="3">
        <v>21.480559</v>
      </c>
      <c r="Q1658" s="3">
        <v>7.783123</v>
      </c>
      <c r="R1658" s="3">
        <v>13.013935</v>
      </c>
      <c r="S1658" s="3">
        <v>4.775291</v>
      </c>
      <c r="T1658" s="3">
        <v>7.042505</v>
      </c>
      <c r="U1658" s="3">
        <v>2.433349</v>
      </c>
      <c r="V1658" s="3">
        <v>69.237354</v>
      </c>
      <c r="W1658" s="3">
        <v>543.585154</v>
      </c>
      <c r="X1658" s="3">
        <v>2.886642</v>
      </c>
      <c r="Y1658" s="3">
        <v>22.413044</v>
      </c>
      <c r="Z1658" s="3">
        <v>7.80005</v>
      </c>
      <c r="AA1658" s="3">
        <v>13.72954</v>
      </c>
      <c r="AB1658" s="3">
        <v>4.758364</v>
      </c>
      <c r="AC1658" s="3">
        <v>7.132681</v>
      </c>
      <c r="AD1658" s="3">
        <v>2.433349</v>
      </c>
      <c r="AE1658" s="3">
        <v>70.353184</v>
      </c>
      <c r="AF1658">
        <v>0</v>
      </c>
      <c r="AG1658">
        <v>1</v>
      </c>
    </row>
    <row r="1659" spans="1:33" ht="12.75">
      <c r="A1659">
        <v>139061</v>
      </c>
      <c r="B1659">
        <v>2010</v>
      </c>
      <c r="C1659">
        <v>6</v>
      </c>
      <c r="D1659">
        <v>30</v>
      </c>
      <c r="E1659">
        <v>17</v>
      </c>
      <c r="F1659">
        <v>0</v>
      </c>
      <c r="G1659">
        <v>20</v>
      </c>
      <c r="H1659" s="3">
        <v>12.491747</v>
      </c>
      <c r="I1659" s="3">
        <v>749.504797</v>
      </c>
      <c r="J1659" s="3">
        <v>7.891863</v>
      </c>
      <c r="K1659" s="3">
        <v>82.009662</v>
      </c>
      <c r="L1659" s="3">
        <v>7.657634</v>
      </c>
      <c r="M1659" s="3">
        <v>8.868572</v>
      </c>
      <c r="N1659" s="3">
        <v>553.828548</v>
      </c>
      <c r="O1659" s="3">
        <v>3.951103</v>
      </c>
      <c r="P1659" s="3">
        <v>40.924725</v>
      </c>
      <c r="Q1659" s="3">
        <v>10.750069</v>
      </c>
      <c r="R1659" s="3">
        <v>3.966758</v>
      </c>
      <c r="S1659" s="3">
        <v>0.891672</v>
      </c>
      <c r="T1659" s="3">
        <v>4.441612</v>
      </c>
      <c r="U1659" s="3">
        <v>0.850005</v>
      </c>
      <c r="V1659" s="3">
        <v>69.187965</v>
      </c>
      <c r="W1659" s="3">
        <v>553.59857</v>
      </c>
      <c r="X1659" s="3">
        <v>3.94076</v>
      </c>
      <c r="Y1659" s="3">
        <v>41.084937</v>
      </c>
      <c r="Z1659" s="3">
        <v>10.758663</v>
      </c>
      <c r="AA1659" s="3">
        <v>3.690876</v>
      </c>
      <c r="AB1659" s="3">
        <v>0.883079</v>
      </c>
      <c r="AC1659" s="3">
        <v>4.42696</v>
      </c>
      <c r="AD1659" s="3">
        <v>0.850005</v>
      </c>
      <c r="AE1659" s="3">
        <v>70.303924</v>
      </c>
      <c r="AF1659">
        <v>0</v>
      </c>
      <c r="AG1659">
        <v>1</v>
      </c>
    </row>
    <row r="1660" spans="1:33" ht="12.75">
      <c r="A1660">
        <v>139062</v>
      </c>
      <c r="B1660">
        <v>2010</v>
      </c>
      <c r="C1660">
        <v>6</v>
      </c>
      <c r="D1660">
        <v>30</v>
      </c>
      <c r="E1660">
        <v>17</v>
      </c>
      <c r="F1660">
        <v>30</v>
      </c>
      <c r="G1660">
        <v>20</v>
      </c>
      <c r="H1660" s="3">
        <v>29.991859</v>
      </c>
      <c r="I1660" s="3">
        <v>1799.511517</v>
      </c>
      <c r="J1660" s="3">
        <v>14.68253</v>
      </c>
      <c r="K1660" s="3">
        <v>4.357223</v>
      </c>
      <c r="L1660" s="3">
        <v>12.879417</v>
      </c>
      <c r="M1660" s="3">
        <v>423.160082</v>
      </c>
      <c r="N1660" s="3">
        <v>579.771079</v>
      </c>
      <c r="O1660" s="3">
        <v>7.571067</v>
      </c>
      <c r="P1660" s="3">
        <v>2.059726</v>
      </c>
      <c r="Q1660" s="3">
        <v>0.283335</v>
      </c>
      <c r="R1660" s="3">
        <v>6.466471</v>
      </c>
      <c r="S1660" s="3">
        <v>0.883339</v>
      </c>
      <c r="T1660" s="3">
        <v>218.564103</v>
      </c>
      <c r="U1660" s="3">
        <v>28.825184</v>
      </c>
      <c r="V1660" s="3">
        <v>68.960833</v>
      </c>
      <c r="W1660" s="3">
        <v>577.138979</v>
      </c>
      <c r="X1660" s="3">
        <v>7.111463</v>
      </c>
      <c r="Y1660" s="3">
        <v>2.297496</v>
      </c>
      <c r="Z1660" s="3">
        <v>0.308335</v>
      </c>
      <c r="AA1660" s="3">
        <v>6.412946</v>
      </c>
      <c r="AB1660" s="3">
        <v>0.866672</v>
      </c>
      <c r="AC1660" s="3">
        <v>204.595979</v>
      </c>
      <c r="AD1660" s="3">
        <v>28.816851</v>
      </c>
      <c r="AE1660" s="3">
        <v>70.09058</v>
      </c>
      <c r="AF1660">
        <v>0</v>
      </c>
      <c r="AG1660">
        <v>1</v>
      </c>
    </row>
    <row r="1661" spans="1:33" ht="12.75">
      <c r="A1661">
        <v>139063</v>
      </c>
      <c r="B1661">
        <v>2010</v>
      </c>
      <c r="C1661">
        <v>6</v>
      </c>
      <c r="D1661">
        <v>30</v>
      </c>
      <c r="E1661">
        <v>17</v>
      </c>
      <c r="F1661">
        <v>40</v>
      </c>
      <c r="G1661">
        <v>20</v>
      </c>
      <c r="H1661" s="3">
        <v>9.991731</v>
      </c>
      <c r="I1661" s="3">
        <v>599.503837</v>
      </c>
      <c r="J1661" s="3">
        <v>8.33763</v>
      </c>
      <c r="K1661" s="3">
        <v>0</v>
      </c>
      <c r="L1661" s="3">
        <v>0</v>
      </c>
      <c r="M1661" s="3">
        <v>83.318477</v>
      </c>
      <c r="N1661" s="3">
        <v>558.844384</v>
      </c>
      <c r="O1661" s="3">
        <v>4.377199</v>
      </c>
      <c r="P1661" s="3">
        <v>0</v>
      </c>
      <c r="Q1661" s="3">
        <v>0</v>
      </c>
      <c r="R1661" s="3">
        <v>0</v>
      </c>
      <c r="S1661" s="3">
        <v>0</v>
      </c>
      <c r="T1661" s="3">
        <v>43.741673</v>
      </c>
      <c r="U1661" s="3">
        <v>9.991731</v>
      </c>
      <c r="V1661" s="3">
        <v>68.917061</v>
      </c>
      <c r="W1661" s="3">
        <v>555.10471</v>
      </c>
      <c r="X1661" s="3">
        <v>3.960431</v>
      </c>
      <c r="Y1661" s="3">
        <v>0</v>
      </c>
      <c r="Z1661" s="3">
        <v>0</v>
      </c>
      <c r="AA1661" s="3">
        <v>0</v>
      </c>
      <c r="AB1661" s="3">
        <v>0</v>
      </c>
      <c r="AC1661" s="3">
        <v>39.576805</v>
      </c>
      <c r="AD1661" s="3">
        <v>9.991731</v>
      </c>
      <c r="AE1661" s="3">
        <v>70.050976</v>
      </c>
      <c r="AF1661">
        <v>0</v>
      </c>
      <c r="AG1661">
        <v>1</v>
      </c>
    </row>
    <row r="1662" spans="1:33" ht="12.75">
      <c r="A1662">
        <v>139064</v>
      </c>
      <c r="B1662">
        <v>2010</v>
      </c>
      <c r="C1662">
        <v>6</v>
      </c>
      <c r="D1662">
        <v>30</v>
      </c>
      <c r="E1662">
        <v>17</v>
      </c>
      <c r="F1662">
        <v>50</v>
      </c>
      <c r="G1662">
        <v>20</v>
      </c>
      <c r="H1662" s="3">
        <v>9.991731</v>
      </c>
      <c r="I1662" s="3">
        <v>599.503837</v>
      </c>
      <c r="J1662" s="3">
        <v>5.941174</v>
      </c>
      <c r="K1662" s="3">
        <v>0</v>
      </c>
      <c r="L1662" s="3">
        <v>0</v>
      </c>
      <c r="M1662" s="3">
        <v>59.369692</v>
      </c>
      <c r="N1662" s="3">
        <v>546.18102</v>
      </c>
      <c r="O1662" s="3">
        <v>3.113365</v>
      </c>
      <c r="P1662" s="3">
        <v>0</v>
      </c>
      <c r="Q1662" s="3">
        <v>0</v>
      </c>
      <c r="R1662" s="3">
        <v>0</v>
      </c>
      <c r="S1662" s="3">
        <v>0</v>
      </c>
      <c r="T1662" s="3">
        <v>31.111651</v>
      </c>
      <c r="U1662" s="3">
        <v>9.991731</v>
      </c>
      <c r="V1662" s="3">
        <v>68.885928</v>
      </c>
      <c r="W1662" s="3">
        <v>542.707522</v>
      </c>
      <c r="X1662" s="3">
        <v>2.827809</v>
      </c>
      <c r="Y1662" s="3">
        <v>0</v>
      </c>
      <c r="Z1662" s="3">
        <v>0</v>
      </c>
      <c r="AA1662" s="3">
        <v>0</v>
      </c>
      <c r="AB1662" s="3">
        <v>0</v>
      </c>
      <c r="AC1662" s="3">
        <v>28.258041</v>
      </c>
      <c r="AD1662" s="3">
        <v>9.991731</v>
      </c>
      <c r="AE1662" s="3">
        <v>70.022698</v>
      </c>
      <c r="AF1662">
        <v>0</v>
      </c>
      <c r="AG1662">
        <v>1</v>
      </c>
    </row>
    <row r="1663" spans="1:33" ht="12.75">
      <c r="A1663">
        <v>139065</v>
      </c>
      <c r="B1663">
        <v>2010</v>
      </c>
      <c r="C1663">
        <v>6</v>
      </c>
      <c r="D1663">
        <v>30</v>
      </c>
      <c r="E1663">
        <v>18</v>
      </c>
      <c r="F1663">
        <v>0</v>
      </c>
      <c r="G1663">
        <v>20</v>
      </c>
      <c r="H1663" s="3">
        <v>9.991731</v>
      </c>
      <c r="I1663" s="3">
        <v>599.503837</v>
      </c>
      <c r="J1663" s="3">
        <v>4.294341</v>
      </c>
      <c r="K1663" s="3">
        <v>0</v>
      </c>
      <c r="L1663" s="3">
        <v>0</v>
      </c>
      <c r="M1663" s="3">
        <v>42.913351</v>
      </c>
      <c r="N1663" s="3">
        <v>534.124586</v>
      </c>
      <c r="O1663" s="3">
        <v>2.227795</v>
      </c>
      <c r="P1663" s="3">
        <v>0</v>
      </c>
      <c r="Q1663" s="3">
        <v>0</v>
      </c>
      <c r="R1663" s="3">
        <v>0</v>
      </c>
      <c r="S1663" s="3">
        <v>0</v>
      </c>
      <c r="T1663" s="3">
        <v>22.262378</v>
      </c>
      <c r="U1663" s="3">
        <v>9.991731</v>
      </c>
      <c r="V1663" s="3">
        <v>68.86365</v>
      </c>
      <c r="W1663" s="3">
        <v>531.473428</v>
      </c>
      <c r="X1663" s="3">
        <v>2.066546</v>
      </c>
      <c r="Y1663" s="3">
        <v>0</v>
      </c>
      <c r="Z1663" s="3">
        <v>0</v>
      </c>
      <c r="AA1663" s="3">
        <v>0</v>
      </c>
      <c r="AB1663" s="3">
        <v>0</v>
      </c>
      <c r="AC1663" s="3">
        <v>20.650973</v>
      </c>
      <c r="AD1663" s="3">
        <v>9.991731</v>
      </c>
      <c r="AE1663" s="3">
        <v>70.002032</v>
      </c>
      <c r="AF1663">
        <v>0</v>
      </c>
      <c r="AG1663">
        <v>1</v>
      </c>
    </row>
    <row r="1664" spans="1:33" ht="12.75">
      <c r="A1664">
        <v>139066</v>
      </c>
      <c r="B1664">
        <v>2010</v>
      </c>
      <c r="C1664">
        <v>6</v>
      </c>
      <c r="D1664">
        <v>30</v>
      </c>
      <c r="E1664">
        <v>18</v>
      </c>
      <c r="F1664">
        <v>10</v>
      </c>
      <c r="G1664">
        <v>20</v>
      </c>
      <c r="H1664" s="3">
        <v>9.991731</v>
      </c>
      <c r="I1664" s="3">
        <v>599.503837</v>
      </c>
      <c r="J1664" s="3">
        <v>3.110223</v>
      </c>
      <c r="K1664" s="3">
        <v>0</v>
      </c>
      <c r="L1664" s="3">
        <v>0</v>
      </c>
      <c r="M1664" s="3">
        <v>31.08031</v>
      </c>
      <c r="N1664" s="3">
        <v>522.445454</v>
      </c>
      <c r="O1664" s="3">
        <v>1.595853</v>
      </c>
      <c r="P1664" s="3">
        <v>0</v>
      </c>
      <c r="Q1664" s="3">
        <v>0</v>
      </c>
      <c r="R1664" s="3">
        <v>0</v>
      </c>
      <c r="S1664" s="3">
        <v>0</v>
      </c>
      <c r="T1664" s="3">
        <v>15.947359</v>
      </c>
      <c r="U1664" s="3">
        <v>9.991731</v>
      </c>
      <c r="V1664" s="3">
        <v>68.847691</v>
      </c>
      <c r="W1664" s="3">
        <v>520.666617</v>
      </c>
      <c r="X1664" s="3">
        <v>1.51437</v>
      </c>
      <c r="Y1664" s="3">
        <v>0</v>
      </c>
      <c r="Z1664" s="3">
        <v>0</v>
      </c>
      <c r="AA1664" s="3">
        <v>0</v>
      </c>
      <c r="AB1664" s="3">
        <v>0</v>
      </c>
      <c r="AC1664" s="3">
        <v>15.132951</v>
      </c>
      <c r="AD1664" s="3">
        <v>9.991731</v>
      </c>
      <c r="AE1664" s="3">
        <v>69.986889</v>
      </c>
      <c r="AF1664">
        <v>0</v>
      </c>
      <c r="AG1664">
        <v>1</v>
      </c>
    </row>
    <row r="1665" spans="1:33" ht="12.75">
      <c r="A1665">
        <v>139067</v>
      </c>
      <c r="B1665">
        <v>2010</v>
      </c>
      <c r="C1665">
        <v>6</v>
      </c>
      <c r="D1665">
        <v>30</v>
      </c>
      <c r="E1665">
        <v>18</v>
      </c>
      <c r="F1665">
        <v>20</v>
      </c>
      <c r="G1665">
        <v>20</v>
      </c>
      <c r="H1665" s="3">
        <v>9.991731</v>
      </c>
      <c r="I1665" s="3">
        <v>599.503837</v>
      </c>
      <c r="J1665" s="3">
        <v>2.293943</v>
      </c>
      <c r="K1665" s="3">
        <v>0</v>
      </c>
      <c r="L1665" s="3">
        <v>0</v>
      </c>
      <c r="M1665" s="3">
        <v>22.923028</v>
      </c>
      <c r="N1665" s="3">
        <v>511.842948</v>
      </c>
      <c r="O1665" s="3">
        <v>1.1676</v>
      </c>
      <c r="P1665" s="3">
        <v>0</v>
      </c>
      <c r="Q1665" s="3">
        <v>0</v>
      </c>
      <c r="R1665" s="3">
        <v>0</v>
      </c>
      <c r="S1665" s="3">
        <v>0</v>
      </c>
      <c r="T1665" s="3">
        <v>11.667636</v>
      </c>
      <c r="U1665" s="3">
        <v>9.991731</v>
      </c>
      <c r="V1665" s="3">
        <v>68.836015</v>
      </c>
      <c r="W1665" s="3">
        <v>510.646326</v>
      </c>
      <c r="X1665" s="3">
        <v>1.126343</v>
      </c>
      <c r="Y1665" s="3">
        <v>0</v>
      </c>
      <c r="Z1665" s="3">
        <v>0</v>
      </c>
      <c r="AA1665" s="3">
        <v>0</v>
      </c>
      <c r="AB1665" s="3">
        <v>0</v>
      </c>
      <c r="AC1665" s="3">
        <v>11.255392</v>
      </c>
      <c r="AD1665" s="3">
        <v>9.991731</v>
      </c>
      <c r="AE1665" s="3">
        <v>69.975625</v>
      </c>
      <c r="AF1665">
        <v>0</v>
      </c>
      <c r="AG1665">
        <v>1</v>
      </c>
    </row>
    <row r="1666" spans="1:33" ht="12.75">
      <c r="A1666">
        <v>139069</v>
      </c>
      <c r="B1666">
        <v>2010</v>
      </c>
      <c r="C1666">
        <v>6</v>
      </c>
      <c r="D1666">
        <v>30</v>
      </c>
      <c r="E1666">
        <v>20</v>
      </c>
      <c r="F1666">
        <v>2</v>
      </c>
      <c r="G1666">
        <v>55</v>
      </c>
      <c r="H1666" s="3">
        <v>102.575396</v>
      </c>
      <c r="I1666" s="3">
        <v>6154.523764</v>
      </c>
      <c r="J1666" s="3">
        <v>0.617714</v>
      </c>
      <c r="K1666" s="3">
        <v>0</v>
      </c>
      <c r="L1666" s="3">
        <v>0</v>
      </c>
      <c r="M1666" s="3">
        <v>63.367069</v>
      </c>
      <c r="N1666" s="3">
        <v>458.669636</v>
      </c>
      <c r="O1666" s="3">
        <v>0.307518</v>
      </c>
      <c r="P1666" s="3">
        <v>0</v>
      </c>
      <c r="Q1666" s="3">
        <v>0</v>
      </c>
      <c r="R1666" s="3">
        <v>0</v>
      </c>
      <c r="S1666" s="3">
        <v>0</v>
      </c>
      <c r="T1666" s="3">
        <v>31.546227</v>
      </c>
      <c r="U1666" s="3">
        <v>102.575396</v>
      </c>
      <c r="V1666" s="3">
        <v>68.804469</v>
      </c>
      <c r="W1666" s="3">
        <v>459.658519</v>
      </c>
      <c r="X1666" s="3">
        <v>0.310196</v>
      </c>
      <c r="Y1666" s="3">
        <v>0</v>
      </c>
      <c r="Z1666" s="3">
        <v>0</v>
      </c>
      <c r="AA1666" s="3">
        <v>0</v>
      </c>
      <c r="AB1666" s="3">
        <v>0</v>
      </c>
      <c r="AC1666" s="3">
        <v>31.820841</v>
      </c>
      <c r="AD1666" s="3">
        <v>102.575396</v>
      </c>
      <c r="AE1666" s="3">
        <v>69.943804</v>
      </c>
      <c r="AF1666">
        <v>0</v>
      </c>
      <c r="AG1666">
        <v>1</v>
      </c>
    </row>
    <row r="1667" spans="1:33" ht="12.75">
      <c r="A1667">
        <v>139070</v>
      </c>
      <c r="B1667">
        <v>2010</v>
      </c>
      <c r="C1667">
        <v>6</v>
      </c>
      <c r="D1667">
        <v>30</v>
      </c>
      <c r="E1667">
        <v>20</v>
      </c>
      <c r="F1667">
        <v>12</v>
      </c>
      <c r="G1667">
        <v>5</v>
      </c>
      <c r="H1667" s="3">
        <v>9.158392</v>
      </c>
      <c r="I1667" s="3">
        <v>549.503517</v>
      </c>
      <c r="J1667" s="3">
        <v>0.045397</v>
      </c>
      <c r="K1667" s="3">
        <v>0</v>
      </c>
      <c r="L1667" s="3">
        <v>0</v>
      </c>
      <c r="M1667" s="3">
        <v>0.415865</v>
      </c>
      <c r="N1667" s="3">
        <v>397.404622</v>
      </c>
      <c r="O1667" s="3">
        <v>0.02163</v>
      </c>
      <c r="P1667" s="3">
        <v>0</v>
      </c>
      <c r="Q1667" s="3">
        <v>0</v>
      </c>
      <c r="R1667" s="3">
        <v>0</v>
      </c>
      <c r="S1667" s="3">
        <v>0</v>
      </c>
      <c r="T1667" s="3">
        <v>0.198143</v>
      </c>
      <c r="U1667" s="3">
        <v>9.158392</v>
      </c>
      <c r="V1667" s="3">
        <v>68.804271</v>
      </c>
      <c r="W1667" s="3">
        <v>399.707145</v>
      </c>
      <c r="X1667" s="3">
        <v>0.023767</v>
      </c>
      <c r="Y1667" s="3">
        <v>0</v>
      </c>
      <c r="Z1667" s="3">
        <v>0</v>
      </c>
      <c r="AA1667" s="3">
        <v>0</v>
      </c>
      <c r="AB1667" s="3">
        <v>0</v>
      </c>
      <c r="AC1667" s="3">
        <v>0.217722</v>
      </c>
      <c r="AD1667" s="3">
        <v>9.158392</v>
      </c>
      <c r="AE1667" s="3">
        <v>69.943586</v>
      </c>
      <c r="AF1667">
        <v>0</v>
      </c>
      <c r="AG1667">
        <v>1</v>
      </c>
    </row>
    <row r="1668" spans="1:33" ht="12.75">
      <c r="A1668">
        <v>139072</v>
      </c>
      <c r="B1668">
        <v>2010</v>
      </c>
      <c r="C1668">
        <v>6</v>
      </c>
      <c r="D1668">
        <v>30</v>
      </c>
      <c r="E1668">
        <v>20</v>
      </c>
      <c r="F1668">
        <v>21</v>
      </c>
      <c r="G1668">
        <v>15</v>
      </c>
      <c r="H1668" s="3">
        <v>9.158392</v>
      </c>
      <c r="I1668" s="3">
        <v>549.503517</v>
      </c>
      <c r="J1668" s="3">
        <v>0.025631</v>
      </c>
      <c r="K1668" s="3">
        <v>0</v>
      </c>
      <c r="L1668" s="3">
        <v>0</v>
      </c>
      <c r="M1668" s="3">
        <v>0.234795</v>
      </c>
      <c r="N1668" s="3">
        <v>383.782182</v>
      </c>
      <c r="O1668" s="3">
        <v>0.012238</v>
      </c>
      <c r="P1668" s="3">
        <v>0</v>
      </c>
      <c r="Q1668" s="3">
        <v>0</v>
      </c>
      <c r="R1668" s="3">
        <v>0</v>
      </c>
      <c r="S1668" s="3">
        <v>0</v>
      </c>
      <c r="T1668" s="3">
        <v>0.112109</v>
      </c>
      <c r="U1668" s="3">
        <v>9.158392</v>
      </c>
      <c r="V1668" s="3">
        <v>68.804159</v>
      </c>
      <c r="W1668" s="3">
        <v>385.890077</v>
      </c>
      <c r="X1668" s="3">
        <v>0.013393</v>
      </c>
      <c r="Y1668" s="3">
        <v>0</v>
      </c>
      <c r="Z1668" s="3">
        <v>0</v>
      </c>
      <c r="AA1668" s="3">
        <v>0</v>
      </c>
      <c r="AB1668" s="3">
        <v>0</v>
      </c>
      <c r="AC1668" s="3">
        <v>0.122686</v>
      </c>
      <c r="AD1668" s="3">
        <v>9.158392</v>
      </c>
      <c r="AE1668" s="3">
        <v>69.943464</v>
      </c>
      <c r="AF1668">
        <v>0</v>
      </c>
      <c r="AG1668">
        <v>1</v>
      </c>
    </row>
    <row r="1669" spans="1:33" ht="12.75">
      <c r="A1669">
        <v>139073</v>
      </c>
      <c r="B1669">
        <v>2010</v>
      </c>
      <c r="C1669">
        <v>6</v>
      </c>
      <c r="D1669">
        <v>30</v>
      </c>
      <c r="E1669">
        <v>20</v>
      </c>
      <c r="F1669">
        <v>31</v>
      </c>
      <c r="G1669">
        <v>15</v>
      </c>
      <c r="H1669" s="3">
        <v>9.991991</v>
      </c>
      <c r="I1669" s="3">
        <v>599.519462</v>
      </c>
      <c r="J1669" s="3">
        <v>0.014144</v>
      </c>
      <c r="K1669" s="3">
        <v>0</v>
      </c>
      <c r="L1669" s="3">
        <v>0</v>
      </c>
      <c r="M1669" s="3">
        <v>0.141358</v>
      </c>
      <c r="N1669" s="3">
        <v>370.217598</v>
      </c>
      <c r="O1669" s="3">
        <v>0.006791</v>
      </c>
      <c r="P1669" s="3">
        <v>0</v>
      </c>
      <c r="Q1669" s="3">
        <v>0</v>
      </c>
      <c r="R1669" s="3">
        <v>0</v>
      </c>
      <c r="S1669" s="3">
        <v>0</v>
      </c>
      <c r="T1669" s="3">
        <v>0.067875</v>
      </c>
      <c r="U1669" s="3">
        <v>9.991991</v>
      </c>
      <c r="V1669" s="3">
        <v>68.804091</v>
      </c>
      <c r="W1669" s="3">
        <v>372.011677</v>
      </c>
      <c r="X1669" s="3">
        <v>0.007352</v>
      </c>
      <c r="Y1669" s="3">
        <v>0</v>
      </c>
      <c r="Z1669" s="3">
        <v>0</v>
      </c>
      <c r="AA1669" s="3">
        <v>0</v>
      </c>
      <c r="AB1669" s="3">
        <v>0</v>
      </c>
      <c r="AC1669" s="3">
        <v>0.073483</v>
      </c>
      <c r="AD1669" s="3">
        <v>9.991991</v>
      </c>
      <c r="AE1669" s="3">
        <v>69.94339</v>
      </c>
      <c r="AF1669">
        <v>0</v>
      </c>
      <c r="AG1669">
        <v>1</v>
      </c>
    </row>
    <row r="1670" spans="1:33" ht="12.75">
      <c r="A1670">
        <v>139074</v>
      </c>
      <c r="B1670">
        <v>2010</v>
      </c>
      <c r="C1670">
        <v>6</v>
      </c>
      <c r="D1670">
        <v>30</v>
      </c>
      <c r="E1670">
        <v>20</v>
      </c>
      <c r="F1670">
        <v>41</v>
      </c>
      <c r="G1670">
        <v>15</v>
      </c>
      <c r="H1670" s="3">
        <v>9.991991</v>
      </c>
      <c r="I1670" s="3">
        <v>599.519462</v>
      </c>
      <c r="J1670" s="3">
        <v>0.007666</v>
      </c>
      <c r="K1670" s="3">
        <v>0</v>
      </c>
      <c r="L1670" s="3">
        <v>0</v>
      </c>
      <c r="M1670" s="3">
        <v>0.076613</v>
      </c>
      <c r="N1670" s="3">
        <v>356.810714</v>
      </c>
      <c r="O1670" s="3">
        <v>0.003688</v>
      </c>
      <c r="P1670" s="3">
        <v>0</v>
      </c>
      <c r="Q1670" s="3">
        <v>0</v>
      </c>
      <c r="R1670" s="3">
        <v>0</v>
      </c>
      <c r="S1670" s="3">
        <v>0</v>
      </c>
      <c r="T1670" s="3">
        <v>0.036858</v>
      </c>
      <c r="U1670" s="3">
        <v>9.991991</v>
      </c>
      <c r="V1670" s="3">
        <v>68.804054</v>
      </c>
      <c r="W1670" s="3">
        <v>358.412714</v>
      </c>
      <c r="X1670" s="3">
        <v>0.003978</v>
      </c>
      <c r="Y1670" s="3">
        <v>0</v>
      </c>
      <c r="Z1670" s="3">
        <v>0</v>
      </c>
      <c r="AA1670" s="3">
        <v>0</v>
      </c>
      <c r="AB1670" s="3">
        <v>0</v>
      </c>
      <c r="AC1670" s="3">
        <v>0.039755</v>
      </c>
      <c r="AD1670" s="3">
        <v>9.991991</v>
      </c>
      <c r="AE1670" s="3">
        <v>69.94335</v>
      </c>
      <c r="AF1670">
        <v>0</v>
      </c>
      <c r="AG1670">
        <v>1</v>
      </c>
    </row>
    <row r="1671" spans="1:33" ht="12.75">
      <c r="A1671">
        <v>139075</v>
      </c>
      <c r="B1671">
        <v>2010</v>
      </c>
      <c r="C1671">
        <v>6</v>
      </c>
      <c r="D1671">
        <v>30</v>
      </c>
      <c r="E1671">
        <v>20</v>
      </c>
      <c r="F1671">
        <v>51</v>
      </c>
      <c r="G1671">
        <v>15</v>
      </c>
      <c r="H1671" s="3">
        <v>9.991991</v>
      </c>
      <c r="I1671" s="3">
        <v>599.519462</v>
      </c>
      <c r="J1671" s="3">
        <v>0.004175</v>
      </c>
      <c r="K1671" s="3">
        <v>0</v>
      </c>
      <c r="L1671" s="3">
        <v>0</v>
      </c>
      <c r="M1671" s="3">
        <v>0.041725</v>
      </c>
      <c r="N1671" s="3">
        <v>344.104035</v>
      </c>
      <c r="O1671" s="3">
        <v>0.002018</v>
      </c>
      <c r="P1671" s="3">
        <v>0</v>
      </c>
      <c r="Q1671" s="3">
        <v>0</v>
      </c>
      <c r="R1671" s="3">
        <v>0</v>
      </c>
      <c r="S1671" s="3">
        <v>0</v>
      </c>
      <c r="T1671" s="3">
        <v>0.020172</v>
      </c>
      <c r="U1671" s="3">
        <v>9.991991</v>
      </c>
      <c r="V1671" s="3">
        <v>68.804034</v>
      </c>
      <c r="W1671" s="3">
        <v>345.474518</v>
      </c>
      <c r="X1671" s="3">
        <v>0.002157</v>
      </c>
      <c r="Y1671" s="3">
        <v>0</v>
      </c>
      <c r="Z1671" s="3">
        <v>0</v>
      </c>
      <c r="AA1671" s="3">
        <v>0</v>
      </c>
      <c r="AB1671" s="3">
        <v>0</v>
      </c>
      <c r="AC1671" s="3">
        <v>0.021553</v>
      </c>
      <c r="AD1671" s="3">
        <v>9.991991</v>
      </c>
      <c r="AE1671" s="3">
        <v>69.943329</v>
      </c>
      <c r="AF1671">
        <v>0</v>
      </c>
      <c r="AG1671">
        <v>1</v>
      </c>
    </row>
    <row r="1672" spans="1:33" ht="12.75">
      <c r="A1672">
        <v>139076</v>
      </c>
      <c r="B1672">
        <v>2010</v>
      </c>
      <c r="C1672">
        <v>6</v>
      </c>
      <c r="D1672">
        <v>30</v>
      </c>
      <c r="E1672">
        <v>21</v>
      </c>
      <c r="F1672">
        <v>1</v>
      </c>
      <c r="G1672">
        <v>15</v>
      </c>
      <c r="H1672" s="3">
        <v>9.991991</v>
      </c>
      <c r="I1672" s="3">
        <v>599.519462</v>
      </c>
      <c r="J1672" s="3">
        <v>0.00234</v>
      </c>
      <c r="K1672" s="3">
        <v>0</v>
      </c>
      <c r="L1672" s="3">
        <v>0</v>
      </c>
      <c r="M1672" s="3">
        <v>0.023389</v>
      </c>
      <c r="N1672" s="3">
        <v>332.529707</v>
      </c>
      <c r="O1672" s="3">
        <v>0.001139</v>
      </c>
      <c r="P1672" s="3">
        <v>0</v>
      </c>
      <c r="Q1672" s="3">
        <v>0</v>
      </c>
      <c r="R1672" s="3">
        <v>0</v>
      </c>
      <c r="S1672" s="3">
        <v>0</v>
      </c>
      <c r="T1672" s="3">
        <v>0.011383</v>
      </c>
      <c r="U1672" s="3">
        <v>9.991991</v>
      </c>
      <c r="V1672" s="3">
        <v>68.804022</v>
      </c>
      <c r="W1672" s="3">
        <v>333.57498</v>
      </c>
      <c r="X1672" s="3">
        <v>0.001201</v>
      </c>
      <c r="Y1672" s="3">
        <v>0</v>
      </c>
      <c r="Z1672" s="3">
        <v>0</v>
      </c>
      <c r="AA1672" s="3">
        <v>0</v>
      </c>
      <c r="AB1672" s="3">
        <v>0</v>
      </c>
      <c r="AC1672" s="3">
        <v>0.012006</v>
      </c>
      <c r="AD1672" s="3">
        <v>9.991991</v>
      </c>
      <c r="AE1672" s="3">
        <v>69.943317</v>
      </c>
      <c r="AF1672">
        <v>0</v>
      </c>
      <c r="AG1672">
        <v>1</v>
      </c>
    </row>
    <row r="1673" spans="1:33" ht="12.75">
      <c r="A1673">
        <v>139078</v>
      </c>
      <c r="B1673">
        <v>2010</v>
      </c>
      <c r="C1673">
        <v>6</v>
      </c>
      <c r="D1673">
        <v>30</v>
      </c>
      <c r="E1673">
        <v>21</v>
      </c>
      <c r="F1673">
        <v>17</v>
      </c>
      <c r="G1673">
        <v>12</v>
      </c>
      <c r="H1673" s="3">
        <v>15.950102</v>
      </c>
      <c r="I1673" s="3">
        <v>957.006125</v>
      </c>
      <c r="J1673" s="3">
        <v>0.001142</v>
      </c>
      <c r="K1673" s="3">
        <v>0</v>
      </c>
      <c r="L1673" s="3">
        <v>0</v>
      </c>
      <c r="M1673" s="3">
        <v>0.018226</v>
      </c>
      <c r="N1673" s="3">
        <v>318.425031</v>
      </c>
      <c r="O1673" s="3">
        <v>0.00056</v>
      </c>
      <c r="P1673" s="3">
        <v>0</v>
      </c>
      <c r="Q1673" s="3">
        <v>0</v>
      </c>
      <c r="R1673" s="3">
        <v>0</v>
      </c>
      <c r="S1673" s="3">
        <v>0</v>
      </c>
      <c r="T1673" s="3">
        <v>0.00894</v>
      </c>
      <c r="U1673" s="3">
        <v>15.950102</v>
      </c>
      <c r="V1673" s="3">
        <v>68.804013</v>
      </c>
      <c r="W1673" s="3">
        <v>319.094663</v>
      </c>
      <c r="X1673" s="3">
        <v>0.000582</v>
      </c>
      <c r="Y1673" s="3">
        <v>0</v>
      </c>
      <c r="Z1673" s="3">
        <v>0</v>
      </c>
      <c r="AA1673" s="3">
        <v>0</v>
      </c>
      <c r="AB1673" s="3">
        <v>0</v>
      </c>
      <c r="AC1673" s="3">
        <v>0.009285</v>
      </c>
      <c r="AD1673" s="3">
        <v>15.950102</v>
      </c>
      <c r="AE1673" s="3">
        <v>69.943307</v>
      </c>
      <c r="AF1673">
        <v>0</v>
      </c>
      <c r="AG1673">
        <v>1</v>
      </c>
    </row>
    <row r="1674" spans="1:33" ht="12.75">
      <c r="A1674">
        <v>139078</v>
      </c>
      <c r="B1674">
        <v>2010</v>
      </c>
      <c r="C1674">
        <v>6</v>
      </c>
      <c r="D1674">
        <v>30</v>
      </c>
      <c r="E1674">
        <v>21</v>
      </c>
      <c r="F1674">
        <v>27</v>
      </c>
      <c r="G1674">
        <v>15</v>
      </c>
      <c r="H1674" s="3">
        <v>10.033658</v>
      </c>
      <c r="I1674" s="3">
        <v>602.019478</v>
      </c>
      <c r="J1674" s="3">
        <v>0.00055</v>
      </c>
      <c r="K1674" s="3">
        <v>0</v>
      </c>
      <c r="L1674" s="3">
        <v>0</v>
      </c>
      <c r="M1674" s="3">
        <v>0.005522</v>
      </c>
      <c r="N1674" s="3">
        <v>305.396756</v>
      </c>
      <c r="O1674" s="3">
        <v>0.000272</v>
      </c>
      <c r="P1674" s="3">
        <v>0</v>
      </c>
      <c r="Q1674" s="3">
        <v>0</v>
      </c>
      <c r="R1674" s="3">
        <v>0</v>
      </c>
      <c r="S1674" s="3">
        <v>0</v>
      </c>
      <c r="T1674" s="3">
        <v>0.002734</v>
      </c>
      <c r="U1674" s="3">
        <v>10.033658</v>
      </c>
      <c r="V1674" s="3">
        <v>68.804011</v>
      </c>
      <c r="W1674" s="3">
        <v>305.745322</v>
      </c>
      <c r="X1674" s="3">
        <v>0.000278</v>
      </c>
      <c r="Y1674" s="3">
        <v>0</v>
      </c>
      <c r="Z1674" s="3">
        <v>0</v>
      </c>
      <c r="AA1674" s="3">
        <v>0</v>
      </c>
      <c r="AB1674" s="3">
        <v>0</v>
      </c>
      <c r="AC1674" s="3">
        <v>0.002789</v>
      </c>
      <c r="AD1674" s="3">
        <v>10.033658</v>
      </c>
      <c r="AE1674" s="3">
        <v>69.943305</v>
      </c>
      <c r="AF1674">
        <v>0</v>
      </c>
      <c r="AG1674">
        <v>1</v>
      </c>
    </row>
    <row r="1675" spans="1:33" ht="12.75">
      <c r="A1675">
        <v>139079</v>
      </c>
      <c r="B1675">
        <v>2010</v>
      </c>
      <c r="C1675">
        <v>6</v>
      </c>
      <c r="D1675">
        <v>30</v>
      </c>
      <c r="E1675">
        <v>21</v>
      </c>
      <c r="F1675">
        <v>30</v>
      </c>
      <c r="G1675">
        <v>37</v>
      </c>
      <c r="H1675" s="3">
        <v>3.366949</v>
      </c>
      <c r="I1675" s="3">
        <v>202.016918</v>
      </c>
      <c r="J1675" s="3">
        <v>0.000381</v>
      </c>
      <c r="K1675" s="3">
        <v>0</v>
      </c>
      <c r="L1675" s="3">
        <v>0</v>
      </c>
      <c r="M1675" s="3">
        <v>0.001284</v>
      </c>
      <c r="N1675" s="3">
        <v>299.074614</v>
      </c>
      <c r="O1675" s="3">
        <v>0.00019</v>
      </c>
      <c r="P1675" s="3">
        <v>0</v>
      </c>
      <c r="Q1675" s="3">
        <v>0</v>
      </c>
      <c r="R1675" s="3">
        <v>0</v>
      </c>
      <c r="S1675" s="3">
        <v>0</v>
      </c>
      <c r="T1675" s="3">
        <v>0.000639</v>
      </c>
      <c r="U1675" s="3">
        <v>3.366949</v>
      </c>
      <c r="V1675" s="3">
        <v>68.80401</v>
      </c>
      <c r="W1675" s="3">
        <v>299.264055</v>
      </c>
      <c r="X1675" s="3">
        <v>0.000192</v>
      </c>
      <c r="Y1675" s="3">
        <v>0</v>
      </c>
      <c r="Z1675" s="3">
        <v>0</v>
      </c>
      <c r="AA1675" s="3">
        <v>0</v>
      </c>
      <c r="AB1675" s="3">
        <v>0</v>
      </c>
      <c r="AC1675" s="3">
        <v>0.000645</v>
      </c>
      <c r="AD1675" s="3">
        <v>3.366949</v>
      </c>
      <c r="AE1675" s="3">
        <v>69.943304</v>
      </c>
      <c r="AF1675">
        <v>0</v>
      </c>
      <c r="AG1675">
        <v>1</v>
      </c>
    </row>
    <row r="1676" spans="1:33" ht="12.75">
      <c r="A1676">
        <v>139080</v>
      </c>
      <c r="B1676">
        <v>2010</v>
      </c>
      <c r="C1676">
        <v>6</v>
      </c>
      <c r="D1676">
        <v>30</v>
      </c>
      <c r="E1676">
        <v>21</v>
      </c>
      <c r="F1676">
        <v>36</v>
      </c>
      <c r="G1676">
        <v>5</v>
      </c>
      <c r="H1676" s="3">
        <v>5.450035</v>
      </c>
      <c r="I1676" s="3">
        <v>327.002093</v>
      </c>
      <c r="J1676" s="3">
        <v>0.000303</v>
      </c>
      <c r="K1676" s="3">
        <v>0</v>
      </c>
      <c r="L1676" s="3">
        <v>0</v>
      </c>
      <c r="M1676" s="3">
        <v>0.001654</v>
      </c>
      <c r="N1676" s="3">
        <v>295.07918</v>
      </c>
      <c r="O1676" s="3">
        <v>0.000151</v>
      </c>
      <c r="P1676" s="3">
        <v>0</v>
      </c>
      <c r="Q1676" s="3">
        <v>0</v>
      </c>
      <c r="R1676" s="3">
        <v>0</v>
      </c>
      <c r="S1676" s="3">
        <v>0</v>
      </c>
      <c r="T1676" s="3">
        <v>0.000826</v>
      </c>
      <c r="U1676" s="3">
        <v>5.450035</v>
      </c>
      <c r="V1676" s="3">
        <v>68.804009</v>
      </c>
      <c r="W1676" s="3">
        <v>295.152454</v>
      </c>
      <c r="X1676" s="3">
        <v>0.000152</v>
      </c>
      <c r="Y1676" s="3">
        <v>0</v>
      </c>
      <c r="Z1676" s="3">
        <v>0</v>
      </c>
      <c r="AA1676" s="3">
        <v>0</v>
      </c>
      <c r="AB1676" s="3">
        <v>0</v>
      </c>
      <c r="AC1676" s="3">
        <v>0.000829</v>
      </c>
      <c r="AD1676" s="3">
        <v>5.450035</v>
      </c>
      <c r="AE1676" s="3">
        <v>69.943303</v>
      </c>
      <c r="AF1676">
        <v>0</v>
      </c>
      <c r="AG1676">
        <v>1</v>
      </c>
    </row>
    <row r="1677" spans="1:33" ht="12.75">
      <c r="A1677">
        <v>139081</v>
      </c>
      <c r="B1677">
        <v>2010</v>
      </c>
      <c r="C1677">
        <v>6</v>
      </c>
      <c r="D1677">
        <v>30</v>
      </c>
      <c r="E1677">
        <v>21</v>
      </c>
      <c r="F1677">
        <v>41</v>
      </c>
      <c r="G1677">
        <v>35</v>
      </c>
      <c r="H1677" s="3">
        <v>5.491702</v>
      </c>
      <c r="I1677" s="3">
        <v>329.502109</v>
      </c>
      <c r="J1677" s="3">
        <v>0.00023</v>
      </c>
      <c r="K1677" s="3">
        <v>0</v>
      </c>
      <c r="L1677" s="3">
        <v>0</v>
      </c>
      <c r="M1677" s="3">
        <v>0.001263</v>
      </c>
      <c r="N1677" s="3">
        <v>290.096521</v>
      </c>
      <c r="O1677" s="3">
        <v>0.000114</v>
      </c>
      <c r="P1677" s="3">
        <v>0</v>
      </c>
      <c r="Q1677" s="3">
        <v>0</v>
      </c>
      <c r="R1677" s="3">
        <v>0</v>
      </c>
      <c r="S1677" s="3">
        <v>0</v>
      </c>
      <c r="T1677" s="3">
        <v>0.000624</v>
      </c>
      <c r="U1677" s="3">
        <v>5.491702</v>
      </c>
      <c r="V1677" s="3">
        <v>68.804008</v>
      </c>
      <c r="W1677" s="3">
        <v>290.526374</v>
      </c>
      <c r="X1677" s="3">
        <v>0.000116</v>
      </c>
      <c r="Y1677" s="3">
        <v>0</v>
      </c>
      <c r="Z1677" s="3">
        <v>0</v>
      </c>
      <c r="AA1677" s="3">
        <v>0</v>
      </c>
      <c r="AB1677" s="3">
        <v>0</v>
      </c>
      <c r="AC1677" s="3">
        <v>0.00064</v>
      </c>
      <c r="AD1677" s="3">
        <v>5.491702</v>
      </c>
      <c r="AE1677" s="3">
        <v>69.943303</v>
      </c>
      <c r="AF1677">
        <v>0</v>
      </c>
      <c r="AG1677">
        <v>1</v>
      </c>
    </row>
    <row r="1678" spans="1:33" ht="12.75">
      <c r="A1678">
        <v>139082</v>
      </c>
      <c r="B1678">
        <v>2010</v>
      </c>
      <c r="C1678">
        <v>6</v>
      </c>
      <c r="D1678">
        <v>30</v>
      </c>
      <c r="E1678">
        <v>21</v>
      </c>
      <c r="F1678">
        <v>47</v>
      </c>
      <c r="G1678">
        <v>22</v>
      </c>
      <c r="H1678" s="3">
        <v>5.78337</v>
      </c>
      <c r="I1678" s="3">
        <v>347.002221</v>
      </c>
      <c r="J1678" s="3">
        <v>0.000173</v>
      </c>
      <c r="K1678" s="3">
        <v>0</v>
      </c>
      <c r="L1678" s="3">
        <v>0</v>
      </c>
      <c r="M1678" s="3">
        <v>0.001</v>
      </c>
      <c r="N1678" s="3">
        <v>285.174684</v>
      </c>
      <c r="O1678" s="3">
        <v>8.5E-05</v>
      </c>
      <c r="P1678" s="3">
        <v>0</v>
      </c>
      <c r="Q1678" s="3">
        <v>0</v>
      </c>
      <c r="R1678" s="3">
        <v>0</v>
      </c>
      <c r="S1678" s="3">
        <v>0</v>
      </c>
      <c r="T1678" s="3">
        <v>0.000492</v>
      </c>
      <c r="U1678" s="3">
        <v>5.78337</v>
      </c>
      <c r="V1678" s="3">
        <v>68.804008</v>
      </c>
      <c r="W1678" s="3">
        <v>285.687401</v>
      </c>
      <c r="X1678" s="3">
        <v>8.8E-05</v>
      </c>
      <c r="Y1678" s="3">
        <v>0</v>
      </c>
      <c r="Z1678" s="3">
        <v>0</v>
      </c>
      <c r="AA1678" s="3">
        <v>0</v>
      </c>
      <c r="AB1678" s="3">
        <v>0</v>
      </c>
      <c r="AC1678" s="3">
        <v>0.000508</v>
      </c>
      <c r="AD1678" s="3">
        <v>5.78337</v>
      </c>
      <c r="AE1678" s="3">
        <v>69.943302</v>
      </c>
      <c r="AF1678">
        <v>0</v>
      </c>
      <c r="AG1678">
        <v>1</v>
      </c>
    </row>
    <row r="1679" spans="1:33" ht="12.75">
      <c r="A1679">
        <v>139083</v>
      </c>
      <c r="B1679">
        <v>2010</v>
      </c>
      <c r="C1679">
        <v>6</v>
      </c>
      <c r="D1679">
        <v>30</v>
      </c>
      <c r="E1679">
        <v>21</v>
      </c>
      <c r="F1679">
        <v>52</v>
      </c>
      <c r="G1679">
        <v>47</v>
      </c>
      <c r="H1679" s="3">
        <v>5.408368</v>
      </c>
      <c r="I1679" s="3">
        <v>324.502077</v>
      </c>
      <c r="J1679" s="3">
        <v>0.000129</v>
      </c>
      <c r="K1679" s="3">
        <v>0</v>
      </c>
      <c r="L1679" s="3">
        <v>0</v>
      </c>
      <c r="M1679" s="3">
        <v>0.000699</v>
      </c>
      <c r="N1679" s="3">
        <v>280.342783</v>
      </c>
      <c r="O1679" s="3">
        <v>6.4E-05</v>
      </c>
      <c r="P1679" s="3">
        <v>0</v>
      </c>
      <c r="Q1679" s="3">
        <v>0</v>
      </c>
      <c r="R1679" s="3">
        <v>0</v>
      </c>
      <c r="S1679" s="3">
        <v>0</v>
      </c>
      <c r="T1679" s="3">
        <v>0.000345</v>
      </c>
      <c r="U1679" s="3">
        <v>5.408368</v>
      </c>
      <c r="V1679" s="3">
        <v>68.804008</v>
      </c>
      <c r="W1679" s="3">
        <v>280.770859</v>
      </c>
      <c r="X1679" s="3">
        <v>6.5E-05</v>
      </c>
      <c r="Y1679" s="3">
        <v>0</v>
      </c>
      <c r="Z1679" s="3">
        <v>0</v>
      </c>
      <c r="AA1679" s="3">
        <v>0</v>
      </c>
      <c r="AB1679" s="3">
        <v>0</v>
      </c>
      <c r="AC1679" s="3">
        <v>0.000354</v>
      </c>
      <c r="AD1679" s="3">
        <v>5.408368</v>
      </c>
      <c r="AE1679" s="3">
        <v>69.943302</v>
      </c>
      <c r="AF1679">
        <v>0</v>
      </c>
      <c r="AG1679">
        <v>1</v>
      </c>
    </row>
    <row r="1680" spans="1:33" ht="12.75">
      <c r="A1680">
        <v>139084</v>
      </c>
      <c r="B1680">
        <v>2010</v>
      </c>
      <c r="C1680">
        <v>6</v>
      </c>
      <c r="D1680">
        <v>30</v>
      </c>
      <c r="E1680">
        <v>21</v>
      </c>
      <c r="F1680">
        <v>58</v>
      </c>
      <c r="G1680">
        <v>20</v>
      </c>
      <c r="H1680" s="3">
        <v>5.533369</v>
      </c>
      <c r="I1680" s="3">
        <v>332.002125</v>
      </c>
      <c r="J1680" s="3">
        <v>9.8E-05</v>
      </c>
      <c r="K1680" s="3">
        <v>0</v>
      </c>
      <c r="L1680" s="3">
        <v>0</v>
      </c>
      <c r="M1680" s="3">
        <v>0.000541</v>
      </c>
      <c r="N1680" s="3">
        <v>275.843613</v>
      </c>
      <c r="O1680" s="3">
        <v>4.8E-05</v>
      </c>
      <c r="P1680" s="3">
        <v>0</v>
      </c>
      <c r="Q1680" s="3">
        <v>0</v>
      </c>
      <c r="R1680" s="3">
        <v>0</v>
      </c>
      <c r="S1680" s="3">
        <v>0</v>
      </c>
      <c r="T1680" s="3">
        <v>0.000268</v>
      </c>
      <c r="U1680" s="3">
        <v>5.533369</v>
      </c>
      <c r="V1680" s="3">
        <v>68.804007</v>
      </c>
      <c r="W1680" s="3">
        <v>276.11941</v>
      </c>
      <c r="X1680" s="3">
        <v>4.9E-05</v>
      </c>
      <c r="Y1680" s="3">
        <v>0</v>
      </c>
      <c r="Z1680" s="3">
        <v>0</v>
      </c>
      <c r="AA1680" s="3">
        <v>0</v>
      </c>
      <c r="AB1680" s="3">
        <v>0</v>
      </c>
      <c r="AC1680" s="3">
        <v>0.000273</v>
      </c>
      <c r="AD1680" s="3">
        <v>5.533369</v>
      </c>
      <c r="AE1680" s="3">
        <v>69.943301</v>
      </c>
      <c r="AF1680">
        <v>0</v>
      </c>
      <c r="AG1680">
        <v>1</v>
      </c>
    </row>
    <row r="1681" spans="1:33" ht="12.75">
      <c r="A1681">
        <v>139085</v>
      </c>
      <c r="B1681">
        <v>2010</v>
      </c>
      <c r="C1681">
        <v>6</v>
      </c>
      <c r="D1681">
        <v>30</v>
      </c>
      <c r="E1681">
        <v>22</v>
      </c>
      <c r="F1681">
        <v>4</v>
      </c>
      <c r="G1681">
        <v>7</v>
      </c>
      <c r="H1681" s="3">
        <v>5.78337</v>
      </c>
      <c r="I1681" s="3">
        <v>347.002221</v>
      </c>
      <c r="J1681" s="3">
        <v>7.4E-05</v>
      </c>
      <c r="K1681" s="3">
        <v>0</v>
      </c>
      <c r="L1681" s="3">
        <v>0</v>
      </c>
      <c r="M1681" s="3">
        <v>0.000428</v>
      </c>
      <c r="N1681" s="3">
        <v>271.377641</v>
      </c>
      <c r="O1681" s="3">
        <v>3.7E-05</v>
      </c>
      <c r="P1681" s="3">
        <v>0</v>
      </c>
      <c r="Q1681" s="3">
        <v>0</v>
      </c>
      <c r="R1681" s="3">
        <v>0</v>
      </c>
      <c r="S1681" s="3">
        <v>0</v>
      </c>
      <c r="T1681" s="3">
        <v>0.000213</v>
      </c>
      <c r="U1681" s="3">
        <v>5.78337</v>
      </c>
      <c r="V1681" s="3">
        <v>68.804007</v>
      </c>
      <c r="W1681" s="3">
        <v>271.533033</v>
      </c>
      <c r="X1681" s="3">
        <v>3.7E-05</v>
      </c>
      <c r="Y1681" s="3">
        <v>0</v>
      </c>
      <c r="Z1681" s="3">
        <v>0</v>
      </c>
      <c r="AA1681" s="3">
        <v>0</v>
      </c>
      <c r="AB1681" s="3">
        <v>0</v>
      </c>
      <c r="AC1681" s="3">
        <v>0.000215</v>
      </c>
      <c r="AD1681" s="3">
        <v>5.78337</v>
      </c>
      <c r="AE1681" s="3">
        <v>69.943301</v>
      </c>
      <c r="AF1681">
        <v>0</v>
      </c>
      <c r="AG1681">
        <v>1</v>
      </c>
    </row>
    <row r="1682" spans="1:39" ht="12.75">
      <c r="A1682">
        <v>139086</v>
      </c>
      <c r="B1682">
        <v>2010</v>
      </c>
      <c r="C1682">
        <v>6</v>
      </c>
      <c r="D1682">
        <v>30</v>
      </c>
      <c r="E1682">
        <v>22</v>
      </c>
      <c r="F1682">
        <v>9</v>
      </c>
      <c r="G1682">
        <v>50</v>
      </c>
      <c r="H1682" s="3">
        <v>5.700036</v>
      </c>
      <c r="I1682" s="3">
        <v>342.002189</v>
      </c>
      <c r="J1682" s="3">
        <v>5.5E-05</v>
      </c>
      <c r="K1682" s="3">
        <v>0</v>
      </c>
      <c r="L1682" s="3">
        <v>0</v>
      </c>
      <c r="M1682" s="3">
        <v>0.000316</v>
      </c>
      <c r="N1682" s="3">
        <v>266.803383</v>
      </c>
      <c r="O1682" s="3">
        <v>2.8E-05</v>
      </c>
      <c r="P1682" s="3">
        <v>0</v>
      </c>
      <c r="Q1682" s="3">
        <v>0</v>
      </c>
      <c r="R1682" s="3">
        <v>0</v>
      </c>
      <c r="S1682" s="3">
        <v>0</v>
      </c>
      <c r="T1682" s="3">
        <v>0.000157</v>
      </c>
      <c r="U1682" s="3">
        <v>5.700036</v>
      </c>
      <c r="V1682" s="3">
        <v>68.804007</v>
      </c>
      <c r="W1682" s="3">
        <v>266.908538</v>
      </c>
      <c r="X1682" s="3">
        <v>2.8E-05</v>
      </c>
      <c r="Y1682" s="3">
        <v>0</v>
      </c>
      <c r="Z1682" s="3">
        <v>0</v>
      </c>
      <c r="AA1682" s="3">
        <v>0</v>
      </c>
      <c r="AB1682" s="3">
        <v>0</v>
      </c>
      <c r="AC1682" s="3">
        <v>0.000158</v>
      </c>
      <c r="AD1682" s="3">
        <v>5.700036</v>
      </c>
      <c r="AE1682" s="3">
        <v>69.943301</v>
      </c>
      <c r="AF1682">
        <v>0</v>
      </c>
      <c r="AG1682">
        <v>1</v>
      </c>
      <c r="AH1682" s="7" t="s">
        <v>26</v>
      </c>
      <c r="AI1682" s="7" t="s">
        <v>27</v>
      </c>
      <c r="AJ1682" s="4"/>
      <c r="AK1682" s="4"/>
      <c r="AL1682" s="4"/>
      <c r="AM1682" s="3"/>
    </row>
    <row r="1683" spans="1:39" ht="12.75">
      <c r="A1683">
        <v>139086</v>
      </c>
      <c r="B1683">
        <v>2010</v>
      </c>
      <c r="C1683">
        <v>6</v>
      </c>
      <c r="D1683">
        <v>30</v>
      </c>
      <c r="E1683">
        <v>22</v>
      </c>
      <c r="F1683">
        <v>35</v>
      </c>
      <c r="G1683">
        <v>52</v>
      </c>
      <c r="H1683" s="3">
        <v>26.0335</v>
      </c>
      <c r="I1683" s="3">
        <v>1562.009997</v>
      </c>
      <c r="J1683" s="3">
        <v>2.8E-05</v>
      </c>
      <c r="K1683" s="3">
        <v>0</v>
      </c>
      <c r="L1683" s="3">
        <v>0</v>
      </c>
      <c r="M1683" s="3">
        <v>0.000717</v>
      </c>
      <c r="N1683" s="3">
        <v>255.221809</v>
      </c>
      <c r="O1683" s="3">
        <v>1.4E-05</v>
      </c>
      <c r="P1683" s="3">
        <v>0</v>
      </c>
      <c r="Q1683" s="3">
        <v>0</v>
      </c>
      <c r="R1683" s="3">
        <v>0</v>
      </c>
      <c r="S1683" s="3">
        <v>0</v>
      </c>
      <c r="T1683" s="3">
        <v>0.000358</v>
      </c>
      <c r="U1683" s="3">
        <v>26.0335</v>
      </c>
      <c r="V1683" s="3">
        <v>68.804007</v>
      </c>
      <c r="W1683" s="3">
        <v>255.207167</v>
      </c>
      <c r="X1683" s="3">
        <v>1.4E-05</v>
      </c>
      <c r="Y1683" s="3">
        <v>0</v>
      </c>
      <c r="Z1683" s="3">
        <v>0</v>
      </c>
      <c r="AA1683" s="3">
        <v>0</v>
      </c>
      <c r="AB1683" s="3">
        <v>0</v>
      </c>
      <c r="AC1683" s="3">
        <v>0.000359</v>
      </c>
      <c r="AD1683" s="3">
        <v>26.0335</v>
      </c>
      <c r="AE1683" s="3">
        <v>69.943301</v>
      </c>
      <c r="AF1683">
        <v>0</v>
      </c>
      <c r="AG1683">
        <v>1</v>
      </c>
      <c r="AH1683" s="5">
        <f>SUM(R1610:R1686)</f>
        <v>234.69322699999998</v>
      </c>
      <c r="AI1683" s="5">
        <f>SUM(AA1610:AA1686)</f>
        <v>226.84394100000006</v>
      </c>
      <c r="AJ1683" s="4"/>
      <c r="AK1683" s="4"/>
      <c r="AL1683" s="4"/>
      <c r="AM1683" s="3"/>
    </row>
    <row r="1684" spans="1:39" ht="12.75">
      <c r="A1684">
        <v>139086</v>
      </c>
      <c r="B1684">
        <v>2010</v>
      </c>
      <c r="C1684">
        <v>6</v>
      </c>
      <c r="D1684">
        <v>30</v>
      </c>
      <c r="E1684">
        <v>22</v>
      </c>
      <c r="F1684">
        <v>47</v>
      </c>
      <c r="G1684">
        <v>50</v>
      </c>
      <c r="H1684" s="3">
        <v>11.950076</v>
      </c>
      <c r="I1684" s="3">
        <v>717.004589</v>
      </c>
      <c r="J1684" s="3">
        <v>1.1E-05</v>
      </c>
      <c r="K1684" s="3">
        <v>0</v>
      </c>
      <c r="L1684" s="3">
        <v>0</v>
      </c>
      <c r="M1684" s="3">
        <v>0.00013</v>
      </c>
      <c r="N1684" s="3">
        <v>242.30508</v>
      </c>
      <c r="O1684" s="3">
        <v>5E-06</v>
      </c>
      <c r="P1684" s="3">
        <v>0</v>
      </c>
      <c r="Q1684" s="3">
        <v>0</v>
      </c>
      <c r="R1684" s="3">
        <v>0</v>
      </c>
      <c r="S1684" s="3">
        <v>0</v>
      </c>
      <c r="T1684" s="3">
        <v>6.5E-05</v>
      </c>
      <c r="U1684" s="3">
        <v>11.950076</v>
      </c>
      <c r="V1684" s="3">
        <v>68.804007</v>
      </c>
      <c r="W1684" s="3">
        <v>242.037808</v>
      </c>
      <c r="X1684" s="3">
        <v>5E-06</v>
      </c>
      <c r="Y1684" s="3">
        <v>0</v>
      </c>
      <c r="Z1684" s="3">
        <v>0</v>
      </c>
      <c r="AA1684" s="3">
        <v>0</v>
      </c>
      <c r="AB1684" s="3">
        <v>0</v>
      </c>
      <c r="AC1684" s="3">
        <v>6.4E-05</v>
      </c>
      <c r="AD1684" s="3">
        <v>11.950076</v>
      </c>
      <c r="AE1684" s="3">
        <v>69.943301</v>
      </c>
      <c r="AF1684">
        <v>0</v>
      </c>
      <c r="AG1684">
        <v>1</v>
      </c>
      <c r="AH1684" s="4"/>
      <c r="AI1684" s="4"/>
      <c r="AJ1684" s="4"/>
      <c r="AK1684" s="4"/>
      <c r="AL1684" s="4"/>
      <c r="AM1684" s="2" t="s">
        <v>28</v>
      </c>
    </row>
    <row r="1685" spans="1:39" ht="12.75">
      <c r="A1685">
        <v>139088</v>
      </c>
      <c r="B1685">
        <v>2010</v>
      </c>
      <c r="C1685">
        <v>6</v>
      </c>
      <c r="D1685">
        <v>30</v>
      </c>
      <c r="E1685">
        <v>22</v>
      </c>
      <c r="F1685">
        <v>55</v>
      </c>
      <c r="G1685">
        <v>20</v>
      </c>
      <c r="H1685" s="3">
        <v>7.491715</v>
      </c>
      <c r="I1685" s="3">
        <v>449.502877</v>
      </c>
      <c r="J1685" s="3">
        <v>7E-06</v>
      </c>
      <c r="K1685" s="3">
        <v>0</v>
      </c>
      <c r="L1685" s="3">
        <v>0</v>
      </c>
      <c r="M1685" s="3">
        <v>5.2E-05</v>
      </c>
      <c r="N1685" s="3">
        <v>236.151821</v>
      </c>
      <c r="O1685" s="3">
        <v>4E-06</v>
      </c>
      <c r="P1685" s="3">
        <v>0</v>
      </c>
      <c r="Q1685" s="3">
        <v>0</v>
      </c>
      <c r="R1685" s="3">
        <v>0</v>
      </c>
      <c r="S1685" s="3">
        <v>0</v>
      </c>
      <c r="T1685" s="3">
        <v>2.6E-05</v>
      </c>
      <c r="U1685" s="3">
        <v>7.491715</v>
      </c>
      <c r="V1685" s="3">
        <v>68.804006</v>
      </c>
      <c r="W1685" s="3">
        <v>235.632133</v>
      </c>
      <c r="X1685" s="3">
        <v>3E-06</v>
      </c>
      <c r="Y1685" s="3">
        <v>0</v>
      </c>
      <c r="Z1685" s="3">
        <v>0</v>
      </c>
      <c r="AA1685" s="3">
        <v>0</v>
      </c>
      <c r="AB1685" s="3">
        <v>0</v>
      </c>
      <c r="AC1685" s="3">
        <v>2.5E-05</v>
      </c>
      <c r="AD1685" s="3">
        <v>7.491715</v>
      </c>
      <c r="AE1685" s="3">
        <v>69.943301</v>
      </c>
      <c r="AF1685">
        <v>0</v>
      </c>
      <c r="AG1685">
        <v>1</v>
      </c>
      <c r="AH1685" s="7" t="s">
        <v>29</v>
      </c>
      <c r="AI1685" s="7" t="s">
        <v>30</v>
      </c>
      <c r="AJ1685" s="7" t="s">
        <v>31</v>
      </c>
      <c r="AK1685" s="7" t="s">
        <v>32</v>
      </c>
      <c r="AL1685" s="7"/>
      <c r="AM1685" s="2" t="s">
        <v>33</v>
      </c>
    </row>
    <row r="1686" spans="1:39" ht="12.75">
      <c r="A1686">
        <v>999999</v>
      </c>
      <c r="B1686">
        <v>2010</v>
      </c>
      <c r="C1686">
        <v>7</v>
      </c>
      <c r="D1686">
        <v>1</v>
      </c>
      <c r="E1686">
        <v>3</v>
      </c>
      <c r="F1686">
        <v>31</v>
      </c>
      <c r="G1686">
        <v>28</v>
      </c>
      <c r="H1686" s="3">
        <v>276.126347</v>
      </c>
      <c r="I1686" s="3">
        <v>16567.580807</v>
      </c>
      <c r="J1686" s="3">
        <v>1E-06</v>
      </c>
      <c r="K1686" s="3">
        <v>0</v>
      </c>
      <c r="L1686" s="3">
        <v>0</v>
      </c>
      <c r="M1686" s="3">
        <v>0.000145</v>
      </c>
      <c r="N1686" s="3">
        <v>187.123272</v>
      </c>
      <c r="O1686" s="3">
        <v>0</v>
      </c>
      <c r="P1686" s="3">
        <v>0</v>
      </c>
      <c r="Q1686" s="3">
        <v>0</v>
      </c>
      <c r="R1686" s="3">
        <v>0</v>
      </c>
      <c r="S1686" s="3">
        <v>0</v>
      </c>
      <c r="T1686" s="3">
        <v>7.6E-05</v>
      </c>
      <c r="U1686" s="3">
        <v>276.126347</v>
      </c>
      <c r="V1686" s="3">
        <v>68.804006</v>
      </c>
      <c r="W1686" s="3">
        <v>184.297304</v>
      </c>
      <c r="X1686" s="3">
        <v>0</v>
      </c>
      <c r="Y1686" s="3">
        <v>0</v>
      </c>
      <c r="Z1686" s="3">
        <v>0</v>
      </c>
      <c r="AA1686" s="3">
        <v>0</v>
      </c>
      <c r="AB1686" s="3">
        <v>0</v>
      </c>
      <c r="AC1686" s="3">
        <v>6.9E-05</v>
      </c>
      <c r="AD1686" s="3">
        <v>276.126347</v>
      </c>
      <c r="AE1686" s="3">
        <v>69.943301</v>
      </c>
      <c r="AF1686">
        <v>0</v>
      </c>
      <c r="AG1686">
        <v>1</v>
      </c>
      <c r="AH1686" s="5">
        <f>SUM(P1610:P1686)</f>
        <v>1393.406373</v>
      </c>
      <c r="AI1686" s="5">
        <f>SUM(Y1610:Y1686)</f>
        <v>1387.749795</v>
      </c>
      <c r="AJ1686" s="5">
        <f>AH1686+AI1686</f>
        <v>2781.156168</v>
      </c>
      <c r="AK1686" s="5">
        <f>AJ1686+AH1683+AI1683</f>
        <v>3242.6933360000003</v>
      </c>
      <c r="AL1686" s="4"/>
      <c r="AM1686" s="6">
        <f>SUM(AK1:AK1686)/1000</f>
        <v>254.34163491835312</v>
      </c>
    </row>
    <row r="1687" spans="1:39" ht="12.75">
      <c r="A1687" s="1" t="s">
        <v>0</v>
      </c>
      <c r="B1687" s="1" t="s">
        <v>1</v>
      </c>
      <c r="C1687" s="1" t="s">
        <v>2</v>
      </c>
      <c r="D1687" s="1" t="s">
        <v>3</v>
      </c>
      <c r="E1687" s="1" t="s">
        <v>4</v>
      </c>
      <c r="F1687" s="1" t="s">
        <v>5</v>
      </c>
      <c r="G1687" s="1" t="s">
        <v>6</v>
      </c>
      <c r="H1687" s="2" t="s">
        <v>7</v>
      </c>
      <c r="I1687" s="2" t="s">
        <v>8</v>
      </c>
      <c r="J1687" s="2" t="s">
        <v>9</v>
      </c>
      <c r="K1687" s="2" t="s">
        <v>10</v>
      </c>
      <c r="L1687" s="2" t="s">
        <v>11</v>
      </c>
      <c r="M1687" s="2" t="s">
        <v>12</v>
      </c>
      <c r="N1687" s="2" t="s">
        <v>13</v>
      </c>
      <c r="O1687" s="2" t="s">
        <v>14</v>
      </c>
      <c r="P1687" s="2" t="s">
        <v>15</v>
      </c>
      <c r="Q1687" s="2" t="s">
        <v>16</v>
      </c>
      <c r="R1687" s="2" t="s">
        <v>17</v>
      </c>
      <c r="S1687" s="2" t="s">
        <v>16</v>
      </c>
      <c r="T1687" s="2" t="s">
        <v>18</v>
      </c>
      <c r="U1687" s="2" t="s">
        <v>16</v>
      </c>
      <c r="V1687" s="2" t="s">
        <v>19</v>
      </c>
      <c r="W1687" s="2" t="s">
        <v>20</v>
      </c>
      <c r="X1687" s="2" t="s">
        <v>21</v>
      </c>
      <c r="Y1687" s="2" t="s">
        <v>22</v>
      </c>
      <c r="Z1687" s="2" t="s">
        <v>16</v>
      </c>
      <c r="AA1687" s="2" t="s">
        <v>23</v>
      </c>
      <c r="AB1687" s="2" t="s">
        <v>16</v>
      </c>
      <c r="AC1687" s="2" t="s">
        <v>24</v>
      </c>
      <c r="AD1687" s="2" t="s">
        <v>16</v>
      </c>
      <c r="AE1687" s="2" t="s">
        <v>25</v>
      </c>
      <c r="AF1687" s="1" t="s">
        <v>43</v>
      </c>
      <c r="AG1687" s="1" t="s">
        <v>44</v>
      </c>
      <c r="AH1687" s="5"/>
      <c r="AI1687" s="5"/>
      <c r="AJ1687" s="5"/>
      <c r="AK1687" s="5"/>
      <c r="AL1687" s="4"/>
      <c r="AM1687" s="6"/>
    </row>
    <row r="1688" spans="1:33" ht="12.75">
      <c r="A1688">
        <v>139203</v>
      </c>
      <c r="B1688">
        <v>2010</v>
      </c>
      <c r="C1688">
        <v>7</v>
      </c>
      <c r="D1688">
        <v>27</v>
      </c>
      <c r="E1688">
        <v>8</v>
      </c>
      <c r="F1688">
        <v>38</v>
      </c>
      <c r="G1688">
        <v>16</v>
      </c>
      <c r="H1688" s="3">
        <v>56051318.272711</v>
      </c>
      <c r="I1688" s="3">
        <v>3363079096.36268</v>
      </c>
      <c r="J1688" s="3">
        <v>0</v>
      </c>
      <c r="K1688" s="3">
        <v>0</v>
      </c>
      <c r="L1688" s="3">
        <v>0</v>
      </c>
      <c r="M1688" s="3">
        <v>0</v>
      </c>
      <c r="N1688" s="3">
        <v>20.815619</v>
      </c>
      <c r="O1688" s="3">
        <v>0</v>
      </c>
      <c r="P1688" s="3">
        <v>0</v>
      </c>
      <c r="Q1688" s="3">
        <v>0</v>
      </c>
      <c r="R1688" s="3">
        <v>0</v>
      </c>
      <c r="S1688" s="3">
        <v>0</v>
      </c>
      <c r="T1688" s="3">
        <v>0</v>
      </c>
      <c r="U1688" s="3">
        <v>56051318.272711</v>
      </c>
      <c r="V1688" s="3">
        <v>68.137917</v>
      </c>
      <c r="W1688" s="3">
        <v>15.963672</v>
      </c>
      <c r="X1688" s="3">
        <v>0</v>
      </c>
      <c r="Y1688" s="3">
        <v>0</v>
      </c>
      <c r="Z1688" s="3">
        <v>0</v>
      </c>
      <c r="AA1688" s="3">
        <v>0</v>
      </c>
      <c r="AB1688" s="3">
        <v>0</v>
      </c>
      <c r="AC1688" s="3">
        <v>0</v>
      </c>
      <c r="AD1688" s="3">
        <v>56051318.272711</v>
      </c>
      <c r="AE1688" s="3">
        <v>69.273773</v>
      </c>
      <c r="AF1688">
        <v>0</v>
      </c>
      <c r="AG1688">
        <v>1</v>
      </c>
    </row>
    <row r="1689" spans="1:33" ht="12.75">
      <c r="A1689">
        <v>139204</v>
      </c>
      <c r="B1689">
        <v>2010</v>
      </c>
      <c r="C1689">
        <v>7</v>
      </c>
      <c r="D1689">
        <v>27</v>
      </c>
      <c r="E1689">
        <v>8</v>
      </c>
      <c r="F1689">
        <v>48</v>
      </c>
      <c r="G1689">
        <v>16</v>
      </c>
      <c r="H1689" s="3">
        <v>9.991603</v>
      </c>
      <c r="I1689" s="3">
        <v>599.496163</v>
      </c>
      <c r="J1689" s="3">
        <v>0</v>
      </c>
      <c r="K1689" s="3">
        <v>0</v>
      </c>
      <c r="L1689" s="3">
        <v>0</v>
      </c>
      <c r="M1689" s="3">
        <v>0</v>
      </c>
      <c r="N1689" s="3">
        <v>21.3607</v>
      </c>
      <c r="O1689" s="3">
        <v>0</v>
      </c>
      <c r="P1689" s="3">
        <v>0</v>
      </c>
      <c r="Q1689" s="3">
        <v>0</v>
      </c>
      <c r="R1689" s="3">
        <v>0</v>
      </c>
      <c r="S1689" s="3">
        <v>0</v>
      </c>
      <c r="T1689" s="3">
        <v>0</v>
      </c>
      <c r="U1689" s="3">
        <v>9.991603</v>
      </c>
      <c r="V1689" s="3">
        <v>68.137917</v>
      </c>
      <c r="W1689" s="3">
        <v>16.323756</v>
      </c>
      <c r="X1689" s="3">
        <v>0</v>
      </c>
      <c r="Y1689" s="3">
        <v>0</v>
      </c>
      <c r="Z1689" s="3">
        <v>0</v>
      </c>
      <c r="AA1689" s="3">
        <v>0</v>
      </c>
      <c r="AB1689" s="3">
        <v>0</v>
      </c>
      <c r="AC1689" s="3">
        <v>0</v>
      </c>
      <c r="AD1689" s="3">
        <v>9.991603</v>
      </c>
      <c r="AE1689" s="3">
        <v>69.273773</v>
      </c>
      <c r="AF1689">
        <v>0</v>
      </c>
      <c r="AG1689">
        <v>1</v>
      </c>
    </row>
    <row r="1690" spans="1:33" ht="12.75">
      <c r="A1690">
        <v>139205</v>
      </c>
      <c r="B1690">
        <v>2010</v>
      </c>
      <c r="C1690">
        <v>7</v>
      </c>
      <c r="D1690">
        <v>27</v>
      </c>
      <c r="E1690">
        <v>8</v>
      </c>
      <c r="F1690">
        <v>58</v>
      </c>
      <c r="G1690">
        <v>16</v>
      </c>
      <c r="H1690" s="3">
        <v>9.991603</v>
      </c>
      <c r="I1690" s="3">
        <v>599.496163</v>
      </c>
      <c r="J1690" s="3">
        <v>0</v>
      </c>
      <c r="K1690" s="3">
        <v>0</v>
      </c>
      <c r="L1690" s="3">
        <v>0</v>
      </c>
      <c r="M1690" s="3">
        <v>0</v>
      </c>
      <c r="N1690" s="3">
        <v>21.350202</v>
      </c>
      <c r="O1690" s="3">
        <v>0</v>
      </c>
      <c r="P1690" s="3">
        <v>0</v>
      </c>
      <c r="Q1690" s="3">
        <v>0</v>
      </c>
      <c r="R1690" s="3">
        <v>0</v>
      </c>
      <c r="S1690" s="3">
        <v>0</v>
      </c>
      <c r="T1690" s="3">
        <v>0</v>
      </c>
      <c r="U1690" s="3">
        <v>9.991603</v>
      </c>
      <c r="V1690" s="3">
        <v>68.137917</v>
      </c>
      <c r="W1690" s="3">
        <v>15.862437</v>
      </c>
      <c r="X1690" s="3">
        <v>0</v>
      </c>
      <c r="Y1690" s="3">
        <v>0</v>
      </c>
      <c r="Z1690" s="3">
        <v>0</v>
      </c>
      <c r="AA1690" s="3">
        <v>0</v>
      </c>
      <c r="AB1690" s="3">
        <v>0</v>
      </c>
      <c r="AC1690" s="3">
        <v>0</v>
      </c>
      <c r="AD1690" s="3">
        <v>9.991603</v>
      </c>
      <c r="AE1690" s="3">
        <v>69.273773</v>
      </c>
      <c r="AF1690">
        <v>0</v>
      </c>
      <c r="AG1690">
        <v>1</v>
      </c>
    </row>
    <row r="1691" spans="1:33" ht="12.75">
      <c r="A1691">
        <v>139206</v>
      </c>
      <c r="B1691">
        <v>2010</v>
      </c>
      <c r="C1691">
        <v>7</v>
      </c>
      <c r="D1691">
        <v>27</v>
      </c>
      <c r="E1691">
        <v>9</v>
      </c>
      <c r="F1691">
        <v>8</v>
      </c>
      <c r="G1691">
        <v>16</v>
      </c>
      <c r="H1691" s="3">
        <v>9.991863</v>
      </c>
      <c r="I1691" s="3">
        <v>599.511788</v>
      </c>
      <c r="J1691" s="3">
        <v>0</v>
      </c>
      <c r="K1691" s="3">
        <v>0</v>
      </c>
      <c r="L1691" s="3">
        <v>0</v>
      </c>
      <c r="M1691" s="3">
        <v>0</v>
      </c>
      <c r="N1691" s="3">
        <v>21.424978</v>
      </c>
      <c r="O1691" s="3">
        <v>0</v>
      </c>
      <c r="P1691" s="3">
        <v>0</v>
      </c>
      <c r="Q1691" s="3">
        <v>0</v>
      </c>
      <c r="R1691" s="3">
        <v>0</v>
      </c>
      <c r="S1691" s="3">
        <v>0</v>
      </c>
      <c r="T1691" s="3">
        <v>0</v>
      </c>
      <c r="U1691" s="3">
        <v>9.991863</v>
      </c>
      <c r="V1691" s="3">
        <v>68.137917</v>
      </c>
      <c r="W1691" s="3">
        <v>15.696433</v>
      </c>
      <c r="X1691" s="3">
        <v>0</v>
      </c>
      <c r="Y1691" s="3">
        <v>0</v>
      </c>
      <c r="Z1691" s="3">
        <v>0</v>
      </c>
      <c r="AA1691" s="3">
        <v>0</v>
      </c>
      <c r="AB1691" s="3">
        <v>0</v>
      </c>
      <c r="AC1691" s="3">
        <v>0</v>
      </c>
      <c r="AD1691" s="3">
        <v>9.991863</v>
      </c>
      <c r="AE1691" s="3">
        <v>69.273773</v>
      </c>
      <c r="AF1691">
        <v>0</v>
      </c>
      <c r="AG1691">
        <v>1</v>
      </c>
    </row>
    <row r="1692" spans="1:33" ht="12.75">
      <c r="A1692">
        <v>139207</v>
      </c>
      <c r="B1692">
        <v>2010</v>
      </c>
      <c r="C1692">
        <v>7</v>
      </c>
      <c r="D1692">
        <v>27</v>
      </c>
      <c r="E1692">
        <v>9</v>
      </c>
      <c r="F1692">
        <v>22</v>
      </c>
      <c r="G1692">
        <v>26</v>
      </c>
      <c r="H1692" s="3">
        <v>14.158243</v>
      </c>
      <c r="I1692" s="3">
        <v>849.494563</v>
      </c>
      <c r="J1692" s="3">
        <v>0</v>
      </c>
      <c r="K1692" s="3">
        <v>0</v>
      </c>
      <c r="L1692" s="3">
        <v>0</v>
      </c>
      <c r="M1692" s="3">
        <v>0</v>
      </c>
      <c r="N1692" s="3">
        <v>21.303871</v>
      </c>
      <c r="O1692" s="3">
        <v>0</v>
      </c>
      <c r="P1692" s="3">
        <v>0</v>
      </c>
      <c r="Q1692" s="3">
        <v>1.01666</v>
      </c>
      <c r="R1692" s="3">
        <v>0</v>
      </c>
      <c r="S1692" s="3">
        <v>1.883321</v>
      </c>
      <c r="T1692" s="3">
        <v>0</v>
      </c>
      <c r="U1692" s="3">
        <v>11.258261</v>
      </c>
      <c r="V1692" s="3">
        <v>68.137917</v>
      </c>
      <c r="W1692" s="3">
        <v>15.515196</v>
      </c>
      <c r="X1692" s="3">
        <v>0</v>
      </c>
      <c r="Y1692" s="3">
        <v>0</v>
      </c>
      <c r="Z1692" s="3">
        <v>1.024733</v>
      </c>
      <c r="AA1692" s="3">
        <v>0</v>
      </c>
      <c r="AB1692" s="3">
        <v>1.866915</v>
      </c>
      <c r="AC1692" s="3">
        <v>0</v>
      </c>
      <c r="AD1692" s="3">
        <v>11.266595</v>
      </c>
      <c r="AE1692" s="3">
        <v>69.273773</v>
      </c>
      <c r="AF1692">
        <v>0</v>
      </c>
      <c r="AG1692">
        <v>1</v>
      </c>
    </row>
    <row r="1693" spans="1:33" ht="12.75">
      <c r="A1693">
        <v>139208</v>
      </c>
      <c r="B1693">
        <v>2010</v>
      </c>
      <c r="C1693">
        <v>7</v>
      </c>
      <c r="D1693">
        <v>27</v>
      </c>
      <c r="E1693">
        <v>9</v>
      </c>
      <c r="F1693">
        <v>32</v>
      </c>
      <c r="G1693">
        <v>26</v>
      </c>
      <c r="H1693" s="3">
        <v>9.991342</v>
      </c>
      <c r="I1693" s="3">
        <v>599.480538</v>
      </c>
      <c r="J1693" s="3">
        <v>0</v>
      </c>
      <c r="K1693" s="3">
        <v>0</v>
      </c>
      <c r="L1693" s="3">
        <v>0</v>
      </c>
      <c r="M1693" s="3">
        <v>0</v>
      </c>
      <c r="N1693" s="3">
        <v>21.351432</v>
      </c>
      <c r="O1693" s="3">
        <v>0</v>
      </c>
      <c r="P1693" s="3">
        <v>0</v>
      </c>
      <c r="Q1693" s="3">
        <v>0</v>
      </c>
      <c r="R1693" s="3">
        <v>0</v>
      </c>
      <c r="S1693" s="3">
        <v>0</v>
      </c>
      <c r="T1693" s="3">
        <v>0</v>
      </c>
      <c r="U1693" s="3">
        <v>9.991342</v>
      </c>
      <c r="V1693" s="3">
        <v>68.137917</v>
      </c>
      <c r="W1693" s="3">
        <v>15.49011</v>
      </c>
      <c r="X1693" s="3">
        <v>0</v>
      </c>
      <c r="Y1693" s="3">
        <v>0</v>
      </c>
      <c r="Z1693" s="3">
        <v>0</v>
      </c>
      <c r="AA1693" s="3">
        <v>0</v>
      </c>
      <c r="AB1693" s="3">
        <v>0</v>
      </c>
      <c r="AC1693" s="3">
        <v>0</v>
      </c>
      <c r="AD1693" s="3">
        <v>9.991342</v>
      </c>
      <c r="AE1693" s="3">
        <v>69.273773</v>
      </c>
      <c r="AF1693">
        <v>0</v>
      </c>
      <c r="AG1693">
        <v>1</v>
      </c>
    </row>
    <row r="1694" spans="1:33" ht="12.75">
      <c r="A1694">
        <v>139209</v>
      </c>
      <c r="B1694">
        <v>2010</v>
      </c>
      <c r="C1694">
        <v>7</v>
      </c>
      <c r="D1694">
        <v>27</v>
      </c>
      <c r="E1694">
        <v>9</v>
      </c>
      <c r="F1694">
        <v>42</v>
      </c>
      <c r="G1694">
        <v>26</v>
      </c>
      <c r="H1694" s="3">
        <v>9.991342</v>
      </c>
      <c r="I1694" s="3">
        <v>599.480538</v>
      </c>
      <c r="J1694" s="3">
        <v>0</v>
      </c>
      <c r="K1694" s="3">
        <v>0</v>
      </c>
      <c r="L1694" s="3">
        <v>0</v>
      </c>
      <c r="M1694" s="3">
        <v>0</v>
      </c>
      <c r="N1694" s="3">
        <v>21.336942</v>
      </c>
      <c r="O1694" s="3">
        <v>0</v>
      </c>
      <c r="P1694" s="3">
        <v>0</v>
      </c>
      <c r="Q1694" s="3">
        <v>0</v>
      </c>
      <c r="R1694" s="3">
        <v>0</v>
      </c>
      <c r="S1694" s="3">
        <v>0</v>
      </c>
      <c r="T1694" s="3">
        <v>0</v>
      </c>
      <c r="U1694" s="3">
        <v>9.991342</v>
      </c>
      <c r="V1694" s="3">
        <v>68.137917</v>
      </c>
      <c r="W1694" s="3">
        <v>15.638869</v>
      </c>
      <c r="X1694" s="3">
        <v>0</v>
      </c>
      <c r="Y1694" s="3">
        <v>0</v>
      </c>
      <c r="Z1694" s="3">
        <v>0</v>
      </c>
      <c r="AA1694" s="3">
        <v>0</v>
      </c>
      <c r="AB1694" s="3">
        <v>0</v>
      </c>
      <c r="AC1694" s="3">
        <v>0</v>
      </c>
      <c r="AD1694" s="3">
        <v>9.991342</v>
      </c>
      <c r="AE1694" s="3">
        <v>69.273773</v>
      </c>
      <c r="AF1694">
        <v>0</v>
      </c>
      <c r="AG1694">
        <v>1</v>
      </c>
    </row>
    <row r="1695" spans="1:33" ht="12.75">
      <c r="A1695">
        <v>139210</v>
      </c>
      <c r="B1695">
        <v>2010</v>
      </c>
      <c r="C1695">
        <v>7</v>
      </c>
      <c r="D1695">
        <v>27</v>
      </c>
      <c r="E1695">
        <v>9</v>
      </c>
      <c r="F1695">
        <v>52</v>
      </c>
      <c r="G1695">
        <v>26</v>
      </c>
      <c r="H1695" s="3">
        <v>9.991603</v>
      </c>
      <c r="I1695" s="3">
        <v>599.496163</v>
      </c>
      <c r="J1695" s="3">
        <v>0</v>
      </c>
      <c r="K1695" s="3">
        <v>0</v>
      </c>
      <c r="L1695" s="3">
        <v>0</v>
      </c>
      <c r="M1695" s="3">
        <v>0</v>
      </c>
      <c r="N1695" s="3">
        <v>21.391918</v>
      </c>
      <c r="O1695" s="3">
        <v>0</v>
      </c>
      <c r="P1695" s="3">
        <v>0</v>
      </c>
      <c r="Q1695" s="3">
        <v>0</v>
      </c>
      <c r="R1695" s="3">
        <v>0</v>
      </c>
      <c r="S1695" s="3">
        <v>0</v>
      </c>
      <c r="T1695" s="3">
        <v>0</v>
      </c>
      <c r="U1695" s="3">
        <v>9.991603</v>
      </c>
      <c r="V1695" s="3">
        <v>68.137917</v>
      </c>
      <c r="W1695" s="3">
        <v>15.656398</v>
      </c>
      <c r="X1695" s="3">
        <v>0</v>
      </c>
      <c r="Y1695" s="3">
        <v>0</v>
      </c>
      <c r="Z1695" s="3">
        <v>0</v>
      </c>
      <c r="AA1695" s="3">
        <v>0</v>
      </c>
      <c r="AB1695" s="3">
        <v>0</v>
      </c>
      <c r="AC1695" s="3">
        <v>0</v>
      </c>
      <c r="AD1695" s="3">
        <v>9.991603</v>
      </c>
      <c r="AE1695" s="3">
        <v>69.273773</v>
      </c>
      <c r="AF1695">
        <v>0</v>
      </c>
      <c r="AG1695">
        <v>1</v>
      </c>
    </row>
    <row r="1696" spans="1:33" ht="12.75">
      <c r="A1696">
        <v>139211</v>
      </c>
      <c r="B1696">
        <v>2010</v>
      </c>
      <c r="C1696">
        <v>7</v>
      </c>
      <c r="D1696">
        <v>27</v>
      </c>
      <c r="E1696">
        <v>10</v>
      </c>
      <c r="F1696">
        <v>2</v>
      </c>
      <c r="G1696">
        <v>51</v>
      </c>
      <c r="H1696" s="3">
        <v>10.408006</v>
      </c>
      <c r="I1696" s="3">
        <v>624.480378</v>
      </c>
      <c r="J1696" s="3">
        <v>0</v>
      </c>
      <c r="K1696" s="3">
        <v>0</v>
      </c>
      <c r="L1696" s="3">
        <v>0</v>
      </c>
      <c r="M1696" s="3">
        <v>0</v>
      </c>
      <c r="N1696" s="3">
        <v>21.403171</v>
      </c>
      <c r="O1696" s="3">
        <v>0</v>
      </c>
      <c r="P1696" s="3">
        <v>0</v>
      </c>
      <c r="Q1696" s="3">
        <v>0</v>
      </c>
      <c r="R1696" s="3">
        <v>0</v>
      </c>
      <c r="S1696" s="3">
        <v>0</v>
      </c>
      <c r="T1696" s="3">
        <v>0</v>
      </c>
      <c r="U1696" s="3">
        <v>10.408006</v>
      </c>
      <c r="V1696" s="3">
        <v>68.137917</v>
      </c>
      <c r="W1696" s="3">
        <v>15.538546</v>
      </c>
      <c r="X1696" s="3">
        <v>0</v>
      </c>
      <c r="Y1696" s="3">
        <v>0</v>
      </c>
      <c r="Z1696" s="3">
        <v>0</v>
      </c>
      <c r="AA1696" s="3">
        <v>0</v>
      </c>
      <c r="AB1696" s="3">
        <v>0</v>
      </c>
      <c r="AC1696" s="3">
        <v>0</v>
      </c>
      <c r="AD1696" s="3">
        <v>10.408006</v>
      </c>
      <c r="AE1696" s="3">
        <v>69.273773</v>
      </c>
      <c r="AF1696">
        <v>0</v>
      </c>
      <c r="AG1696">
        <v>1</v>
      </c>
    </row>
    <row r="1697" spans="1:33" ht="12.75">
      <c r="A1697">
        <v>139212</v>
      </c>
      <c r="B1697">
        <v>2010</v>
      </c>
      <c r="C1697">
        <v>7</v>
      </c>
      <c r="D1697">
        <v>27</v>
      </c>
      <c r="E1697">
        <v>10</v>
      </c>
      <c r="F1697">
        <v>22</v>
      </c>
      <c r="G1697">
        <v>51</v>
      </c>
      <c r="H1697" s="3">
        <v>19.991799</v>
      </c>
      <c r="I1697" s="3">
        <v>1199.507948</v>
      </c>
      <c r="J1697" s="3">
        <v>0</v>
      </c>
      <c r="K1697" s="3">
        <v>0</v>
      </c>
      <c r="L1697" s="3">
        <v>0</v>
      </c>
      <c r="M1697" s="3">
        <v>0</v>
      </c>
      <c r="N1697" s="3">
        <v>21.341876</v>
      </c>
      <c r="O1697" s="3">
        <v>0</v>
      </c>
      <c r="P1697" s="3">
        <v>0</v>
      </c>
      <c r="Q1697" s="3">
        <v>0</v>
      </c>
      <c r="R1697" s="3">
        <v>0</v>
      </c>
      <c r="S1697" s="3">
        <v>0</v>
      </c>
      <c r="T1697" s="3">
        <v>0</v>
      </c>
      <c r="U1697" s="3">
        <v>19.991799</v>
      </c>
      <c r="V1697" s="3">
        <v>68.137917</v>
      </c>
      <c r="W1697" s="3">
        <v>15.637334</v>
      </c>
      <c r="X1697" s="3">
        <v>0</v>
      </c>
      <c r="Y1697" s="3">
        <v>0</v>
      </c>
      <c r="Z1697" s="3">
        <v>0</v>
      </c>
      <c r="AA1697" s="3">
        <v>0</v>
      </c>
      <c r="AB1697" s="3">
        <v>0</v>
      </c>
      <c r="AC1697" s="3">
        <v>0</v>
      </c>
      <c r="AD1697" s="3">
        <v>19.991799</v>
      </c>
      <c r="AE1697" s="3">
        <v>69.273773</v>
      </c>
      <c r="AF1697">
        <v>0</v>
      </c>
      <c r="AG1697">
        <v>1</v>
      </c>
    </row>
    <row r="1698" spans="1:33" ht="12.75">
      <c r="A1698">
        <v>139213</v>
      </c>
      <c r="B1698">
        <v>2010</v>
      </c>
      <c r="C1698">
        <v>7</v>
      </c>
      <c r="D1698">
        <v>27</v>
      </c>
      <c r="E1698">
        <v>10</v>
      </c>
      <c r="F1698">
        <v>37</v>
      </c>
      <c r="G1698">
        <v>51</v>
      </c>
      <c r="H1698" s="3">
        <v>14.99131</v>
      </c>
      <c r="I1698" s="3">
        <v>899.478618</v>
      </c>
      <c r="J1698" s="3">
        <v>0</v>
      </c>
      <c r="K1698" s="3">
        <v>0</v>
      </c>
      <c r="L1698" s="3">
        <v>0</v>
      </c>
      <c r="M1698" s="3">
        <v>0</v>
      </c>
      <c r="N1698" s="3">
        <v>21.382289</v>
      </c>
      <c r="O1698" s="3">
        <v>0</v>
      </c>
      <c r="P1698" s="3">
        <v>0</v>
      </c>
      <c r="Q1698" s="3">
        <v>0</v>
      </c>
      <c r="R1698" s="3">
        <v>0</v>
      </c>
      <c r="S1698" s="3">
        <v>0</v>
      </c>
      <c r="T1698" s="3">
        <v>0</v>
      </c>
      <c r="U1698" s="3">
        <v>14.99131</v>
      </c>
      <c r="V1698" s="3">
        <v>68.137917</v>
      </c>
      <c r="W1698" s="3">
        <v>15.701612</v>
      </c>
      <c r="X1698" s="3">
        <v>0</v>
      </c>
      <c r="Y1698" s="3">
        <v>0</v>
      </c>
      <c r="Z1698" s="3">
        <v>0</v>
      </c>
      <c r="AA1698" s="3">
        <v>0</v>
      </c>
      <c r="AB1698" s="3">
        <v>0</v>
      </c>
      <c r="AC1698" s="3">
        <v>0</v>
      </c>
      <c r="AD1698" s="3">
        <v>14.99131</v>
      </c>
      <c r="AE1698" s="3">
        <v>69.273773</v>
      </c>
      <c r="AF1698">
        <v>0</v>
      </c>
      <c r="AG1698">
        <v>1</v>
      </c>
    </row>
    <row r="1699" spans="1:33" ht="12.75">
      <c r="A1699">
        <v>139214</v>
      </c>
      <c r="B1699">
        <v>2010</v>
      </c>
      <c r="C1699">
        <v>7</v>
      </c>
      <c r="D1699">
        <v>27</v>
      </c>
      <c r="E1699">
        <v>10</v>
      </c>
      <c r="F1699">
        <v>52</v>
      </c>
      <c r="G1699">
        <v>51</v>
      </c>
      <c r="H1699" s="3">
        <v>14.991571</v>
      </c>
      <c r="I1699" s="3">
        <v>899.494244</v>
      </c>
      <c r="J1699" s="3">
        <v>0</v>
      </c>
      <c r="K1699" s="3">
        <v>0</v>
      </c>
      <c r="L1699" s="3">
        <v>0</v>
      </c>
      <c r="M1699" s="3">
        <v>0</v>
      </c>
      <c r="N1699" s="3">
        <v>21.381278</v>
      </c>
      <c r="O1699" s="3">
        <v>0</v>
      </c>
      <c r="P1699" s="3">
        <v>0</v>
      </c>
      <c r="Q1699" s="3">
        <v>0</v>
      </c>
      <c r="R1699" s="3">
        <v>0</v>
      </c>
      <c r="S1699" s="3">
        <v>0</v>
      </c>
      <c r="T1699" s="3">
        <v>0</v>
      </c>
      <c r="U1699" s="3">
        <v>14.991571</v>
      </c>
      <c r="V1699" s="3">
        <v>68.137917</v>
      </c>
      <c r="W1699" s="3">
        <v>15.691138</v>
      </c>
      <c r="X1699" s="3">
        <v>0</v>
      </c>
      <c r="Y1699" s="3">
        <v>0</v>
      </c>
      <c r="Z1699" s="3">
        <v>0</v>
      </c>
      <c r="AA1699" s="3">
        <v>0</v>
      </c>
      <c r="AB1699" s="3">
        <v>0</v>
      </c>
      <c r="AC1699" s="3">
        <v>0</v>
      </c>
      <c r="AD1699" s="3">
        <v>14.991571</v>
      </c>
      <c r="AE1699" s="3">
        <v>69.273773</v>
      </c>
      <c r="AF1699">
        <v>0</v>
      </c>
      <c r="AG1699">
        <v>1</v>
      </c>
    </row>
    <row r="1700" spans="1:33" ht="12.75">
      <c r="A1700">
        <v>139215</v>
      </c>
      <c r="B1700">
        <v>2010</v>
      </c>
      <c r="C1700">
        <v>7</v>
      </c>
      <c r="D1700">
        <v>27</v>
      </c>
      <c r="E1700">
        <v>11</v>
      </c>
      <c r="F1700">
        <v>51</v>
      </c>
      <c r="G1700">
        <v>24</v>
      </c>
      <c r="H1700" s="3">
        <v>58.532959</v>
      </c>
      <c r="I1700" s="3">
        <v>3511.977523</v>
      </c>
      <c r="J1700" s="3">
        <v>0.009113</v>
      </c>
      <c r="K1700" s="3">
        <v>0</v>
      </c>
      <c r="L1700" s="3">
        <v>0</v>
      </c>
      <c r="M1700" s="3">
        <v>0.529608</v>
      </c>
      <c r="N1700" s="3">
        <v>90.218601</v>
      </c>
      <c r="O1700" s="3">
        <v>0.001928</v>
      </c>
      <c r="P1700" s="3">
        <v>0</v>
      </c>
      <c r="Q1700" s="3">
        <v>0</v>
      </c>
      <c r="R1700" s="3">
        <v>0</v>
      </c>
      <c r="S1700" s="3">
        <v>0</v>
      </c>
      <c r="T1700" s="3">
        <v>0.111967</v>
      </c>
      <c r="U1700" s="3">
        <v>58.532959</v>
      </c>
      <c r="V1700" s="3">
        <v>68.137804</v>
      </c>
      <c r="W1700" s="3">
        <v>89.17902</v>
      </c>
      <c r="X1700" s="3">
        <v>0.007185</v>
      </c>
      <c r="Y1700" s="3">
        <v>0</v>
      </c>
      <c r="Z1700" s="3">
        <v>0</v>
      </c>
      <c r="AA1700" s="3">
        <v>0</v>
      </c>
      <c r="AB1700" s="3">
        <v>0</v>
      </c>
      <c r="AC1700" s="3">
        <v>0.417641</v>
      </c>
      <c r="AD1700" s="3">
        <v>58.532959</v>
      </c>
      <c r="AE1700" s="3">
        <v>69.273352</v>
      </c>
      <c r="AF1700">
        <v>0</v>
      </c>
      <c r="AG1700">
        <v>1</v>
      </c>
    </row>
    <row r="1701" spans="1:33" ht="12.75">
      <c r="A1701">
        <v>139216</v>
      </c>
      <c r="B1701">
        <v>2010</v>
      </c>
      <c r="C1701">
        <v>7</v>
      </c>
      <c r="D1701">
        <v>27</v>
      </c>
      <c r="E1701">
        <v>12</v>
      </c>
      <c r="F1701">
        <v>1</v>
      </c>
      <c r="G1701">
        <v>24</v>
      </c>
      <c r="H1701" s="3">
        <v>9.991603</v>
      </c>
      <c r="I1701" s="3">
        <v>599.496163</v>
      </c>
      <c r="J1701" s="3">
        <v>5.205195</v>
      </c>
      <c r="K1701" s="3">
        <v>0</v>
      </c>
      <c r="L1701" s="3">
        <v>0</v>
      </c>
      <c r="M1701" s="3">
        <v>51.950027</v>
      </c>
      <c r="N1701" s="3">
        <v>516.250358</v>
      </c>
      <c r="O1701" s="3">
        <v>1.997264</v>
      </c>
      <c r="P1701" s="3">
        <v>0</v>
      </c>
      <c r="Q1701" s="3">
        <v>0</v>
      </c>
      <c r="R1701" s="3">
        <v>0</v>
      </c>
      <c r="S1701" s="3">
        <v>0</v>
      </c>
      <c r="T1701" s="3">
        <v>19.927801</v>
      </c>
      <c r="U1701" s="3">
        <v>9.991603</v>
      </c>
      <c r="V1701" s="3">
        <v>68.117831</v>
      </c>
      <c r="W1701" s="3">
        <v>538.463343</v>
      </c>
      <c r="X1701" s="3">
        <v>3.207931</v>
      </c>
      <c r="Y1701" s="3">
        <v>0</v>
      </c>
      <c r="Z1701" s="3">
        <v>0</v>
      </c>
      <c r="AA1701" s="3">
        <v>0</v>
      </c>
      <c r="AB1701" s="3">
        <v>0</v>
      </c>
      <c r="AC1701" s="3">
        <v>32.022226</v>
      </c>
      <c r="AD1701" s="3">
        <v>9.991603</v>
      </c>
      <c r="AE1701" s="3">
        <v>69.241273</v>
      </c>
      <c r="AF1701">
        <v>0</v>
      </c>
      <c r="AG1701">
        <v>1</v>
      </c>
    </row>
    <row r="1702" spans="1:33" ht="12.75">
      <c r="A1702">
        <v>139217</v>
      </c>
      <c r="B1702">
        <v>2010</v>
      </c>
      <c r="C1702">
        <v>7</v>
      </c>
      <c r="D1702">
        <v>27</v>
      </c>
      <c r="E1702">
        <v>12</v>
      </c>
      <c r="F1702">
        <v>15</v>
      </c>
      <c r="G1702">
        <v>7</v>
      </c>
      <c r="H1702" s="3">
        <v>13.705922</v>
      </c>
      <c r="I1702" s="3">
        <v>822.355347</v>
      </c>
      <c r="J1702" s="3">
        <v>17.909174</v>
      </c>
      <c r="K1702" s="3">
        <v>0</v>
      </c>
      <c r="L1702" s="3">
        <v>0</v>
      </c>
      <c r="M1702" s="3">
        <v>245.445234</v>
      </c>
      <c r="N1702" s="3">
        <v>589.854706</v>
      </c>
      <c r="O1702" s="3">
        <v>9.864341</v>
      </c>
      <c r="P1702" s="3">
        <v>0</v>
      </c>
      <c r="Q1702" s="3">
        <v>0</v>
      </c>
      <c r="R1702" s="3">
        <v>0</v>
      </c>
      <c r="S1702" s="3">
        <v>0</v>
      </c>
      <c r="T1702" s="3">
        <v>135.177416</v>
      </c>
      <c r="U1702" s="3">
        <v>13.705922</v>
      </c>
      <c r="V1702" s="3">
        <v>67.982607</v>
      </c>
      <c r="W1702" s="3">
        <v>582.612635</v>
      </c>
      <c r="X1702" s="3">
        <v>8.044833</v>
      </c>
      <c r="Y1702" s="3">
        <v>0</v>
      </c>
      <c r="Z1702" s="3">
        <v>0</v>
      </c>
      <c r="AA1702" s="3">
        <v>0</v>
      </c>
      <c r="AB1702" s="3">
        <v>0</v>
      </c>
      <c r="AC1702" s="3">
        <v>110.267819</v>
      </c>
      <c r="AD1702" s="3">
        <v>13.705922</v>
      </c>
      <c r="AE1702" s="3">
        <v>69.130992</v>
      </c>
      <c r="AF1702">
        <v>0</v>
      </c>
      <c r="AG1702">
        <v>1</v>
      </c>
    </row>
    <row r="1703" spans="1:33" ht="12.75">
      <c r="A1703">
        <v>139218</v>
      </c>
      <c r="B1703">
        <v>2010</v>
      </c>
      <c r="C1703">
        <v>7</v>
      </c>
      <c r="D1703">
        <v>27</v>
      </c>
      <c r="E1703">
        <v>12</v>
      </c>
      <c r="F1703">
        <v>25</v>
      </c>
      <c r="G1703">
        <v>7</v>
      </c>
      <c r="H1703" s="3">
        <v>9.992087</v>
      </c>
      <c r="I1703" s="3">
        <v>599.525196</v>
      </c>
      <c r="J1703" s="3">
        <v>16.686379</v>
      </c>
      <c r="K1703" s="3">
        <v>0</v>
      </c>
      <c r="L1703" s="3">
        <v>0</v>
      </c>
      <c r="M1703" s="3">
        <v>166.748602</v>
      </c>
      <c r="N1703" s="3">
        <v>591.342383</v>
      </c>
      <c r="O1703" s="3">
        <v>10.015969</v>
      </c>
      <c r="P1703" s="3">
        <v>0</v>
      </c>
      <c r="Q1703" s="3">
        <v>0</v>
      </c>
      <c r="R1703" s="3">
        <v>0</v>
      </c>
      <c r="S1703" s="3">
        <v>0</v>
      </c>
      <c r="T1703" s="3">
        <v>100.093346</v>
      </c>
      <c r="U1703" s="3">
        <v>9.992087</v>
      </c>
      <c r="V1703" s="3">
        <v>67.882448</v>
      </c>
      <c r="W1703" s="3">
        <v>575.18109</v>
      </c>
      <c r="X1703" s="3">
        <v>6.670411</v>
      </c>
      <c r="Y1703" s="3">
        <v>0</v>
      </c>
      <c r="Z1703" s="3">
        <v>0</v>
      </c>
      <c r="AA1703" s="3">
        <v>0</v>
      </c>
      <c r="AB1703" s="3">
        <v>0</v>
      </c>
      <c r="AC1703" s="3">
        <v>66.655257</v>
      </c>
      <c r="AD1703" s="3">
        <v>9.992087</v>
      </c>
      <c r="AE1703" s="3">
        <v>69.064288</v>
      </c>
      <c r="AF1703">
        <v>0</v>
      </c>
      <c r="AG1703">
        <v>1</v>
      </c>
    </row>
    <row r="1704" spans="1:33" ht="12.75">
      <c r="A1704">
        <v>139220</v>
      </c>
      <c r="B1704">
        <v>2010</v>
      </c>
      <c r="C1704">
        <v>7</v>
      </c>
      <c r="D1704">
        <v>27</v>
      </c>
      <c r="E1704">
        <v>13</v>
      </c>
      <c r="F1704">
        <v>0</v>
      </c>
      <c r="G1704">
        <v>22</v>
      </c>
      <c r="H1704" s="3">
        <v>35.241502</v>
      </c>
      <c r="I1704" s="3">
        <v>2114.490097</v>
      </c>
      <c r="J1704" s="3">
        <v>14.534265</v>
      </c>
      <c r="K1704" s="3">
        <v>65.652054</v>
      </c>
      <c r="L1704" s="3">
        <v>60.460384</v>
      </c>
      <c r="M1704" s="3">
        <v>386.088537</v>
      </c>
      <c r="N1704" s="3">
        <v>581.578924</v>
      </c>
      <c r="O1704" s="3">
        <v>7.833637</v>
      </c>
      <c r="P1704" s="3">
        <v>34.892888</v>
      </c>
      <c r="Q1704" s="3">
        <v>4.658071</v>
      </c>
      <c r="R1704" s="3">
        <v>34.820411</v>
      </c>
      <c r="S1704" s="3">
        <v>4.417188</v>
      </c>
      <c r="T1704" s="3">
        <v>206.351823</v>
      </c>
      <c r="U1704" s="3">
        <v>26.166243</v>
      </c>
      <c r="V1704" s="3">
        <v>67.606312</v>
      </c>
      <c r="W1704" s="3">
        <v>575.333443</v>
      </c>
      <c r="X1704" s="3">
        <v>6.700628</v>
      </c>
      <c r="Y1704" s="3">
        <v>30.759166</v>
      </c>
      <c r="Z1704" s="3">
        <v>5.050258</v>
      </c>
      <c r="AA1704" s="3">
        <v>25.639973</v>
      </c>
      <c r="AB1704" s="3">
        <v>4.041407</v>
      </c>
      <c r="AC1704" s="3">
        <v>179.736713</v>
      </c>
      <c r="AD1704" s="3">
        <v>26.149836</v>
      </c>
      <c r="AE1704" s="3">
        <v>68.82809</v>
      </c>
      <c r="AF1704">
        <v>0</v>
      </c>
      <c r="AG1704">
        <v>1</v>
      </c>
    </row>
    <row r="1705" spans="1:33" ht="12.75">
      <c r="A1705">
        <v>139221</v>
      </c>
      <c r="B1705">
        <v>2010</v>
      </c>
      <c r="C1705">
        <v>7</v>
      </c>
      <c r="D1705">
        <v>27</v>
      </c>
      <c r="E1705">
        <v>13</v>
      </c>
      <c r="F1705">
        <v>15</v>
      </c>
      <c r="G1705">
        <v>22</v>
      </c>
      <c r="H1705" s="3">
        <v>14.991571</v>
      </c>
      <c r="I1705" s="3">
        <v>899.494243</v>
      </c>
      <c r="J1705" s="3">
        <v>15.128403</v>
      </c>
      <c r="K1705" s="3">
        <v>3.570329</v>
      </c>
      <c r="L1705" s="3">
        <v>12.534398</v>
      </c>
      <c r="M1705" s="3">
        <v>210.695261</v>
      </c>
      <c r="N1705" s="3">
        <v>582.803776</v>
      </c>
      <c r="O1705" s="3">
        <v>8.072738</v>
      </c>
      <c r="P1705" s="3">
        <v>0</v>
      </c>
      <c r="Q1705" s="3">
        <v>0</v>
      </c>
      <c r="R1705" s="3">
        <v>5.857281</v>
      </c>
      <c r="S1705" s="3">
        <v>0.724735</v>
      </c>
      <c r="T1705" s="3">
        <v>115.165673</v>
      </c>
      <c r="U1705" s="3">
        <v>14.266836</v>
      </c>
      <c r="V1705" s="3">
        <v>67.485221</v>
      </c>
      <c r="W1705" s="3">
        <v>577.453353</v>
      </c>
      <c r="X1705" s="3">
        <v>7.055664</v>
      </c>
      <c r="Y1705" s="3">
        <v>3.570329</v>
      </c>
      <c r="Z1705" s="3">
        <v>0.50833</v>
      </c>
      <c r="AA1705" s="3">
        <v>6.677116</v>
      </c>
      <c r="AB1705" s="3">
        <v>0.941661</v>
      </c>
      <c r="AC1705" s="3">
        <v>95.529587</v>
      </c>
      <c r="AD1705" s="3">
        <v>13.54158</v>
      </c>
      <c r="AE1705" s="3">
        <v>68.722255</v>
      </c>
      <c r="AF1705">
        <v>0</v>
      </c>
      <c r="AG1705">
        <v>1</v>
      </c>
    </row>
    <row r="1706" spans="1:33" ht="12.75">
      <c r="A1706">
        <v>139222</v>
      </c>
      <c r="B1706">
        <v>2010</v>
      </c>
      <c r="C1706">
        <v>7</v>
      </c>
      <c r="D1706">
        <v>27</v>
      </c>
      <c r="E1706">
        <v>13</v>
      </c>
      <c r="F1706">
        <v>37</v>
      </c>
      <c r="G1706">
        <v>52</v>
      </c>
      <c r="H1706" s="3">
        <v>22.491523</v>
      </c>
      <c r="I1706" s="3">
        <v>1349.491363</v>
      </c>
      <c r="J1706" s="3">
        <v>14.158013</v>
      </c>
      <c r="K1706" s="3">
        <v>87.606232</v>
      </c>
      <c r="L1706" s="3">
        <v>13.148817</v>
      </c>
      <c r="M1706" s="3">
        <v>217.674458</v>
      </c>
      <c r="N1706" s="3">
        <v>579.609755</v>
      </c>
      <c r="O1706" s="3">
        <v>7.452863</v>
      </c>
      <c r="P1706" s="3">
        <v>46.213613</v>
      </c>
      <c r="Q1706" s="3">
        <v>6.233033</v>
      </c>
      <c r="R1706" s="3">
        <v>7.142652</v>
      </c>
      <c r="S1706" s="3">
        <v>0.941661</v>
      </c>
      <c r="T1706" s="3">
        <v>114.266892</v>
      </c>
      <c r="U1706" s="3">
        <v>15.316829</v>
      </c>
      <c r="V1706" s="3">
        <v>67.317531</v>
      </c>
      <c r="W1706" s="3">
        <v>575.437949</v>
      </c>
      <c r="X1706" s="3">
        <v>6.705149</v>
      </c>
      <c r="Y1706" s="3">
        <v>41.392619</v>
      </c>
      <c r="Z1706" s="3">
        <v>6.258554</v>
      </c>
      <c r="AA1706" s="3">
        <v>6.006165</v>
      </c>
      <c r="AB1706" s="3">
        <v>0.899473</v>
      </c>
      <c r="AC1706" s="3">
        <v>103.407566</v>
      </c>
      <c r="AD1706" s="3">
        <v>15.333496</v>
      </c>
      <c r="AE1706" s="3">
        <v>68.57139</v>
      </c>
      <c r="AF1706">
        <v>0</v>
      </c>
      <c r="AG1706">
        <v>1</v>
      </c>
    </row>
    <row r="1707" spans="1:33" ht="12.75">
      <c r="A1707">
        <v>139223</v>
      </c>
      <c r="B1707">
        <v>2010</v>
      </c>
      <c r="C1707">
        <v>7</v>
      </c>
      <c r="D1707">
        <v>27</v>
      </c>
      <c r="E1707">
        <v>13</v>
      </c>
      <c r="F1707">
        <v>47</v>
      </c>
      <c r="G1707">
        <v>52</v>
      </c>
      <c r="H1707" s="3">
        <v>9.991603</v>
      </c>
      <c r="I1707" s="3">
        <v>599.496163</v>
      </c>
      <c r="J1707" s="3">
        <v>14.642396</v>
      </c>
      <c r="K1707" s="3">
        <v>20.547279</v>
      </c>
      <c r="L1707" s="3">
        <v>13.196253</v>
      </c>
      <c r="M1707" s="3">
        <v>112.556302</v>
      </c>
      <c r="N1707" s="3">
        <v>580.723236</v>
      </c>
      <c r="O1707" s="3">
        <v>7.662389</v>
      </c>
      <c r="P1707" s="3">
        <v>10.703086</v>
      </c>
      <c r="Q1707" s="3">
        <v>1.391658</v>
      </c>
      <c r="R1707" s="3">
        <v>6.855441</v>
      </c>
      <c r="S1707" s="3">
        <v>0.891661</v>
      </c>
      <c r="T1707" s="3">
        <v>59.00035</v>
      </c>
      <c r="U1707" s="3">
        <v>7.708284</v>
      </c>
      <c r="V1707" s="3">
        <v>67.240908</v>
      </c>
      <c r="W1707" s="3">
        <v>577.02792</v>
      </c>
      <c r="X1707" s="3">
        <v>6.980008</v>
      </c>
      <c r="Y1707" s="3">
        <v>9.844192</v>
      </c>
      <c r="Z1707" s="3">
        <v>1.408585</v>
      </c>
      <c r="AA1707" s="3">
        <v>6.340812</v>
      </c>
      <c r="AB1707" s="3">
        <v>0.899994</v>
      </c>
      <c r="AC1707" s="3">
        <v>53.555952</v>
      </c>
      <c r="AD1707" s="3">
        <v>7.683024</v>
      </c>
      <c r="AE1707" s="3">
        <v>68.501589</v>
      </c>
      <c r="AF1707">
        <v>0</v>
      </c>
      <c r="AG1707">
        <v>1</v>
      </c>
    </row>
    <row r="1708" spans="1:33" ht="12.75">
      <c r="A1708">
        <v>139224</v>
      </c>
      <c r="B1708">
        <v>2010</v>
      </c>
      <c r="C1708">
        <v>7</v>
      </c>
      <c r="D1708">
        <v>27</v>
      </c>
      <c r="E1708">
        <v>13</v>
      </c>
      <c r="F1708">
        <v>57</v>
      </c>
      <c r="G1708">
        <v>52</v>
      </c>
      <c r="H1708" s="3">
        <v>9.991603</v>
      </c>
      <c r="I1708" s="3">
        <v>599.496163</v>
      </c>
      <c r="J1708" s="3">
        <v>14.419307</v>
      </c>
      <c r="K1708" s="3">
        <v>0</v>
      </c>
      <c r="L1708" s="3">
        <v>3.519998</v>
      </c>
      <c r="M1708" s="3">
        <v>140.552141</v>
      </c>
      <c r="N1708" s="3">
        <v>580.074836</v>
      </c>
      <c r="O1708" s="3">
        <v>7.538751</v>
      </c>
      <c r="P1708" s="3">
        <v>0</v>
      </c>
      <c r="Q1708" s="3">
        <v>0</v>
      </c>
      <c r="R1708" s="3">
        <v>1.808316</v>
      </c>
      <c r="S1708" s="3">
        <v>0.233071</v>
      </c>
      <c r="T1708" s="3">
        <v>73.515897</v>
      </c>
      <c r="U1708" s="3">
        <v>9.758531</v>
      </c>
      <c r="V1708" s="3">
        <v>67.16552</v>
      </c>
      <c r="W1708" s="3">
        <v>576.460692</v>
      </c>
      <c r="X1708" s="3">
        <v>6.880556</v>
      </c>
      <c r="Y1708" s="3">
        <v>0</v>
      </c>
      <c r="Z1708" s="3">
        <v>0</v>
      </c>
      <c r="AA1708" s="3">
        <v>1.711682</v>
      </c>
      <c r="AB1708" s="3">
        <v>0.241405</v>
      </c>
      <c r="AC1708" s="3">
        <v>67.036244</v>
      </c>
      <c r="AD1708" s="3">
        <v>9.750198</v>
      </c>
      <c r="AE1708" s="3">
        <v>68.432784</v>
      </c>
      <c r="AF1708">
        <v>0</v>
      </c>
      <c r="AG1708">
        <v>1</v>
      </c>
    </row>
    <row r="1709" spans="1:33" ht="12.75">
      <c r="A1709">
        <v>139225</v>
      </c>
      <c r="B1709">
        <v>2010</v>
      </c>
      <c r="C1709">
        <v>7</v>
      </c>
      <c r="D1709">
        <v>27</v>
      </c>
      <c r="E1709">
        <v>14</v>
      </c>
      <c r="F1709">
        <v>7</v>
      </c>
      <c r="G1709">
        <v>52</v>
      </c>
      <c r="H1709" s="3">
        <v>9.991603</v>
      </c>
      <c r="I1709" s="3">
        <v>599.496163</v>
      </c>
      <c r="J1709" s="3">
        <v>14.475925</v>
      </c>
      <c r="K1709" s="3">
        <v>118.749384</v>
      </c>
      <c r="L1709" s="3">
        <v>13.051522</v>
      </c>
      <c r="M1709" s="3">
        <v>12.837325</v>
      </c>
      <c r="N1709" s="3">
        <v>580.992106</v>
      </c>
      <c r="O1709" s="3">
        <v>7.714365</v>
      </c>
      <c r="P1709" s="3">
        <v>63.301243</v>
      </c>
      <c r="Q1709" s="3">
        <v>8.208281</v>
      </c>
      <c r="R1709" s="3">
        <v>6.93547</v>
      </c>
      <c r="S1709" s="3">
        <v>0.899994</v>
      </c>
      <c r="T1709" s="3">
        <v>6.842641</v>
      </c>
      <c r="U1709" s="3">
        <v>0.883328</v>
      </c>
      <c r="V1709" s="3">
        <v>67.088376</v>
      </c>
      <c r="W1709" s="3">
        <v>575.776327</v>
      </c>
      <c r="X1709" s="3">
        <v>6.76156</v>
      </c>
      <c r="Y1709" s="3">
        <v>55.44814</v>
      </c>
      <c r="Z1709" s="3">
        <v>8.216874</v>
      </c>
      <c r="AA1709" s="3">
        <v>6.116052</v>
      </c>
      <c r="AB1709" s="3">
        <v>0.899734</v>
      </c>
      <c r="AC1709" s="3">
        <v>5.994684</v>
      </c>
      <c r="AD1709" s="3">
        <v>0.874994</v>
      </c>
      <c r="AE1709" s="3">
        <v>68.365168</v>
      </c>
      <c r="AF1709">
        <v>0</v>
      </c>
      <c r="AG1709">
        <v>1</v>
      </c>
    </row>
    <row r="1710" spans="1:33" ht="12.75">
      <c r="A1710">
        <v>139226</v>
      </c>
      <c r="B1710">
        <v>2010</v>
      </c>
      <c r="C1710">
        <v>7</v>
      </c>
      <c r="D1710">
        <v>27</v>
      </c>
      <c r="E1710">
        <v>14</v>
      </c>
      <c r="F1710">
        <v>17</v>
      </c>
      <c r="G1710">
        <v>52</v>
      </c>
      <c r="H1710" s="3">
        <v>9.991603</v>
      </c>
      <c r="I1710" s="3">
        <v>599.496163</v>
      </c>
      <c r="J1710" s="3">
        <v>15.006318</v>
      </c>
      <c r="K1710" s="3">
        <v>122.608378</v>
      </c>
      <c r="L1710" s="3">
        <v>13.347915</v>
      </c>
      <c r="M1710" s="3">
        <v>13.96942</v>
      </c>
      <c r="N1710" s="3">
        <v>580.491124</v>
      </c>
      <c r="O1710" s="3">
        <v>7.619146</v>
      </c>
      <c r="P1710" s="3">
        <v>62.210625</v>
      </c>
      <c r="Q1710" s="3">
        <v>8.216874</v>
      </c>
      <c r="R1710" s="3">
        <v>6.913185</v>
      </c>
      <c r="S1710" s="3">
        <v>0.883067</v>
      </c>
      <c r="T1710" s="3">
        <v>7.000646</v>
      </c>
      <c r="U1710" s="3">
        <v>0.891661</v>
      </c>
      <c r="V1710" s="3">
        <v>67.012185</v>
      </c>
      <c r="W1710" s="3">
        <v>579.164698</v>
      </c>
      <c r="X1710" s="3">
        <v>7.387171</v>
      </c>
      <c r="Y1710" s="3">
        <v>60.397753</v>
      </c>
      <c r="Z1710" s="3">
        <v>8.233541</v>
      </c>
      <c r="AA1710" s="3">
        <v>6.43473</v>
      </c>
      <c r="AB1710" s="3">
        <v>0.866401</v>
      </c>
      <c r="AC1710" s="3">
        <v>6.968773</v>
      </c>
      <c r="AD1710" s="3">
        <v>0.891661</v>
      </c>
      <c r="AE1710" s="3">
        <v>68.291297</v>
      </c>
      <c r="AF1710">
        <v>0</v>
      </c>
      <c r="AG1710">
        <v>1</v>
      </c>
    </row>
    <row r="1711" spans="1:33" ht="12.75">
      <c r="A1711">
        <v>139227</v>
      </c>
      <c r="B1711">
        <v>2010</v>
      </c>
      <c r="C1711">
        <v>7</v>
      </c>
      <c r="D1711">
        <v>27</v>
      </c>
      <c r="E1711">
        <v>14</v>
      </c>
      <c r="F1711">
        <v>27</v>
      </c>
      <c r="G1711">
        <v>52</v>
      </c>
      <c r="H1711" s="3">
        <v>9.991603</v>
      </c>
      <c r="I1711" s="3">
        <v>599.496163</v>
      </c>
      <c r="J1711" s="3">
        <v>19.838817</v>
      </c>
      <c r="K1711" s="3">
        <v>159.303962</v>
      </c>
      <c r="L1711" s="3">
        <v>18.536189</v>
      </c>
      <c r="M1711" s="3">
        <v>20.321619</v>
      </c>
      <c r="N1711" s="3">
        <v>588.962255</v>
      </c>
      <c r="O1711" s="3">
        <v>9.546719</v>
      </c>
      <c r="P1711" s="3">
        <v>76.495969</v>
      </c>
      <c r="Q1711" s="3">
        <v>8.208281</v>
      </c>
      <c r="R1711" s="3">
        <v>8.991238</v>
      </c>
      <c r="S1711" s="3">
        <v>0.874734</v>
      </c>
      <c r="T1711" s="3">
        <v>9.871874</v>
      </c>
      <c r="U1711" s="3">
        <v>0.908588</v>
      </c>
      <c r="V1711" s="3">
        <v>66.916718</v>
      </c>
      <c r="W1711" s="3">
        <v>591.920879</v>
      </c>
      <c r="X1711" s="3">
        <v>10.292098</v>
      </c>
      <c r="Y1711" s="3">
        <v>82.807993</v>
      </c>
      <c r="Z1711" s="3">
        <v>8.216614</v>
      </c>
      <c r="AA1711" s="3">
        <v>9.54495</v>
      </c>
      <c r="AB1711" s="3">
        <v>0.891401</v>
      </c>
      <c r="AC1711" s="3">
        <v>10.449746</v>
      </c>
      <c r="AD1711" s="3">
        <v>0.883588</v>
      </c>
      <c r="AE1711" s="3">
        <v>68.188376</v>
      </c>
      <c r="AF1711">
        <v>0</v>
      </c>
      <c r="AG1711">
        <v>1</v>
      </c>
    </row>
    <row r="1712" spans="1:33" ht="12.75">
      <c r="A1712">
        <v>139228</v>
      </c>
      <c r="B1712">
        <v>2010</v>
      </c>
      <c r="C1712">
        <v>7</v>
      </c>
      <c r="D1712">
        <v>27</v>
      </c>
      <c r="E1712">
        <v>14</v>
      </c>
      <c r="F1712">
        <v>37</v>
      </c>
      <c r="G1712">
        <v>52</v>
      </c>
      <c r="H1712" s="3">
        <v>9.991603</v>
      </c>
      <c r="I1712" s="3">
        <v>599.496163</v>
      </c>
      <c r="J1712" s="3">
        <v>27.907931</v>
      </c>
      <c r="K1712" s="3">
        <v>176.744996</v>
      </c>
      <c r="L1712" s="3">
        <v>26.258393</v>
      </c>
      <c r="M1712" s="3">
        <v>75.859576</v>
      </c>
      <c r="N1712" s="3">
        <v>604.534221</v>
      </c>
      <c r="O1712" s="3">
        <v>13.714548</v>
      </c>
      <c r="P1712" s="3">
        <v>86.213935</v>
      </c>
      <c r="Q1712" s="3">
        <v>6.266627</v>
      </c>
      <c r="R1712" s="3">
        <v>12.839229</v>
      </c>
      <c r="S1712" s="3">
        <v>0.949994</v>
      </c>
      <c r="T1712" s="3">
        <v>37.981256</v>
      </c>
      <c r="U1712" s="3">
        <v>2.774982</v>
      </c>
      <c r="V1712" s="3">
        <v>66.779572</v>
      </c>
      <c r="W1712" s="3">
        <v>605.975166</v>
      </c>
      <c r="X1712" s="3">
        <v>14.193384</v>
      </c>
      <c r="Y1712" s="3">
        <v>90.531061</v>
      </c>
      <c r="Z1712" s="3">
        <v>6.283293</v>
      </c>
      <c r="AA1712" s="3">
        <v>13.419164</v>
      </c>
      <c r="AB1712" s="3">
        <v>0.941661</v>
      </c>
      <c r="AC1712" s="3">
        <v>37.87832</v>
      </c>
      <c r="AD1712" s="3">
        <v>2.766649</v>
      </c>
      <c r="AE1712" s="3">
        <v>68.046442</v>
      </c>
      <c r="AF1712">
        <v>0</v>
      </c>
      <c r="AG1712">
        <v>1</v>
      </c>
    </row>
    <row r="1713" spans="1:33" ht="12.75">
      <c r="A1713">
        <v>139229</v>
      </c>
      <c r="B1713">
        <v>2010</v>
      </c>
      <c r="C1713">
        <v>7</v>
      </c>
      <c r="D1713">
        <v>27</v>
      </c>
      <c r="E1713">
        <v>14</v>
      </c>
      <c r="F1713">
        <v>47</v>
      </c>
      <c r="G1713">
        <v>52</v>
      </c>
      <c r="H1713" s="3">
        <v>9.991603</v>
      </c>
      <c r="I1713" s="3">
        <v>599.496163</v>
      </c>
      <c r="J1713" s="3">
        <v>24.875006</v>
      </c>
      <c r="K1713" s="3">
        <v>201.815851</v>
      </c>
      <c r="L1713" s="3">
        <v>23.741615</v>
      </c>
      <c r="M1713" s="3">
        <v>22.983847</v>
      </c>
      <c r="N1713" s="3">
        <v>600.428724</v>
      </c>
      <c r="O1713" s="3">
        <v>12.441124</v>
      </c>
      <c r="P1713" s="3">
        <v>100.922127</v>
      </c>
      <c r="Q1713" s="3">
        <v>8.149948</v>
      </c>
      <c r="R1713" s="3">
        <v>12.004378</v>
      </c>
      <c r="S1713" s="3">
        <v>0.941921</v>
      </c>
      <c r="T1713" s="3">
        <v>11.384536</v>
      </c>
      <c r="U1713" s="3">
        <v>0.899734</v>
      </c>
      <c r="V1713" s="3">
        <v>66.655161</v>
      </c>
      <c r="W1713" s="3">
        <v>600.42982</v>
      </c>
      <c r="X1713" s="3">
        <v>12.433882</v>
      </c>
      <c r="Y1713" s="3">
        <v>100.893724</v>
      </c>
      <c r="Z1713" s="3">
        <v>8.175208</v>
      </c>
      <c r="AA1713" s="3">
        <v>11.737237</v>
      </c>
      <c r="AB1713" s="3">
        <v>0.916661</v>
      </c>
      <c r="AC1713" s="3">
        <v>11.599312</v>
      </c>
      <c r="AD1713" s="3">
        <v>0.899734</v>
      </c>
      <c r="AE1713" s="3">
        <v>67.922103</v>
      </c>
      <c r="AF1713">
        <v>0</v>
      </c>
      <c r="AG1713">
        <v>1</v>
      </c>
    </row>
    <row r="1714" spans="1:33" ht="12.75">
      <c r="A1714">
        <v>139230</v>
      </c>
      <c r="B1714">
        <v>2010</v>
      </c>
      <c r="C1714">
        <v>7</v>
      </c>
      <c r="D1714">
        <v>27</v>
      </c>
      <c r="E1714">
        <v>15</v>
      </c>
      <c r="F1714">
        <v>0</v>
      </c>
      <c r="G1714">
        <v>22</v>
      </c>
      <c r="H1714" s="3">
        <v>12.491587</v>
      </c>
      <c r="I1714" s="3">
        <v>749.495203</v>
      </c>
      <c r="J1714" s="3">
        <v>27.057419</v>
      </c>
      <c r="K1714" s="3">
        <v>202.907494</v>
      </c>
      <c r="L1714" s="3">
        <v>24.210957</v>
      </c>
      <c r="M1714" s="3">
        <v>110.846058</v>
      </c>
      <c r="N1714" s="3">
        <v>602.038569</v>
      </c>
      <c r="O1714" s="3">
        <v>12.944867</v>
      </c>
      <c r="P1714" s="3">
        <v>96.671105</v>
      </c>
      <c r="Q1714" s="3">
        <v>7.741357</v>
      </c>
      <c r="R1714" s="3">
        <v>11.12338</v>
      </c>
      <c r="S1714" s="3">
        <v>0.883849</v>
      </c>
      <c r="T1714" s="3">
        <v>53.894125</v>
      </c>
      <c r="U1714" s="3">
        <v>3.866382</v>
      </c>
      <c r="V1714" s="3">
        <v>66.49335</v>
      </c>
      <c r="W1714" s="3">
        <v>605.676151</v>
      </c>
      <c r="X1714" s="3">
        <v>14.112552</v>
      </c>
      <c r="Y1714" s="3">
        <v>106.236388</v>
      </c>
      <c r="Z1714" s="3">
        <v>7.758544</v>
      </c>
      <c r="AA1714" s="3">
        <v>13.087577</v>
      </c>
      <c r="AB1714" s="3">
        <v>0.949473</v>
      </c>
      <c r="AC1714" s="3">
        <v>56.951933</v>
      </c>
      <c r="AD1714" s="3">
        <v>3.78357</v>
      </c>
      <c r="AE1714" s="3">
        <v>67.745696</v>
      </c>
      <c r="AF1714">
        <v>0</v>
      </c>
      <c r="AG1714">
        <v>1</v>
      </c>
    </row>
    <row r="1715" spans="1:33" ht="12.75">
      <c r="A1715">
        <v>139231</v>
      </c>
      <c r="B1715">
        <v>2010</v>
      </c>
      <c r="C1715">
        <v>7</v>
      </c>
      <c r="D1715">
        <v>27</v>
      </c>
      <c r="E1715">
        <v>15</v>
      </c>
      <c r="F1715">
        <v>10</v>
      </c>
      <c r="G1715">
        <v>22</v>
      </c>
      <c r="H1715" s="3">
        <v>9.991603</v>
      </c>
      <c r="I1715" s="3">
        <v>599.496163</v>
      </c>
      <c r="J1715" s="3">
        <v>30.408064</v>
      </c>
      <c r="K1715" s="3">
        <v>200.763562</v>
      </c>
      <c r="L1715" s="3">
        <v>30.737145</v>
      </c>
      <c r="M1715" s="3">
        <v>72.329305</v>
      </c>
      <c r="N1715" s="3">
        <v>609.627743</v>
      </c>
      <c r="O1715" s="3">
        <v>15.468951</v>
      </c>
      <c r="P1715" s="3">
        <v>101.594763</v>
      </c>
      <c r="Q1715" s="3">
        <v>6.583291</v>
      </c>
      <c r="R1715" s="3">
        <v>15.419098</v>
      </c>
      <c r="S1715" s="3">
        <v>1.008327</v>
      </c>
      <c r="T1715" s="3">
        <v>37.544305</v>
      </c>
      <c r="U1715" s="3">
        <v>2.399985</v>
      </c>
      <c r="V1715" s="3">
        <v>66.338661</v>
      </c>
      <c r="W1715" s="3">
        <v>608.132888</v>
      </c>
      <c r="X1715" s="3">
        <v>14.939113</v>
      </c>
      <c r="Y1715" s="3">
        <v>99.168798</v>
      </c>
      <c r="Z1715" s="3">
        <v>6.599697</v>
      </c>
      <c r="AA1715" s="3">
        <v>15.318048</v>
      </c>
      <c r="AB1715" s="3">
        <v>1.008848</v>
      </c>
      <c r="AC1715" s="3">
        <v>34.785</v>
      </c>
      <c r="AD1715" s="3">
        <v>2.383058</v>
      </c>
      <c r="AE1715" s="3">
        <v>67.596305</v>
      </c>
      <c r="AF1715">
        <v>0</v>
      </c>
      <c r="AG1715">
        <v>1</v>
      </c>
    </row>
    <row r="1716" spans="1:33" ht="12.75">
      <c r="A1716">
        <v>139232</v>
      </c>
      <c r="B1716">
        <v>2010</v>
      </c>
      <c r="C1716">
        <v>7</v>
      </c>
      <c r="D1716">
        <v>27</v>
      </c>
      <c r="E1716">
        <v>15</v>
      </c>
      <c r="F1716">
        <v>20</v>
      </c>
      <c r="G1716">
        <v>22</v>
      </c>
      <c r="H1716" s="3">
        <v>9.991603</v>
      </c>
      <c r="I1716" s="3">
        <v>599.496163</v>
      </c>
      <c r="J1716" s="3">
        <v>28.069704</v>
      </c>
      <c r="K1716" s="3">
        <v>200.509042</v>
      </c>
      <c r="L1716" s="3">
        <v>26.423415</v>
      </c>
      <c r="M1716" s="3">
        <v>53.533283</v>
      </c>
      <c r="N1716" s="3">
        <v>604.958376</v>
      </c>
      <c r="O1716" s="3">
        <v>13.863744</v>
      </c>
      <c r="P1716" s="3">
        <v>99.019475</v>
      </c>
      <c r="Q1716" s="3">
        <v>7.150215</v>
      </c>
      <c r="R1716" s="3">
        <v>13.288872</v>
      </c>
      <c r="S1716" s="3">
        <v>0.933327</v>
      </c>
      <c r="T1716" s="3">
        <v>26.216069</v>
      </c>
      <c r="U1716" s="3">
        <v>1.908061</v>
      </c>
      <c r="V1716" s="3">
        <v>66.200023</v>
      </c>
      <c r="W1716" s="3">
        <v>606.025425</v>
      </c>
      <c r="X1716" s="3">
        <v>14.20596</v>
      </c>
      <c r="Y1716" s="3">
        <v>101.489567</v>
      </c>
      <c r="Z1716" s="3">
        <v>7.166621</v>
      </c>
      <c r="AA1716" s="3">
        <v>13.134543</v>
      </c>
      <c r="AB1716" s="3">
        <v>0.916921</v>
      </c>
      <c r="AC1716" s="3">
        <v>27.317214</v>
      </c>
      <c r="AD1716" s="3">
        <v>1.908061</v>
      </c>
      <c r="AE1716" s="3">
        <v>67.454245</v>
      </c>
      <c r="AF1716">
        <v>0</v>
      </c>
      <c r="AG1716">
        <v>1</v>
      </c>
    </row>
    <row r="1717" spans="1:33" ht="12.75">
      <c r="A1717">
        <v>139233</v>
      </c>
      <c r="B1717">
        <v>2010</v>
      </c>
      <c r="C1717">
        <v>7</v>
      </c>
      <c r="D1717">
        <v>27</v>
      </c>
      <c r="E1717">
        <v>15</v>
      </c>
      <c r="F1717">
        <v>30</v>
      </c>
      <c r="G1717">
        <v>22</v>
      </c>
      <c r="H1717" s="3">
        <v>9.991603</v>
      </c>
      <c r="I1717" s="3">
        <v>599.496163</v>
      </c>
      <c r="J1717" s="3">
        <v>28.109163</v>
      </c>
      <c r="K1717" s="3">
        <v>201.135258</v>
      </c>
      <c r="L1717" s="3">
        <v>25.778111</v>
      </c>
      <c r="M1717" s="3">
        <v>53.940132</v>
      </c>
      <c r="N1717" s="3">
        <v>604.631772</v>
      </c>
      <c r="O1717" s="3">
        <v>13.74569</v>
      </c>
      <c r="P1717" s="3">
        <v>97.990701</v>
      </c>
      <c r="Q1717" s="3">
        <v>7.183548</v>
      </c>
      <c r="R1717" s="3">
        <v>12.62995</v>
      </c>
      <c r="S1717" s="3">
        <v>0.9164</v>
      </c>
      <c r="T1717" s="3">
        <v>26.717928</v>
      </c>
      <c r="U1717" s="3">
        <v>1.891655</v>
      </c>
      <c r="V1717" s="3">
        <v>66.062566</v>
      </c>
      <c r="W1717" s="3">
        <v>606.491579</v>
      </c>
      <c r="X1717" s="3">
        <v>14.363472</v>
      </c>
      <c r="Y1717" s="3">
        <v>103.144558</v>
      </c>
      <c r="Z1717" s="3">
        <v>7.191881</v>
      </c>
      <c r="AA1717" s="3">
        <v>13.148161</v>
      </c>
      <c r="AB1717" s="3">
        <v>0.908067</v>
      </c>
      <c r="AC1717" s="3">
        <v>27.222204</v>
      </c>
      <c r="AD1717" s="3">
        <v>1.891655</v>
      </c>
      <c r="AE1717" s="3">
        <v>67.310611</v>
      </c>
      <c r="AF1717">
        <v>0</v>
      </c>
      <c r="AG1717">
        <v>1</v>
      </c>
    </row>
    <row r="1718" spans="1:33" ht="12.75">
      <c r="A1718">
        <v>139234</v>
      </c>
      <c r="B1718">
        <v>2010</v>
      </c>
      <c r="C1718">
        <v>7</v>
      </c>
      <c r="D1718">
        <v>27</v>
      </c>
      <c r="E1718">
        <v>15</v>
      </c>
      <c r="F1718">
        <v>40</v>
      </c>
      <c r="G1718">
        <v>22</v>
      </c>
      <c r="H1718" s="3">
        <v>9.991603</v>
      </c>
      <c r="I1718" s="3">
        <v>599.496163</v>
      </c>
      <c r="J1718" s="3">
        <v>28.415373</v>
      </c>
      <c r="K1718" s="3">
        <v>201.738467</v>
      </c>
      <c r="L1718" s="3">
        <v>27.009594</v>
      </c>
      <c r="M1718" s="3">
        <v>55.156799</v>
      </c>
      <c r="N1718" s="3">
        <v>605.740017</v>
      </c>
      <c r="O1718" s="3">
        <v>14.112602</v>
      </c>
      <c r="P1718" s="3">
        <v>99.391821</v>
      </c>
      <c r="Q1718" s="3">
        <v>7.116882</v>
      </c>
      <c r="R1718" s="3">
        <v>13.926434</v>
      </c>
      <c r="S1718" s="3">
        <v>0.974994</v>
      </c>
      <c r="T1718" s="3">
        <v>27.683561</v>
      </c>
      <c r="U1718" s="3">
        <v>1.899727</v>
      </c>
      <c r="V1718" s="3">
        <v>65.92144</v>
      </c>
      <c r="W1718" s="3">
        <v>606.312066</v>
      </c>
      <c r="X1718" s="3">
        <v>14.302771</v>
      </c>
      <c r="Y1718" s="3">
        <v>102.346646</v>
      </c>
      <c r="Z1718" s="3">
        <v>7.175214</v>
      </c>
      <c r="AA1718" s="3">
        <v>13.083161</v>
      </c>
      <c r="AB1718" s="3">
        <v>0.908328</v>
      </c>
      <c r="AC1718" s="3">
        <v>27.473238</v>
      </c>
      <c r="AD1718" s="3">
        <v>1.908061</v>
      </c>
      <c r="AE1718" s="3">
        <v>67.167583</v>
      </c>
      <c r="AF1718">
        <v>0</v>
      </c>
      <c r="AG1718">
        <v>1</v>
      </c>
    </row>
    <row r="1719" spans="1:33" ht="12.75">
      <c r="A1719">
        <v>139235</v>
      </c>
      <c r="B1719">
        <v>2010</v>
      </c>
      <c r="C1719">
        <v>7</v>
      </c>
      <c r="D1719">
        <v>27</v>
      </c>
      <c r="E1719">
        <v>15</v>
      </c>
      <c r="F1719">
        <v>47</v>
      </c>
      <c r="G1719">
        <v>52</v>
      </c>
      <c r="H1719" s="3">
        <v>7.491619</v>
      </c>
      <c r="I1719" s="3">
        <v>449.497123</v>
      </c>
      <c r="J1719" s="3">
        <v>28.991735</v>
      </c>
      <c r="K1719" s="3">
        <v>6.027058</v>
      </c>
      <c r="L1719" s="3">
        <v>28.222521</v>
      </c>
      <c r="M1719" s="3">
        <v>182.942723</v>
      </c>
      <c r="N1719" s="3">
        <v>607.324881</v>
      </c>
      <c r="O1719" s="3">
        <v>14.649917</v>
      </c>
      <c r="P1719" s="3">
        <v>3.033601</v>
      </c>
      <c r="Q1719" s="3">
        <v>0.208332</v>
      </c>
      <c r="R1719" s="3">
        <v>14.155403</v>
      </c>
      <c r="S1719" s="3">
        <v>0.975254</v>
      </c>
      <c r="T1719" s="3">
        <v>92.559207</v>
      </c>
      <c r="U1719" s="3">
        <v>6.308033</v>
      </c>
      <c r="V1719" s="3">
        <v>65.811566</v>
      </c>
      <c r="W1719" s="3">
        <v>606.427825</v>
      </c>
      <c r="X1719" s="3">
        <v>14.341818</v>
      </c>
      <c r="Y1719" s="3">
        <v>2.993457</v>
      </c>
      <c r="Z1719" s="3">
        <v>0.208072</v>
      </c>
      <c r="AA1719" s="3">
        <v>14.067118</v>
      </c>
      <c r="AB1719" s="3">
        <v>0.975515</v>
      </c>
      <c r="AC1719" s="3">
        <v>90.383516</v>
      </c>
      <c r="AD1719" s="3">
        <v>6.308033</v>
      </c>
      <c r="AE1719" s="3">
        <v>67.060019</v>
      </c>
      <c r="AF1719">
        <v>0</v>
      </c>
      <c r="AG1719">
        <v>1</v>
      </c>
    </row>
    <row r="1720" spans="1:33" ht="12.75">
      <c r="A1720">
        <v>139236</v>
      </c>
      <c r="B1720">
        <v>2010</v>
      </c>
      <c r="C1720">
        <v>7</v>
      </c>
      <c r="D1720">
        <v>27</v>
      </c>
      <c r="E1720">
        <v>15</v>
      </c>
      <c r="F1720">
        <v>57</v>
      </c>
      <c r="G1720">
        <v>52</v>
      </c>
      <c r="H1720" s="3">
        <v>9.991603</v>
      </c>
      <c r="I1720" s="3">
        <v>599.496163</v>
      </c>
      <c r="J1720" s="3">
        <v>29.250014</v>
      </c>
      <c r="K1720" s="3">
        <v>202.671973</v>
      </c>
      <c r="L1720" s="3">
        <v>26.394921</v>
      </c>
      <c r="M1720" s="3">
        <v>63.179559</v>
      </c>
      <c r="N1720" s="3">
        <v>608.54178</v>
      </c>
      <c r="O1720" s="3">
        <v>15.079726</v>
      </c>
      <c r="P1720" s="3">
        <v>103.80503</v>
      </c>
      <c r="Q1720" s="3">
        <v>6.974955</v>
      </c>
      <c r="R1720" s="3">
        <v>13.622741</v>
      </c>
      <c r="S1720" s="3">
        <v>0.900255</v>
      </c>
      <c r="T1720" s="3">
        <v>33.235325</v>
      </c>
      <c r="U1720" s="3">
        <v>2.116393</v>
      </c>
      <c r="V1720" s="3">
        <v>65.660769</v>
      </c>
      <c r="W1720" s="3">
        <v>605.919013</v>
      </c>
      <c r="X1720" s="3">
        <v>14.170288</v>
      </c>
      <c r="Y1720" s="3">
        <v>98.866943</v>
      </c>
      <c r="Z1720" s="3">
        <v>6.991362</v>
      </c>
      <c r="AA1720" s="3">
        <v>12.772181</v>
      </c>
      <c r="AB1720" s="3">
        <v>0.892182</v>
      </c>
      <c r="AC1720" s="3">
        <v>29.944235</v>
      </c>
      <c r="AD1720" s="3">
        <v>2.108059</v>
      </c>
      <c r="AE1720" s="3">
        <v>66.918316</v>
      </c>
      <c r="AF1720">
        <v>0</v>
      </c>
      <c r="AG1720">
        <v>1</v>
      </c>
    </row>
    <row r="1721" spans="1:33" ht="12.75">
      <c r="A1721">
        <v>139237</v>
      </c>
      <c r="B1721">
        <v>2010</v>
      </c>
      <c r="C1721">
        <v>7</v>
      </c>
      <c r="D1721">
        <v>27</v>
      </c>
      <c r="E1721">
        <v>16</v>
      </c>
      <c r="F1721">
        <v>5</v>
      </c>
      <c r="G1721">
        <v>22</v>
      </c>
      <c r="H1721" s="3">
        <v>7.491619</v>
      </c>
      <c r="I1721" s="3">
        <v>449.497123</v>
      </c>
      <c r="J1721" s="3">
        <v>29.784362</v>
      </c>
      <c r="K1721" s="3">
        <v>0</v>
      </c>
      <c r="L1721" s="3">
        <v>0</v>
      </c>
      <c r="M1721" s="3">
        <v>223.132992</v>
      </c>
      <c r="N1721" s="3">
        <v>610.292742</v>
      </c>
      <c r="O1721" s="3">
        <v>15.709938</v>
      </c>
      <c r="P1721" s="3">
        <v>0</v>
      </c>
      <c r="Q1721" s="3">
        <v>0</v>
      </c>
      <c r="R1721" s="3">
        <v>0</v>
      </c>
      <c r="S1721" s="3">
        <v>0</v>
      </c>
      <c r="T1721" s="3">
        <v>117.689597</v>
      </c>
      <c r="U1721" s="3">
        <v>7.491619</v>
      </c>
      <c r="V1721" s="3">
        <v>65.542944</v>
      </c>
      <c r="W1721" s="3">
        <v>605.633131</v>
      </c>
      <c r="X1721" s="3">
        <v>14.074423</v>
      </c>
      <c r="Y1721" s="3">
        <v>0</v>
      </c>
      <c r="Z1721" s="3">
        <v>0</v>
      </c>
      <c r="AA1721" s="3">
        <v>0</v>
      </c>
      <c r="AB1721" s="3">
        <v>0</v>
      </c>
      <c r="AC1721" s="3">
        <v>105.443396</v>
      </c>
      <c r="AD1721" s="3">
        <v>7.491619</v>
      </c>
      <c r="AE1721" s="3">
        <v>66.812758</v>
      </c>
      <c r="AF1721">
        <v>0</v>
      </c>
      <c r="AG1721">
        <v>1</v>
      </c>
    </row>
    <row r="1722" spans="1:33" ht="12.75">
      <c r="A1722">
        <v>139238</v>
      </c>
      <c r="B1722">
        <v>2010</v>
      </c>
      <c r="C1722">
        <v>7</v>
      </c>
      <c r="D1722">
        <v>27</v>
      </c>
      <c r="E1722">
        <v>16</v>
      </c>
      <c r="F1722">
        <v>15</v>
      </c>
      <c r="G1722">
        <v>22</v>
      </c>
      <c r="H1722" s="3">
        <v>9.991603</v>
      </c>
      <c r="I1722" s="3">
        <v>599.496163</v>
      </c>
      <c r="J1722" s="3">
        <v>28.780842</v>
      </c>
      <c r="K1722" s="3">
        <v>150.947381</v>
      </c>
      <c r="L1722" s="3">
        <v>27.224979</v>
      </c>
      <c r="M1722" s="3">
        <v>109.412208</v>
      </c>
      <c r="N1722" s="3">
        <v>609.509221</v>
      </c>
      <c r="O1722" s="3">
        <v>15.426556</v>
      </c>
      <c r="P1722" s="3">
        <v>80.364777</v>
      </c>
      <c r="Q1722" s="3">
        <v>5.141373</v>
      </c>
      <c r="R1722" s="3">
        <v>14.607133</v>
      </c>
      <c r="S1722" s="3">
        <v>0.933327</v>
      </c>
      <c r="T1722" s="3">
        <v>59.171654</v>
      </c>
      <c r="U1722" s="3">
        <v>3.916902</v>
      </c>
      <c r="V1722" s="3">
        <v>65.388679</v>
      </c>
      <c r="W1722" s="3">
        <v>603.394811</v>
      </c>
      <c r="X1722" s="3">
        <v>13.354286</v>
      </c>
      <c r="Y1722" s="3">
        <v>70.582604</v>
      </c>
      <c r="Z1722" s="3">
        <v>5.15804</v>
      </c>
      <c r="AA1722" s="3">
        <v>12.617846</v>
      </c>
      <c r="AB1722" s="3">
        <v>0.924994</v>
      </c>
      <c r="AC1722" s="3">
        <v>50.240555</v>
      </c>
      <c r="AD1722" s="3">
        <v>3.908569</v>
      </c>
      <c r="AE1722" s="3">
        <v>66.679215</v>
      </c>
      <c r="AF1722">
        <v>0</v>
      </c>
      <c r="AG1722">
        <v>1</v>
      </c>
    </row>
    <row r="1723" spans="1:33" ht="12.75">
      <c r="A1723">
        <v>139239</v>
      </c>
      <c r="B1723">
        <v>2010</v>
      </c>
      <c r="C1723">
        <v>7</v>
      </c>
      <c r="D1723">
        <v>27</v>
      </c>
      <c r="E1723">
        <v>16</v>
      </c>
      <c r="F1723">
        <v>32</v>
      </c>
      <c r="G1723">
        <v>52</v>
      </c>
      <c r="H1723" s="3">
        <v>17.491555</v>
      </c>
      <c r="I1723" s="3">
        <v>1049.493283</v>
      </c>
      <c r="J1723" s="3">
        <v>21.810903</v>
      </c>
      <c r="K1723" s="3">
        <v>129.058448</v>
      </c>
      <c r="L1723" s="3">
        <v>21.471912</v>
      </c>
      <c r="M1723" s="3">
        <v>230.996548</v>
      </c>
      <c r="N1723" s="3">
        <v>598.001661</v>
      </c>
      <c r="O1723" s="3">
        <v>11.775717</v>
      </c>
      <c r="P1723" s="3">
        <v>69.622602</v>
      </c>
      <c r="Q1723" s="3">
        <v>5.441632</v>
      </c>
      <c r="R1723" s="3">
        <v>11.765495</v>
      </c>
      <c r="S1723" s="3">
        <v>0.883328</v>
      </c>
      <c r="T1723" s="3">
        <v>124.60259</v>
      </c>
      <c r="U1723" s="3">
        <v>11.166595</v>
      </c>
      <c r="V1723" s="3">
        <v>65.182604</v>
      </c>
      <c r="W1723" s="3">
        <v>591.467029</v>
      </c>
      <c r="X1723" s="3">
        <v>10.035186</v>
      </c>
      <c r="Y1723" s="3">
        <v>59.435846</v>
      </c>
      <c r="Z1723" s="3">
        <v>5.458298</v>
      </c>
      <c r="AA1723" s="3">
        <v>9.706417</v>
      </c>
      <c r="AB1723" s="3">
        <v>0.866661</v>
      </c>
      <c r="AC1723" s="3">
        <v>106.393958</v>
      </c>
      <c r="AD1723" s="3">
        <v>11.166595</v>
      </c>
      <c r="AE1723" s="3">
        <v>66.5036</v>
      </c>
      <c r="AF1723">
        <v>0</v>
      </c>
      <c r="AG1723">
        <v>1</v>
      </c>
    </row>
    <row r="1724" spans="1:33" ht="12.75">
      <c r="A1724">
        <v>139240</v>
      </c>
      <c r="B1724">
        <v>2010</v>
      </c>
      <c r="C1724">
        <v>7</v>
      </c>
      <c r="D1724">
        <v>27</v>
      </c>
      <c r="E1724">
        <v>16</v>
      </c>
      <c r="F1724">
        <v>37</v>
      </c>
      <c r="G1724">
        <v>52</v>
      </c>
      <c r="H1724" s="3">
        <v>4.991635</v>
      </c>
      <c r="I1724" s="3">
        <v>299.498083</v>
      </c>
      <c r="J1724" s="3">
        <v>18.408176</v>
      </c>
      <c r="K1724" s="3">
        <v>0</v>
      </c>
      <c r="L1724" s="3">
        <v>0</v>
      </c>
      <c r="M1724" s="3">
        <v>91.893131</v>
      </c>
      <c r="N1724" s="3">
        <v>588.424253</v>
      </c>
      <c r="O1724" s="3">
        <v>9.288459</v>
      </c>
      <c r="P1724" s="3">
        <v>0</v>
      </c>
      <c r="Q1724" s="3">
        <v>0</v>
      </c>
      <c r="R1724" s="3">
        <v>0</v>
      </c>
      <c r="S1724" s="3">
        <v>0</v>
      </c>
      <c r="T1724" s="3">
        <v>46.369509</v>
      </c>
      <c r="U1724" s="3">
        <v>4.991635</v>
      </c>
      <c r="V1724" s="3">
        <v>65.136161</v>
      </c>
      <c r="W1724" s="3">
        <v>587.706309</v>
      </c>
      <c r="X1724" s="3">
        <v>9.119717</v>
      </c>
      <c r="Y1724" s="3">
        <v>0</v>
      </c>
      <c r="Z1724" s="3">
        <v>0</v>
      </c>
      <c r="AA1724" s="3">
        <v>0</v>
      </c>
      <c r="AB1724" s="3">
        <v>0</v>
      </c>
      <c r="AC1724" s="3">
        <v>45.523622</v>
      </c>
      <c r="AD1724" s="3">
        <v>4.991635</v>
      </c>
      <c r="AE1724" s="3">
        <v>66.458001</v>
      </c>
      <c r="AF1724">
        <v>0</v>
      </c>
      <c r="AG1724">
        <v>1</v>
      </c>
    </row>
    <row r="1725" spans="1:33" ht="12.75">
      <c r="A1725">
        <v>139241</v>
      </c>
      <c r="B1725">
        <v>2010</v>
      </c>
      <c r="C1725">
        <v>7</v>
      </c>
      <c r="D1725">
        <v>27</v>
      </c>
      <c r="E1725">
        <v>16</v>
      </c>
      <c r="F1725">
        <v>47</v>
      </c>
      <c r="G1725">
        <v>52</v>
      </c>
      <c r="H1725" s="3">
        <v>9.991603</v>
      </c>
      <c r="I1725" s="3">
        <v>599.496163</v>
      </c>
      <c r="J1725" s="3">
        <v>16.318981</v>
      </c>
      <c r="K1725" s="3">
        <v>134.0772</v>
      </c>
      <c r="L1725" s="3">
        <v>14.403116</v>
      </c>
      <c r="M1725" s="3">
        <v>14.576576</v>
      </c>
      <c r="N1725" s="3">
        <v>581.834141</v>
      </c>
      <c r="O1725" s="3">
        <v>7.885174</v>
      </c>
      <c r="P1725" s="3">
        <v>64.634136</v>
      </c>
      <c r="Q1725" s="3">
        <v>8.249947</v>
      </c>
      <c r="R1725" s="3">
        <v>7.064597</v>
      </c>
      <c r="S1725" s="3">
        <v>0.866922</v>
      </c>
      <c r="T1725" s="3">
        <v>7.089272</v>
      </c>
      <c r="U1725" s="3">
        <v>0.874734</v>
      </c>
      <c r="V1725" s="3">
        <v>65.057309</v>
      </c>
      <c r="W1725" s="3">
        <v>584.544841</v>
      </c>
      <c r="X1725" s="3">
        <v>8.433807</v>
      </c>
      <c r="Y1725" s="3">
        <v>69.443063</v>
      </c>
      <c r="Z1725" s="3">
        <v>8.25828</v>
      </c>
      <c r="AA1725" s="3">
        <v>7.338519</v>
      </c>
      <c r="AB1725" s="3">
        <v>0.850255</v>
      </c>
      <c r="AC1725" s="3">
        <v>7.487305</v>
      </c>
      <c r="AD1725" s="3">
        <v>0.883067</v>
      </c>
      <c r="AE1725" s="3">
        <v>66.373663</v>
      </c>
      <c r="AF1725">
        <v>0</v>
      </c>
      <c r="AG1725">
        <v>1</v>
      </c>
    </row>
    <row r="1726" spans="1:33" ht="12.75">
      <c r="A1726">
        <v>139242</v>
      </c>
      <c r="B1726">
        <v>2010</v>
      </c>
      <c r="C1726">
        <v>7</v>
      </c>
      <c r="D1726">
        <v>27</v>
      </c>
      <c r="E1726">
        <v>16</v>
      </c>
      <c r="F1726">
        <v>57</v>
      </c>
      <c r="G1726">
        <v>52</v>
      </c>
      <c r="H1726" s="3">
        <v>9.991603</v>
      </c>
      <c r="I1726" s="3">
        <v>599.496163</v>
      </c>
      <c r="J1726" s="3">
        <v>15.880523</v>
      </c>
      <c r="K1726" s="3">
        <v>129.277412</v>
      </c>
      <c r="L1726" s="3">
        <v>15.405106</v>
      </c>
      <c r="M1726" s="3">
        <v>13.984825</v>
      </c>
      <c r="N1726" s="3">
        <v>581.583474</v>
      </c>
      <c r="O1726" s="3">
        <v>7.831134</v>
      </c>
      <c r="P1726" s="3">
        <v>63.691387</v>
      </c>
      <c r="Q1726" s="3">
        <v>8.174948</v>
      </c>
      <c r="R1726" s="3">
        <v>7.547467</v>
      </c>
      <c r="S1726" s="3">
        <v>0.950254</v>
      </c>
      <c r="T1726" s="3">
        <v>7.004197</v>
      </c>
      <c r="U1726" s="3">
        <v>0.866401</v>
      </c>
      <c r="V1726" s="3">
        <v>64.978998</v>
      </c>
      <c r="W1726" s="3">
        <v>582.686227</v>
      </c>
      <c r="X1726" s="3">
        <v>8.049389</v>
      </c>
      <c r="Y1726" s="3">
        <v>65.586024</v>
      </c>
      <c r="Z1726" s="3">
        <v>8.183281</v>
      </c>
      <c r="AA1726" s="3">
        <v>7.85764</v>
      </c>
      <c r="AB1726" s="3">
        <v>0.958588</v>
      </c>
      <c r="AC1726" s="3">
        <v>6.980628</v>
      </c>
      <c r="AD1726" s="3">
        <v>0.849734</v>
      </c>
      <c r="AE1726" s="3">
        <v>66.293169</v>
      </c>
      <c r="AF1726">
        <v>0</v>
      </c>
      <c r="AG1726">
        <v>1</v>
      </c>
    </row>
    <row r="1727" spans="1:33" ht="12.75">
      <c r="A1727">
        <v>139243</v>
      </c>
      <c r="B1727">
        <v>2010</v>
      </c>
      <c r="C1727">
        <v>7</v>
      </c>
      <c r="D1727">
        <v>27</v>
      </c>
      <c r="E1727">
        <v>17</v>
      </c>
      <c r="F1727">
        <v>7</v>
      </c>
      <c r="G1727">
        <v>52</v>
      </c>
      <c r="H1727" s="3">
        <v>9.991603</v>
      </c>
      <c r="I1727" s="3">
        <v>599.496163</v>
      </c>
      <c r="J1727" s="3">
        <v>17.071632</v>
      </c>
      <c r="K1727" s="3">
        <v>139.816009</v>
      </c>
      <c r="L1727" s="3">
        <v>15.474405</v>
      </c>
      <c r="M1727" s="3">
        <v>15.273814</v>
      </c>
      <c r="N1727" s="3">
        <v>584.664367</v>
      </c>
      <c r="O1727" s="3">
        <v>8.460098</v>
      </c>
      <c r="P1727" s="3">
        <v>69.133477</v>
      </c>
      <c r="Q1727" s="3">
        <v>8.208541</v>
      </c>
      <c r="R1727" s="3">
        <v>7.758643</v>
      </c>
      <c r="S1727" s="3">
        <v>0.908328</v>
      </c>
      <c r="T1727" s="3">
        <v>7.632552</v>
      </c>
      <c r="U1727" s="3">
        <v>0.874734</v>
      </c>
      <c r="V1727" s="3">
        <v>64.894397</v>
      </c>
      <c r="W1727" s="3">
        <v>585.385971</v>
      </c>
      <c r="X1727" s="3">
        <v>8.611534</v>
      </c>
      <c r="Y1727" s="3">
        <v>70.682532</v>
      </c>
      <c r="Z1727" s="3">
        <v>8.216874</v>
      </c>
      <c r="AA1727" s="3">
        <v>7.715762</v>
      </c>
      <c r="AB1727" s="3">
        <v>0.899994</v>
      </c>
      <c r="AC1727" s="3">
        <v>7.641262</v>
      </c>
      <c r="AD1727" s="3">
        <v>0.874734</v>
      </c>
      <c r="AE1727" s="3">
        <v>66.207054</v>
      </c>
      <c r="AF1727">
        <v>0</v>
      </c>
      <c r="AG1727">
        <v>1</v>
      </c>
    </row>
    <row r="1728" spans="1:33" ht="12.75">
      <c r="A1728">
        <v>139244</v>
      </c>
      <c r="B1728">
        <v>2010</v>
      </c>
      <c r="C1728">
        <v>7</v>
      </c>
      <c r="D1728">
        <v>27</v>
      </c>
      <c r="E1728">
        <v>17</v>
      </c>
      <c r="F1728">
        <v>17</v>
      </c>
      <c r="G1728">
        <v>52</v>
      </c>
      <c r="H1728" s="3">
        <v>9.991603</v>
      </c>
      <c r="I1728" s="3">
        <v>599.496163</v>
      </c>
      <c r="J1728" s="3">
        <v>18.32915</v>
      </c>
      <c r="K1728" s="3">
        <v>143.943942</v>
      </c>
      <c r="L1728" s="3">
        <v>16.65318</v>
      </c>
      <c r="M1728" s="3">
        <v>22.537146</v>
      </c>
      <c r="N1728" s="3">
        <v>588.193921</v>
      </c>
      <c r="O1728" s="3">
        <v>9.231011</v>
      </c>
      <c r="P1728" s="3">
        <v>72.267487</v>
      </c>
      <c r="Q1728" s="3">
        <v>7.866616</v>
      </c>
      <c r="R1728" s="3">
        <v>8.49433</v>
      </c>
      <c r="S1728" s="3">
        <v>0.916921</v>
      </c>
      <c r="T1728" s="3">
        <v>11.468155</v>
      </c>
      <c r="U1728" s="3">
        <v>1.208065</v>
      </c>
      <c r="V1728" s="3">
        <v>64.802087</v>
      </c>
      <c r="W1728" s="3">
        <v>587.613011</v>
      </c>
      <c r="X1728" s="3">
        <v>9.098139</v>
      </c>
      <c r="Y1728" s="3">
        <v>71.676455</v>
      </c>
      <c r="Z1728" s="3">
        <v>7.891616</v>
      </c>
      <c r="AA1728" s="3">
        <v>8.15885</v>
      </c>
      <c r="AB1728" s="3">
        <v>0.891921</v>
      </c>
      <c r="AC1728" s="3">
        <v>11.068991</v>
      </c>
      <c r="AD1728" s="3">
        <v>1.208065</v>
      </c>
      <c r="AE1728" s="3">
        <v>66.116072</v>
      </c>
      <c r="AF1728">
        <v>0</v>
      </c>
      <c r="AG1728">
        <v>1</v>
      </c>
    </row>
    <row r="1729" spans="1:33" ht="12.75">
      <c r="A1729">
        <v>139245</v>
      </c>
      <c r="B1729">
        <v>2010</v>
      </c>
      <c r="C1729">
        <v>7</v>
      </c>
      <c r="D1729">
        <v>27</v>
      </c>
      <c r="E1729">
        <v>17</v>
      </c>
      <c r="F1729">
        <v>27</v>
      </c>
      <c r="G1729">
        <v>52</v>
      </c>
      <c r="H1729" s="3">
        <v>9.991603</v>
      </c>
      <c r="I1729" s="3">
        <v>599.496163</v>
      </c>
      <c r="J1729" s="3">
        <v>18.393344</v>
      </c>
      <c r="K1729" s="3">
        <v>133.494166</v>
      </c>
      <c r="L1729" s="3">
        <v>16.761663</v>
      </c>
      <c r="M1729" s="3">
        <v>33.524578</v>
      </c>
      <c r="N1729" s="3">
        <v>589.338904</v>
      </c>
      <c r="O1729" s="3">
        <v>9.494042</v>
      </c>
      <c r="P1729" s="3">
        <v>68.693563</v>
      </c>
      <c r="Q1729" s="3">
        <v>7.258287</v>
      </c>
      <c r="R1729" s="3">
        <v>8.718129</v>
      </c>
      <c r="S1729" s="3">
        <v>0.908067</v>
      </c>
      <c r="T1729" s="3">
        <v>17.448804</v>
      </c>
      <c r="U1729" s="3">
        <v>1.825249</v>
      </c>
      <c r="V1729" s="3">
        <v>64.707147</v>
      </c>
      <c r="W1729" s="3">
        <v>586.715965</v>
      </c>
      <c r="X1729" s="3">
        <v>8.899302</v>
      </c>
      <c r="Y1729" s="3">
        <v>64.800603</v>
      </c>
      <c r="Z1729" s="3">
        <v>7.274693</v>
      </c>
      <c r="AA1729" s="3">
        <v>8.043534</v>
      </c>
      <c r="AB1729" s="3">
        <v>0.899994</v>
      </c>
      <c r="AC1729" s="3">
        <v>16.075774</v>
      </c>
      <c r="AD1729" s="3">
        <v>1.816915</v>
      </c>
      <c r="AE1729" s="3">
        <v>66.027079</v>
      </c>
      <c r="AF1729">
        <v>0</v>
      </c>
      <c r="AG1729">
        <v>1</v>
      </c>
    </row>
    <row r="1730" spans="1:33" ht="12.75">
      <c r="A1730">
        <v>139246</v>
      </c>
      <c r="B1730">
        <v>2010</v>
      </c>
      <c r="C1730">
        <v>7</v>
      </c>
      <c r="D1730">
        <v>27</v>
      </c>
      <c r="E1730">
        <v>17</v>
      </c>
      <c r="F1730">
        <v>37</v>
      </c>
      <c r="G1730">
        <v>52</v>
      </c>
      <c r="H1730" s="3">
        <v>9.991603</v>
      </c>
      <c r="I1730" s="3">
        <v>599.496163</v>
      </c>
      <c r="J1730" s="3">
        <v>17.438666</v>
      </c>
      <c r="K1730" s="3">
        <v>136.755891</v>
      </c>
      <c r="L1730" s="3">
        <v>16.000987</v>
      </c>
      <c r="M1730" s="3">
        <v>21.487543</v>
      </c>
      <c r="N1730" s="3">
        <v>587.007849</v>
      </c>
      <c r="O1730" s="3">
        <v>8.964863</v>
      </c>
      <c r="P1730" s="3">
        <v>70.284362</v>
      </c>
      <c r="Q1730" s="3">
        <v>7.841616</v>
      </c>
      <c r="R1730" s="3">
        <v>8.278683</v>
      </c>
      <c r="S1730" s="3">
        <v>0.916661</v>
      </c>
      <c r="T1730" s="3">
        <v>11.013193</v>
      </c>
      <c r="U1730" s="3">
        <v>1.233325</v>
      </c>
      <c r="V1730" s="3">
        <v>64.617498</v>
      </c>
      <c r="W1730" s="3">
        <v>584.745675</v>
      </c>
      <c r="X1730" s="3">
        <v>8.473803</v>
      </c>
      <c r="Y1730" s="3">
        <v>66.471529</v>
      </c>
      <c r="Z1730" s="3">
        <v>7.858283</v>
      </c>
      <c r="AA1730" s="3">
        <v>7.722304</v>
      </c>
      <c r="AB1730" s="3">
        <v>0.899994</v>
      </c>
      <c r="AC1730" s="3">
        <v>10.474349</v>
      </c>
      <c r="AD1730" s="3">
        <v>1.233325</v>
      </c>
      <c r="AE1730" s="3">
        <v>65.942341</v>
      </c>
      <c r="AF1730">
        <v>0</v>
      </c>
      <c r="AG1730">
        <v>1</v>
      </c>
    </row>
    <row r="1731" spans="1:33" ht="12.75">
      <c r="A1731">
        <v>139247</v>
      </c>
      <c r="B1731">
        <v>2010</v>
      </c>
      <c r="C1731">
        <v>7</v>
      </c>
      <c r="D1731">
        <v>27</v>
      </c>
      <c r="E1731">
        <v>17</v>
      </c>
      <c r="F1731">
        <v>47</v>
      </c>
      <c r="G1731">
        <v>52</v>
      </c>
      <c r="H1731" s="3">
        <v>9.991603</v>
      </c>
      <c r="I1731" s="3">
        <v>599.496163</v>
      </c>
      <c r="J1731" s="3">
        <v>16.500491</v>
      </c>
      <c r="K1731" s="3">
        <v>136.074846</v>
      </c>
      <c r="L1731" s="3">
        <v>14.270446</v>
      </c>
      <c r="M1731" s="3">
        <v>14.523673</v>
      </c>
      <c r="N1731" s="3">
        <v>584.07931</v>
      </c>
      <c r="O1731" s="3">
        <v>8.335561</v>
      </c>
      <c r="P1731" s="3">
        <v>68.618833</v>
      </c>
      <c r="Q1731" s="3">
        <v>8.25828</v>
      </c>
      <c r="R1731" s="3">
        <v>7.297357</v>
      </c>
      <c r="S1731" s="3">
        <v>0.858328</v>
      </c>
      <c r="T1731" s="3">
        <v>7.371314</v>
      </c>
      <c r="U1731" s="3">
        <v>0.874994</v>
      </c>
      <c r="V1731" s="3">
        <v>64.534142</v>
      </c>
      <c r="W1731" s="3">
        <v>583.257683</v>
      </c>
      <c r="X1731" s="3">
        <v>8.16493</v>
      </c>
      <c r="Y1731" s="3">
        <v>67.456013</v>
      </c>
      <c r="Z1731" s="3">
        <v>8.274947</v>
      </c>
      <c r="AA1731" s="3">
        <v>6.973088</v>
      </c>
      <c r="AB1731" s="3">
        <v>0.841661</v>
      </c>
      <c r="AC1731" s="3">
        <v>7.152359</v>
      </c>
      <c r="AD1731" s="3">
        <v>0.874994</v>
      </c>
      <c r="AE1731" s="3">
        <v>65.860692</v>
      </c>
      <c r="AF1731">
        <v>0</v>
      </c>
      <c r="AG1731">
        <v>1</v>
      </c>
    </row>
    <row r="1732" spans="1:33" ht="12.75">
      <c r="A1732">
        <v>139248</v>
      </c>
      <c r="B1732">
        <v>2010</v>
      </c>
      <c r="C1732">
        <v>7</v>
      </c>
      <c r="D1732">
        <v>27</v>
      </c>
      <c r="E1732">
        <v>17</v>
      </c>
      <c r="F1732">
        <v>57</v>
      </c>
      <c r="G1732">
        <v>52</v>
      </c>
      <c r="H1732" s="3">
        <v>9.991603</v>
      </c>
      <c r="I1732" s="3">
        <v>599.496163</v>
      </c>
      <c r="J1732" s="3">
        <v>16.034761</v>
      </c>
      <c r="K1732" s="3">
        <v>132.231557</v>
      </c>
      <c r="L1732" s="3">
        <v>14.232486</v>
      </c>
      <c r="M1732" s="3">
        <v>13.747812</v>
      </c>
      <c r="N1732" s="3">
        <v>582.279253</v>
      </c>
      <c r="O1732" s="3">
        <v>7.967416</v>
      </c>
      <c r="P1732" s="3">
        <v>65.654573</v>
      </c>
      <c r="Q1732" s="3">
        <v>8.249947</v>
      </c>
      <c r="R1732" s="3">
        <v>7.136837</v>
      </c>
      <c r="S1732" s="3">
        <v>0.891661</v>
      </c>
      <c r="T1732" s="3">
        <v>6.814913</v>
      </c>
      <c r="U1732" s="3">
        <v>0.849995</v>
      </c>
      <c r="V1732" s="3">
        <v>64.454468</v>
      </c>
      <c r="W1732" s="3">
        <v>582.778212</v>
      </c>
      <c r="X1732" s="3">
        <v>8.067346</v>
      </c>
      <c r="Y1732" s="3">
        <v>66.576984</v>
      </c>
      <c r="Z1732" s="3">
        <v>8.266353</v>
      </c>
      <c r="AA1732" s="3">
        <v>7.095649</v>
      </c>
      <c r="AB1732" s="3">
        <v>0.875255</v>
      </c>
      <c r="AC1732" s="3">
        <v>6.932899</v>
      </c>
      <c r="AD1732" s="3">
        <v>0.849995</v>
      </c>
      <c r="AE1732" s="3">
        <v>65.780019</v>
      </c>
      <c r="AF1732">
        <v>0</v>
      </c>
      <c r="AG1732">
        <v>1</v>
      </c>
    </row>
    <row r="1733" spans="1:33" ht="12.75">
      <c r="A1733">
        <v>139249</v>
      </c>
      <c r="B1733">
        <v>2010</v>
      </c>
      <c r="C1733">
        <v>7</v>
      </c>
      <c r="D1733">
        <v>27</v>
      </c>
      <c r="E1733">
        <v>18</v>
      </c>
      <c r="F1733">
        <v>7</v>
      </c>
      <c r="G1733">
        <v>52</v>
      </c>
      <c r="H1733" s="3">
        <v>9.991603</v>
      </c>
      <c r="I1733" s="3">
        <v>599.496163</v>
      </c>
      <c r="J1733" s="3">
        <v>15.919743</v>
      </c>
      <c r="K1733" s="3">
        <v>130.832074</v>
      </c>
      <c r="L1733" s="3">
        <v>14.042889</v>
      </c>
      <c r="M1733" s="3">
        <v>14.186892</v>
      </c>
      <c r="N1733" s="3">
        <v>581.34069</v>
      </c>
      <c r="O1733" s="3">
        <v>7.78237</v>
      </c>
      <c r="P1733" s="3">
        <v>63.872936</v>
      </c>
      <c r="Q1733" s="3">
        <v>8.233541</v>
      </c>
      <c r="R1733" s="3">
        <v>6.912387</v>
      </c>
      <c r="S1733" s="3">
        <v>0.883328</v>
      </c>
      <c r="T1733" s="3">
        <v>6.972581</v>
      </c>
      <c r="U1733" s="3">
        <v>0.874734</v>
      </c>
      <c r="V1733" s="3">
        <v>64.376645</v>
      </c>
      <c r="W1733" s="3">
        <v>583.122337</v>
      </c>
      <c r="X1733" s="3">
        <v>8.137373</v>
      </c>
      <c r="Y1733" s="3">
        <v>66.959138</v>
      </c>
      <c r="Z1733" s="3">
        <v>8.249947</v>
      </c>
      <c r="AA1733" s="3">
        <v>7.130502</v>
      </c>
      <c r="AB1733" s="3">
        <v>0.875255</v>
      </c>
      <c r="AC1733" s="3">
        <v>7.214311</v>
      </c>
      <c r="AD1733" s="3">
        <v>0.866401</v>
      </c>
      <c r="AE1733" s="3">
        <v>65.698645</v>
      </c>
      <c r="AF1733">
        <v>0</v>
      </c>
      <c r="AG1733">
        <v>1</v>
      </c>
    </row>
    <row r="1734" spans="1:33" ht="12.75">
      <c r="A1734">
        <v>139250</v>
      </c>
      <c r="B1734">
        <v>2010</v>
      </c>
      <c r="C1734">
        <v>7</v>
      </c>
      <c r="D1734">
        <v>27</v>
      </c>
      <c r="E1734">
        <v>18</v>
      </c>
      <c r="F1734">
        <v>17</v>
      </c>
      <c r="G1734">
        <v>52</v>
      </c>
      <c r="H1734" s="3">
        <v>9.991603</v>
      </c>
      <c r="I1734" s="3">
        <v>599.496163</v>
      </c>
      <c r="J1734" s="3">
        <v>32.441055</v>
      </c>
      <c r="K1734" s="3">
        <v>258.381523</v>
      </c>
      <c r="L1734" s="3">
        <v>29.001925</v>
      </c>
      <c r="M1734" s="3">
        <v>36.543721</v>
      </c>
      <c r="N1734" s="3">
        <v>605.760066</v>
      </c>
      <c r="O1734" s="3">
        <v>15.623014</v>
      </c>
      <c r="P1734" s="3">
        <v>122.754404</v>
      </c>
      <c r="Q1734" s="3">
        <v>8.224687</v>
      </c>
      <c r="R1734" s="3">
        <v>14.962549</v>
      </c>
      <c r="S1734" s="3">
        <v>0.891921</v>
      </c>
      <c r="T1734" s="3">
        <v>18.269423</v>
      </c>
      <c r="U1734" s="3">
        <v>0.874994</v>
      </c>
      <c r="V1734" s="3">
        <v>64.220414</v>
      </c>
      <c r="W1734" s="3">
        <v>609.301094</v>
      </c>
      <c r="X1734" s="3">
        <v>16.818041</v>
      </c>
      <c r="Y1734" s="3">
        <v>135.627119</v>
      </c>
      <c r="Z1734" s="3">
        <v>8.241354</v>
      </c>
      <c r="AA1734" s="3">
        <v>14.039376</v>
      </c>
      <c r="AB1734" s="3">
        <v>0.875255</v>
      </c>
      <c r="AC1734" s="3">
        <v>18.274298</v>
      </c>
      <c r="AD1734" s="3">
        <v>0.874994</v>
      </c>
      <c r="AE1734" s="3">
        <v>65.530464</v>
      </c>
      <c r="AF1734">
        <v>0</v>
      </c>
      <c r="AG1734">
        <v>1</v>
      </c>
    </row>
    <row r="1735" spans="1:39" ht="12.75">
      <c r="A1735">
        <v>139251</v>
      </c>
      <c r="B1735">
        <v>2010</v>
      </c>
      <c r="C1735">
        <v>7</v>
      </c>
      <c r="D1735">
        <v>27</v>
      </c>
      <c r="E1735">
        <v>18</v>
      </c>
      <c r="F1735">
        <v>27</v>
      </c>
      <c r="G1735">
        <v>52</v>
      </c>
      <c r="H1735" s="3">
        <v>9.991603</v>
      </c>
      <c r="I1735" s="3">
        <v>599.496163</v>
      </c>
      <c r="J1735" s="3">
        <v>58.760896</v>
      </c>
      <c r="K1735" s="3">
        <v>362.066503</v>
      </c>
      <c r="L1735" s="3">
        <v>51.488373</v>
      </c>
      <c r="M1735" s="3">
        <v>173.585022</v>
      </c>
      <c r="N1735" s="3">
        <v>640.795744</v>
      </c>
      <c r="O1735" s="3">
        <v>31.368858</v>
      </c>
      <c r="P1735" s="3">
        <v>191.591484</v>
      </c>
      <c r="Q1735" s="3">
        <v>6.074701</v>
      </c>
      <c r="R1735" s="3">
        <v>27.167618</v>
      </c>
      <c r="S1735" s="3">
        <v>0.883588</v>
      </c>
      <c r="T1735" s="3">
        <v>94.66995</v>
      </c>
      <c r="U1735" s="3">
        <v>3.033314</v>
      </c>
      <c r="V1735" s="3">
        <v>63.906726</v>
      </c>
      <c r="W1735" s="3">
        <v>634.623876</v>
      </c>
      <c r="X1735" s="3">
        <v>27.392038</v>
      </c>
      <c r="Y1735" s="3">
        <v>170.475019</v>
      </c>
      <c r="Z1735" s="3">
        <v>6.099961</v>
      </c>
      <c r="AA1735" s="3">
        <v>24.320755</v>
      </c>
      <c r="AB1735" s="3">
        <v>0.874994</v>
      </c>
      <c r="AC1735" s="3">
        <v>78.915072</v>
      </c>
      <c r="AD1735" s="3">
        <v>3.016647</v>
      </c>
      <c r="AE1735" s="3">
        <v>65.256544</v>
      </c>
      <c r="AF1735">
        <v>0</v>
      </c>
      <c r="AG1735">
        <v>1</v>
      </c>
      <c r="AH1735" s="7" t="s">
        <v>26</v>
      </c>
      <c r="AI1735" s="7" t="s">
        <v>27</v>
      </c>
      <c r="AJ1735" s="4"/>
      <c r="AK1735" s="4"/>
      <c r="AL1735" s="4"/>
      <c r="AM1735" s="3"/>
    </row>
    <row r="1736" spans="1:39" ht="12.75">
      <c r="A1736">
        <v>139252</v>
      </c>
      <c r="B1736">
        <v>2010</v>
      </c>
      <c r="C1736">
        <v>7</v>
      </c>
      <c r="D1736">
        <v>27</v>
      </c>
      <c r="E1736">
        <v>18</v>
      </c>
      <c r="F1736">
        <v>37</v>
      </c>
      <c r="G1736">
        <v>49</v>
      </c>
      <c r="H1736" s="3">
        <v>9.949936</v>
      </c>
      <c r="I1736" s="3">
        <v>596.996179</v>
      </c>
      <c r="J1736" s="3">
        <v>50.295014</v>
      </c>
      <c r="K1736" s="3">
        <v>358.385194</v>
      </c>
      <c r="L1736" s="3">
        <v>47.242992</v>
      </c>
      <c r="M1736" s="3">
        <v>94.833574</v>
      </c>
      <c r="N1736" s="3">
        <v>634.678035</v>
      </c>
      <c r="O1736" s="3">
        <v>27.48035</v>
      </c>
      <c r="P1736" s="3">
        <v>197.421667</v>
      </c>
      <c r="Q1736" s="3">
        <v>7.066361</v>
      </c>
      <c r="R1736" s="3">
        <v>25.854349</v>
      </c>
      <c r="S1736" s="3">
        <v>0.924994</v>
      </c>
      <c r="T1736" s="3">
        <v>50.180322</v>
      </c>
      <c r="U1736" s="3">
        <v>1.958581</v>
      </c>
      <c r="V1736" s="3">
        <v>63.633067</v>
      </c>
      <c r="W1736" s="3">
        <v>626.472542</v>
      </c>
      <c r="X1736" s="3">
        <v>22.814664</v>
      </c>
      <c r="Y1736" s="3">
        <v>160.963527</v>
      </c>
      <c r="Z1736" s="3">
        <v>7.083028</v>
      </c>
      <c r="AA1736" s="3">
        <v>21.388643</v>
      </c>
      <c r="AB1736" s="3">
        <v>0.908328</v>
      </c>
      <c r="AC1736" s="3">
        <v>44.653252</v>
      </c>
      <c r="AD1736" s="3">
        <v>1.958581</v>
      </c>
      <c r="AE1736" s="3">
        <v>65.029348</v>
      </c>
      <c r="AF1736">
        <v>0</v>
      </c>
      <c r="AG1736">
        <v>1</v>
      </c>
      <c r="AH1736" s="5">
        <f>SUM(R1688:R1739)</f>
        <v>422.72820400000006</v>
      </c>
      <c r="AI1736" s="5">
        <f>SUM(AA1688:AA1739)</f>
        <v>397.104516</v>
      </c>
      <c r="AJ1736" s="4"/>
      <c r="AK1736" s="4"/>
      <c r="AL1736" s="4"/>
      <c r="AM1736" s="3"/>
    </row>
    <row r="1737" spans="1:39" ht="12.75">
      <c r="A1737">
        <v>139253</v>
      </c>
      <c r="B1737">
        <v>2010</v>
      </c>
      <c r="C1737">
        <v>7</v>
      </c>
      <c r="D1737">
        <v>27</v>
      </c>
      <c r="E1737">
        <v>18</v>
      </c>
      <c r="F1737">
        <v>47</v>
      </c>
      <c r="G1737">
        <v>52</v>
      </c>
      <c r="H1737" s="3">
        <v>10.033269</v>
      </c>
      <c r="I1737" s="3">
        <v>601.996147</v>
      </c>
      <c r="J1737" s="3">
        <v>43.774618</v>
      </c>
      <c r="K1737" s="3">
        <v>353.914874</v>
      </c>
      <c r="L1737" s="3">
        <v>42.813957</v>
      </c>
      <c r="M1737" s="3">
        <v>42.464479</v>
      </c>
      <c r="N1737" s="3">
        <v>624.700052</v>
      </c>
      <c r="O1737" s="3">
        <v>21.913264</v>
      </c>
      <c r="P1737" s="3">
        <v>176.303027</v>
      </c>
      <c r="Q1737" s="3">
        <v>8.141615</v>
      </c>
      <c r="R1737" s="3">
        <v>21.785229</v>
      </c>
      <c r="S1737" s="3">
        <v>0.958327</v>
      </c>
      <c r="T1737" s="3">
        <v>21.76474</v>
      </c>
      <c r="U1737" s="3">
        <v>0.933327</v>
      </c>
      <c r="V1737" s="3">
        <v>63.413022</v>
      </c>
      <c r="W1737" s="3">
        <v>624.610008</v>
      </c>
      <c r="X1737" s="3">
        <v>21.861354</v>
      </c>
      <c r="Y1737" s="3">
        <v>177.611847</v>
      </c>
      <c r="Z1737" s="3">
        <v>8.149687</v>
      </c>
      <c r="AA1737" s="3">
        <v>21.028728</v>
      </c>
      <c r="AB1737" s="3">
        <v>0.950254</v>
      </c>
      <c r="AC1737" s="3">
        <v>20.699739</v>
      </c>
      <c r="AD1737" s="3">
        <v>0.933327</v>
      </c>
      <c r="AE1737" s="3">
        <v>64.809824</v>
      </c>
      <c r="AF1737">
        <v>0</v>
      </c>
      <c r="AG1737">
        <v>1</v>
      </c>
      <c r="AH1737" s="4"/>
      <c r="AI1737" s="4"/>
      <c r="AJ1737" s="4"/>
      <c r="AK1737" s="4"/>
      <c r="AL1737" s="4"/>
      <c r="AM1737" s="2" t="s">
        <v>28</v>
      </c>
    </row>
    <row r="1738" spans="1:39" ht="12.75">
      <c r="A1738">
        <v>139254</v>
      </c>
      <c r="B1738">
        <v>2010</v>
      </c>
      <c r="C1738">
        <v>7</v>
      </c>
      <c r="D1738">
        <v>27</v>
      </c>
      <c r="E1738">
        <v>19</v>
      </c>
      <c r="F1738">
        <v>0</v>
      </c>
      <c r="G1738">
        <v>22</v>
      </c>
      <c r="H1738" s="3">
        <v>12.491587</v>
      </c>
      <c r="I1738" s="3">
        <v>749.495203</v>
      </c>
      <c r="J1738" s="3">
        <v>45.844785</v>
      </c>
      <c r="K1738" s="3">
        <v>360.668597</v>
      </c>
      <c r="L1738" s="3">
        <v>41.650827</v>
      </c>
      <c r="M1738" s="3">
        <v>170.335594</v>
      </c>
      <c r="N1738" s="3">
        <v>627.658811</v>
      </c>
      <c r="O1738" s="3">
        <v>23.435501</v>
      </c>
      <c r="P1738" s="3">
        <v>183.512343</v>
      </c>
      <c r="Q1738" s="3">
        <v>7.991616</v>
      </c>
      <c r="R1738" s="3">
        <v>21.382646</v>
      </c>
      <c r="S1738" s="3">
        <v>0.916661</v>
      </c>
      <c r="T1738" s="3">
        <v>87.836821</v>
      </c>
      <c r="U1738" s="3">
        <v>3.58331</v>
      </c>
      <c r="V1738" s="3">
        <v>63.120078</v>
      </c>
      <c r="W1738" s="3">
        <v>625.693854</v>
      </c>
      <c r="X1738" s="3">
        <v>22.409283</v>
      </c>
      <c r="Y1738" s="3">
        <v>177.156254</v>
      </c>
      <c r="Z1738" s="3">
        <v>7.999949</v>
      </c>
      <c r="AA1738" s="3">
        <v>20.268181</v>
      </c>
      <c r="AB1738" s="3">
        <v>0.908328</v>
      </c>
      <c r="AC1738" s="3">
        <v>82.498773</v>
      </c>
      <c r="AD1738" s="3">
        <v>3.58331</v>
      </c>
      <c r="AE1738" s="3">
        <v>64.529708</v>
      </c>
      <c r="AF1738">
        <v>0</v>
      </c>
      <c r="AG1738">
        <v>1</v>
      </c>
      <c r="AH1738" s="7" t="s">
        <v>29</v>
      </c>
      <c r="AI1738" s="7" t="s">
        <v>30</v>
      </c>
      <c r="AJ1738" s="7" t="s">
        <v>31</v>
      </c>
      <c r="AK1738" s="7" t="s">
        <v>32</v>
      </c>
      <c r="AL1738" s="7"/>
      <c r="AM1738" s="2" t="s">
        <v>33</v>
      </c>
    </row>
    <row r="1739" spans="1:39" ht="12.75">
      <c r="A1739">
        <v>999999</v>
      </c>
      <c r="B1739">
        <v>2010</v>
      </c>
      <c r="C1739">
        <v>7</v>
      </c>
      <c r="D1739">
        <v>28</v>
      </c>
      <c r="E1739">
        <v>6</v>
      </c>
      <c r="F1739">
        <v>57</v>
      </c>
      <c r="G1739">
        <v>36</v>
      </c>
      <c r="H1739" s="3">
        <v>717.229003</v>
      </c>
      <c r="I1739" s="3">
        <v>43033.740207</v>
      </c>
      <c r="J1739" s="3">
        <v>9.971798</v>
      </c>
      <c r="K1739" s="3">
        <v>5969.216863</v>
      </c>
      <c r="L1739" s="3">
        <v>35.121328</v>
      </c>
      <c r="M1739" s="3">
        <v>1147.817484</v>
      </c>
      <c r="N1739" s="3">
        <v>375.560853</v>
      </c>
      <c r="O1739" s="3">
        <v>5.084415</v>
      </c>
      <c r="P1739" s="3">
        <v>3063.682302</v>
      </c>
      <c r="Q1739" s="3">
        <v>148.157385</v>
      </c>
      <c r="R1739" s="3">
        <v>17.661276</v>
      </c>
      <c r="S1739" s="3">
        <v>0.825255</v>
      </c>
      <c r="T1739" s="3">
        <v>565.393266</v>
      </c>
      <c r="U1739" s="3">
        <v>568.246363</v>
      </c>
      <c r="V1739" s="3">
        <v>59.473323</v>
      </c>
      <c r="W1739" s="3">
        <v>373.643691</v>
      </c>
      <c r="X1739" s="3">
        <v>4.887383</v>
      </c>
      <c r="Y1739" s="3">
        <v>2905.534561</v>
      </c>
      <c r="Z1739" s="3">
        <v>148.174052</v>
      </c>
      <c r="AA1739" s="3">
        <v>17.460052</v>
      </c>
      <c r="AB1739" s="3">
        <v>0.808589</v>
      </c>
      <c r="AC1739" s="3">
        <v>582.424218</v>
      </c>
      <c r="AD1739" s="3">
        <v>568.246363</v>
      </c>
      <c r="AE1739" s="3">
        <v>61.024273</v>
      </c>
      <c r="AF1739">
        <v>0</v>
      </c>
      <c r="AG1739">
        <v>1</v>
      </c>
      <c r="AH1739" s="5">
        <f>SUM(P1688:P1739)</f>
        <v>5774.563342</v>
      </c>
      <c r="AI1739" s="5">
        <f>SUM(Y1688:Y1739)</f>
        <v>5556.9304520000005</v>
      </c>
      <c r="AJ1739" s="5">
        <f>AH1739+AI1739</f>
        <v>11331.493794000002</v>
      </c>
      <c r="AK1739" s="5">
        <f>AJ1739+AH1736+AI1736</f>
        <v>12151.326514000002</v>
      </c>
      <c r="AL1739" s="4"/>
      <c r="AM1739" s="6">
        <f>SUM(AK1:AK1739)/1000</f>
        <v>266.4929614323531</v>
      </c>
    </row>
    <row r="1740" spans="1:39" ht="12.75">
      <c r="A1740" s="1" t="s">
        <v>0</v>
      </c>
      <c r="B1740" s="1" t="s">
        <v>1</v>
      </c>
      <c r="C1740" s="1" t="s">
        <v>2</v>
      </c>
      <c r="D1740" s="1" t="s">
        <v>3</v>
      </c>
      <c r="E1740" s="1" t="s">
        <v>4</v>
      </c>
      <c r="F1740" s="1" t="s">
        <v>5</v>
      </c>
      <c r="G1740" s="1" t="s">
        <v>6</v>
      </c>
      <c r="H1740" s="2" t="s">
        <v>7</v>
      </c>
      <c r="I1740" s="2" t="s">
        <v>8</v>
      </c>
      <c r="J1740" s="2" t="s">
        <v>9</v>
      </c>
      <c r="K1740" s="2" t="s">
        <v>10</v>
      </c>
      <c r="L1740" s="2" t="s">
        <v>11</v>
      </c>
      <c r="M1740" s="2" t="s">
        <v>12</v>
      </c>
      <c r="N1740" s="2" t="s">
        <v>13</v>
      </c>
      <c r="O1740" s="2" t="s">
        <v>14</v>
      </c>
      <c r="P1740" s="2" t="s">
        <v>15</v>
      </c>
      <c r="Q1740" s="2" t="s">
        <v>16</v>
      </c>
      <c r="R1740" s="2" t="s">
        <v>17</v>
      </c>
      <c r="S1740" s="2" t="s">
        <v>16</v>
      </c>
      <c r="T1740" s="2" t="s">
        <v>18</v>
      </c>
      <c r="U1740" s="2" t="s">
        <v>16</v>
      </c>
      <c r="V1740" s="2" t="s">
        <v>19</v>
      </c>
      <c r="W1740" s="2" t="s">
        <v>20</v>
      </c>
      <c r="X1740" s="2" t="s">
        <v>21</v>
      </c>
      <c r="Y1740" s="2" t="s">
        <v>22</v>
      </c>
      <c r="Z1740" s="2" t="s">
        <v>16</v>
      </c>
      <c r="AA1740" s="2" t="s">
        <v>23</v>
      </c>
      <c r="AB1740" s="2" t="s">
        <v>16</v>
      </c>
      <c r="AC1740" s="2" t="s">
        <v>24</v>
      </c>
      <c r="AD1740" s="2" t="s">
        <v>16</v>
      </c>
      <c r="AE1740" s="2" t="s">
        <v>25</v>
      </c>
      <c r="AF1740" s="1" t="s">
        <v>43</v>
      </c>
      <c r="AG1740" s="1" t="s">
        <v>44</v>
      </c>
      <c r="AH1740" s="5"/>
      <c r="AI1740" s="5"/>
      <c r="AJ1740" s="5"/>
      <c r="AK1740" s="5"/>
      <c r="AL1740" s="4"/>
      <c r="AM1740" s="6"/>
    </row>
    <row r="1741" spans="1:33" ht="12.75">
      <c r="A1741">
        <v>139256</v>
      </c>
      <c r="B1741">
        <v>2010</v>
      </c>
      <c r="C1741">
        <v>7</v>
      </c>
      <c r="D1741">
        <v>28</v>
      </c>
      <c r="E1741">
        <v>8</v>
      </c>
      <c r="F1741">
        <v>4</v>
      </c>
      <c r="G1741">
        <v>19</v>
      </c>
      <c r="H1741" s="3">
        <v>56052724.319236</v>
      </c>
      <c r="I1741" s="3">
        <v>3363163459.15415</v>
      </c>
      <c r="J1741" s="3">
        <v>1E-06</v>
      </c>
      <c r="K1741" s="3">
        <v>0</v>
      </c>
      <c r="L1741" s="3">
        <v>0</v>
      </c>
      <c r="M1741" s="3">
        <v>7.6E-05</v>
      </c>
      <c r="N1741" s="3">
        <v>158.618115</v>
      </c>
      <c r="O1741" s="3">
        <v>1E-06</v>
      </c>
      <c r="P1741" s="3">
        <v>0</v>
      </c>
      <c r="Q1741" s="3">
        <v>0</v>
      </c>
      <c r="R1741" s="3">
        <v>0</v>
      </c>
      <c r="S1741" s="3">
        <v>0</v>
      </c>
      <c r="T1741" s="3">
        <v>4.1E-05</v>
      </c>
      <c r="U1741" s="3">
        <v>56052724.319236</v>
      </c>
      <c r="V1741" s="3">
        <v>59.473323</v>
      </c>
      <c r="W1741" s="3">
        <v>149.524368</v>
      </c>
      <c r="X1741" s="3">
        <v>1E-06</v>
      </c>
      <c r="Y1741" s="3">
        <v>0</v>
      </c>
      <c r="Z1741" s="3">
        <v>0</v>
      </c>
      <c r="AA1741" s="3">
        <v>0</v>
      </c>
      <c r="AB1741" s="3">
        <v>0</v>
      </c>
      <c r="AC1741" s="3">
        <v>3.6E-05</v>
      </c>
      <c r="AD1741" s="3">
        <v>56052724.319236</v>
      </c>
      <c r="AE1741" s="3">
        <v>61.024273</v>
      </c>
      <c r="AF1741">
        <v>0</v>
      </c>
      <c r="AG1741">
        <v>1</v>
      </c>
    </row>
    <row r="1742" spans="1:33" ht="12.75">
      <c r="A1742">
        <v>139257</v>
      </c>
      <c r="B1742">
        <v>2010</v>
      </c>
      <c r="C1742">
        <v>7</v>
      </c>
      <c r="D1742">
        <v>28</v>
      </c>
      <c r="E1742">
        <v>8</v>
      </c>
      <c r="F1742">
        <v>17</v>
      </c>
      <c r="G1742">
        <v>14</v>
      </c>
      <c r="H1742" s="3">
        <v>12.90799</v>
      </c>
      <c r="I1742" s="3">
        <v>774.479418</v>
      </c>
      <c r="J1742" s="3">
        <v>0.939369</v>
      </c>
      <c r="K1742" s="3">
        <v>0</v>
      </c>
      <c r="L1742" s="3">
        <v>0</v>
      </c>
      <c r="M1742" s="3">
        <v>12.095819</v>
      </c>
      <c r="N1742" s="3">
        <v>421.414165</v>
      </c>
      <c r="O1742" s="3">
        <v>0.306185</v>
      </c>
      <c r="P1742" s="3">
        <v>0</v>
      </c>
      <c r="Q1742" s="3">
        <v>0</v>
      </c>
      <c r="R1742" s="3">
        <v>0</v>
      </c>
      <c r="S1742" s="3">
        <v>0</v>
      </c>
      <c r="T1742" s="3">
        <v>3.941975</v>
      </c>
      <c r="U1742" s="3">
        <v>12.90799</v>
      </c>
      <c r="V1742" s="3">
        <v>59.469369</v>
      </c>
      <c r="W1742" s="3">
        <v>439.626803</v>
      </c>
      <c r="X1742" s="3">
        <v>0.633184</v>
      </c>
      <c r="Y1742" s="3">
        <v>0</v>
      </c>
      <c r="Z1742" s="3">
        <v>0</v>
      </c>
      <c r="AA1742" s="3">
        <v>0</v>
      </c>
      <c r="AB1742" s="3">
        <v>0</v>
      </c>
      <c r="AC1742" s="3">
        <v>8.153844</v>
      </c>
      <c r="AD1742" s="3">
        <v>12.90799</v>
      </c>
      <c r="AE1742" s="3">
        <v>61.016094</v>
      </c>
      <c r="AF1742">
        <v>0</v>
      </c>
      <c r="AG1742">
        <v>1</v>
      </c>
    </row>
    <row r="1743" spans="1:33" ht="12.75">
      <c r="A1743">
        <v>139258</v>
      </c>
      <c r="B1743">
        <v>2010</v>
      </c>
      <c r="C1743">
        <v>7</v>
      </c>
      <c r="D1743">
        <v>28</v>
      </c>
      <c r="E1743">
        <v>8</v>
      </c>
      <c r="F1743">
        <v>27</v>
      </c>
      <c r="G1743">
        <v>14</v>
      </c>
      <c r="H1743" s="3">
        <v>9.991603</v>
      </c>
      <c r="I1743" s="3">
        <v>599.496163</v>
      </c>
      <c r="J1743" s="3">
        <v>10.18868</v>
      </c>
      <c r="K1743" s="3">
        <v>0</v>
      </c>
      <c r="L1743" s="3">
        <v>0</v>
      </c>
      <c r="M1743" s="3">
        <v>101.750109</v>
      </c>
      <c r="N1743" s="3">
        <v>553.915163</v>
      </c>
      <c r="O1743" s="3">
        <v>4.142745</v>
      </c>
      <c r="P1743" s="3">
        <v>0</v>
      </c>
      <c r="Q1743" s="3">
        <v>0</v>
      </c>
      <c r="R1743" s="3">
        <v>0</v>
      </c>
      <c r="S1743" s="3">
        <v>0</v>
      </c>
      <c r="T1743" s="3">
        <v>41.366779</v>
      </c>
      <c r="U1743" s="3">
        <v>9.991603</v>
      </c>
      <c r="V1743" s="3">
        <v>59.427941</v>
      </c>
      <c r="W1743" s="3">
        <v>569.787918</v>
      </c>
      <c r="X1743" s="3">
        <v>6.045935</v>
      </c>
      <c r="Y1743" s="3">
        <v>0</v>
      </c>
      <c r="Z1743" s="3">
        <v>0</v>
      </c>
      <c r="AA1743" s="3">
        <v>0</v>
      </c>
      <c r="AB1743" s="3">
        <v>0</v>
      </c>
      <c r="AC1743" s="3">
        <v>60.38333</v>
      </c>
      <c r="AD1743" s="3">
        <v>9.991603</v>
      </c>
      <c r="AE1743" s="3">
        <v>60.955635</v>
      </c>
      <c r="AF1743">
        <v>0</v>
      </c>
      <c r="AG1743">
        <v>1</v>
      </c>
    </row>
    <row r="1744" spans="1:33" ht="12.75">
      <c r="A1744">
        <v>139259</v>
      </c>
      <c r="B1744">
        <v>2010</v>
      </c>
      <c r="C1744">
        <v>7</v>
      </c>
      <c r="D1744">
        <v>28</v>
      </c>
      <c r="E1744">
        <v>8</v>
      </c>
      <c r="F1744">
        <v>37</v>
      </c>
      <c r="G1744">
        <v>49</v>
      </c>
      <c r="H1744" s="3">
        <v>10.575193</v>
      </c>
      <c r="I1744" s="3">
        <v>634.511564</v>
      </c>
      <c r="J1744" s="3">
        <v>19.260526</v>
      </c>
      <c r="K1744" s="3">
        <v>129.304272</v>
      </c>
      <c r="L1744" s="3">
        <v>27.511756</v>
      </c>
      <c r="M1744" s="3">
        <v>46.852271</v>
      </c>
      <c r="N1744" s="3">
        <v>586.975783</v>
      </c>
      <c r="O1744" s="3">
        <v>9.006079</v>
      </c>
      <c r="P1744" s="3">
        <v>59.763858</v>
      </c>
      <c r="Q1744" s="3">
        <v>6.741624</v>
      </c>
      <c r="R1744" s="3">
        <v>12.692693</v>
      </c>
      <c r="S1744" s="3">
        <v>1.533063</v>
      </c>
      <c r="T1744" s="3">
        <v>22.772781</v>
      </c>
      <c r="U1744" s="3">
        <v>2.300506</v>
      </c>
      <c r="V1744" s="3">
        <v>59.332627</v>
      </c>
      <c r="W1744" s="3">
        <v>592.435951</v>
      </c>
      <c r="X1744" s="3">
        <v>10.254446</v>
      </c>
      <c r="Y1744" s="3">
        <v>69.540415</v>
      </c>
      <c r="Z1744" s="3">
        <v>6.75829</v>
      </c>
      <c r="AA1744" s="3">
        <v>14.819063</v>
      </c>
      <c r="AB1744" s="3">
        <v>1.52473</v>
      </c>
      <c r="AC1744" s="3">
        <v>24.079489</v>
      </c>
      <c r="AD1744" s="3">
        <v>2.292173</v>
      </c>
      <c r="AE1744" s="3">
        <v>60.847109</v>
      </c>
      <c r="AF1744">
        <v>0</v>
      </c>
      <c r="AG1744">
        <v>1</v>
      </c>
    </row>
    <row r="1745" spans="1:33" ht="12.75">
      <c r="A1745">
        <v>139260</v>
      </c>
      <c r="B1745">
        <v>2010</v>
      </c>
      <c r="C1745">
        <v>7</v>
      </c>
      <c r="D1745">
        <v>28</v>
      </c>
      <c r="E1745">
        <v>8</v>
      </c>
      <c r="F1745">
        <v>52</v>
      </c>
      <c r="G1745">
        <v>49</v>
      </c>
      <c r="H1745" s="3">
        <v>14.991571</v>
      </c>
      <c r="I1745" s="3">
        <v>899.494244</v>
      </c>
      <c r="J1745" s="3">
        <v>19.25426</v>
      </c>
      <c r="K1745" s="3">
        <v>131.948431</v>
      </c>
      <c r="L1745" s="3">
        <v>18.417384</v>
      </c>
      <c r="M1745" s="3">
        <v>138.295511</v>
      </c>
      <c r="N1745" s="3">
        <v>591.008338</v>
      </c>
      <c r="O1745" s="3">
        <v>9.89711</v>
      </c>
      <c r="P1745" s="3">
        <v>67.095756</v>
      </c>
      <c r="Q1745" s="3">
        <v>6.591624</v>
      </c>
      <c r="R1745" s="3">
        <v>9.232183</v>
      </c>
      <c r="S1745" s="3">
        <v>0.908328</v>
      </c>
      <c r="T1745" s="3">
        <v>72.048386</v>
      </c>
      <c r="U1745" s="3">
        <v>7.491619</v>
      </c>
      <c r="V1745" s="3">
        <v>59.18417</v>
      </c>
      <c r="W1745" s="3">
        <v>588.659299</v>
      </c>
      <c r="X1745" s="3">
        <v>9.35715</v>
      </c>
      <c r="Y1745" s="3">
        <v>64.852675</v>
      </c>
      <c r="Z1745" s="3">
        <v>6.591624</v>
      </c>
      <c r="AA1745" s="3">
        <v>9.1852</v>
      </c>
      <c r="AB1745" s="3">
        <v>0.916661</v>
      </c>
      <c r="AC1745" s="3">
        <v>66.247125</v>
      </c>
      <c r="AD1745" s="3">
        <v>7.483285</v>
      </c>
      <c r="AE1745" s="3">
        <v>60.706751</v>
      </c>
      <c r="AF1745">
        <v>0</v>
      </c>
      <c r="AG1745">
        <v>1</v>
      </c>
    </row>
    <row r="1746" spans="1:33" ht="12.75">
      <c r="A1746">
        <v>139261</v>
      </c>
      <c r="B1746">
        <v>2010</v>
      </c>
      <c r="C1746">
        <v>7</v>
      </c>
      <c r="D1746">
        <v>28</v>
      </c>
      <c r="E1746">
        <v>9</v>
      </c>
      <c r="F1746">
        <v>5</v>
      </c>
      <c r="G1746">
        <v>19</v>
      </c>
      <c r="H1746" s="3">
        <v>12.491587</v>
      </c>
      <c r="I1746" s="3">
        <v>749.495203</v>
      </c>
      <c r="J1746" s="3">
        <v>16.882056</v>
      </c>
      <c r="K1746" s="3">
        <v>134.299329</v>
      </c>
      <c r="L1746" s="3">
        <v>15.774103</v>
      </c>
      <c r="M1746" s="3">
        <v>60.809928</v>
      </c>
      <c r="N1746" s="3">
        <v>585.452408</v>
      </c>
      <c r="O1746" s="3">
        <v>8.625975</v>
      </c>
      <c r="P1746" s="3">
        <v>68.564288</v>
      </c>
      <c r="Q1746" s="3">
        <v>7.974949</v>
      </c>
      <c r="R1746" s="3">
        <v>8.084161</v>
      </c>
      <c r="S1746" s="3">
        <v>0.9164</v>
      </c>
      <c r="T1746" s="3">
        <v>31.104472</v>
      </c>
      <c r="U1746" s="3">
        <v>3.600237</v>
      </c>
      <c r="V1746" s="3">
        <v>59.076345</v>
      </c>
      <c r="W1746" s="3">
        <v>583.699526</v>
      </c>
      <c r="X1746" s="3">
        <v>8.256081</v>
      </c>
      <c r="Y1746" s="3">
        <v>65.735041</v>
      </c>
      <c r="Z1746" s="3">
        <v>7.983282</v>
      </c>
      <c r="AA1746" s="3">
        <v>7.689942</v>
      </c>
      <c r="AB1746" s="3">
        <v>0.916661</v>
      </c>
      <c r="AC1746" s="3">
        <v>29.705456</v>
      </c>
      <c r="AD1746" s="3">
        <v>3.591644</v>
      </c>
      <c r="AE1746" s="3">
        <v>60.60355</v>
      </c>
      <c r="AF1746">
        <v>0</v>
      </c>
      <c r="AG1746">
        <v>1</v>
      </c>
    </row>
    <row r="1747" spans="1:33" ht="12.75">
      <c r="A1747">
        <v>139262</v>
      </c>
      <c r="B1747">
        <v>2010</v>
      </c>
      <c r="C1747">
        <v>7</v>
      </c>
      <c r="D1747">
        <v>28</v>
      </c>
      <c r="E1747">
        <v>9</v>
      </c>
      <c r="F1747">
        <v>15</v>
      </c>
      <c r="G1747">
        <v>19</v>
      </c>
      <c r="H1747" s="3">
        <v>9.991863</v>
      </c>
      <c r="I1747" s="3">
        <v>599.511788</v>
      </c>
      <c r="J1747" s="3">
        <v>16.907661</v>
      </c>
      <c r="K1747" s="3">
        <v>139.516548</v>
      </c>
      <c r="L1747" s="3">
        <v>14.689644</v>
      </c>
      <c r="M1747" s="3">
        <v>14.72813</v>
      </c>
      <c r="N1747" s="3">
        <v>585.574551</v>
      </c>
      <c r="O1747" s="3">
        <v>8.650323</v>
      </c>
      <c r="P1747" s="3">
        <v>71.236488</v>
      </c>
      <c r="Q1747" s="3">
        <v>8.258541</v>
      </c>
      <c r="R1747" s="3">
        <v>7.532213</v>
      </c>
      <c r="S1747" s="3">
        <v>0.866401</v>
      </c>
      <c r="T1747" s="3">
        <v>7.661138</v>
      </c>
      <c r="U1747" s="3">
        <v>0.866922</v>
      </c>
      <c r="V1747" s="3">
        <v>58.989842</v>
      </c>
      <c r="W1747" s="3">
        <v>583.709488</v>
      </c>
      <c r="X1747" s="3">
        <v>8.257338</v>
      </c>
      <c r="Y1747" s="3">
        <v>68.28006</v>
      </c>
      <c r="Z1747" s="3">
        <v>8.266353</v>
      </c>
      <c r="AA1747" s="3">
        <v>7.157431</v>
      </c>
      <c r="AB1747" s="3">
        <v>0.866922</v>
      </c>
      <c r="AC1747" s="3">
        <v>7.066992</v>
      </c>
      <c r="AD1747" s="3">
        <v>0.858588</v>
      </c>
      <c r="AE1747" s="3">
        <v>60.520977</v>
      </c>
      <c r="AF1747">
        <v>0</v>
      </c>
      <c r="AG1747">
        <v>1</v>
      </c>
    </row>
    <row r="1748" spans="1:33" ht="12.75">
      <c r="A1748">
        <v>139263</v>
      </c>
      <c r="B1748">
        <v>2010</v>
      </c>
      <c r="C1748">
        <v>7</v>
      </c>
      <c r="D1748">
        <v>28</v>
      </c>
      <c r="E1748">
        <v>9</v>
      </c>
      <c r="F1748">
        <v>25</v>
      </c>
      <c r="G1748">
        <v>19</v>
      </c>
      <c r="H1748" s="3">
        <v>9.991603</v>
      </c>
      <c r="I1748" s="3">
        <v>599.496163</v>
      </c>
      <c r="J1748" s="3">
        <v>16.219387</v>
      </c>
      <c r="K1748" s="3">
        <v>35.488057</v>
      </c>
      <c r="L1748" s="3">
        <v>18.271778</v>
      </c>
      <c r="M1748" s="3">
        <v>108.304755</v>
      </c>
      <c r="N1748" s="3">
        <v>584.24577</v>
      </c>
      <c r="O1748" s="3">
        <v>8.37183</v>
      </c>
      <c r="P1748" s="3">
        <v>18.101481</v>
      </c>
      <c r="Q1748" s="3">
        <v>2.10832</v>
      </c>
      <c r="R1748" s="3">
        <v>9.440086</v>
      </c>
      <c r="S1748" s="3">
        <v>1.09166</v>
      </c>
      <c r="T1748" s="3">
        <v>56.109361</v>
      </c>
      <c r="U1748" s="3">
        <v>6.791623</v>
      </c>
      <c r="V1748" s="3">
        <v>58.906124</v>
      </c>
      <c r="W1748" s="3">
        <v>581.650232</v>
      </c>
      <c r="X1748" s="3">
        <v>7.847557</v>
      </c>
      <c r="Y1748" s="3">
        <v>17.386576</v>
      </c>
      <c r="Z1748" s="3">
        <v>2.124986</v>
      </c>
      <c r="AA1748" s="3">
        <v>8.831691</v>
      </c>
      <c r="AB1748" s="3">
        <v>1.083326</v>
      </c>
      <c r="AC1748" s="3">
        <v>52.195393</v>
      </c>
      <c r="AD1748" s="3">
        <v>6.78329</v>
      </c>
      <c r="AE1748" s="3">
        <v>60.442501</v>
      </c>
      <c r="AF1748">
        <v>0</v>
      </c>
      <c r="AG1748">
        <v>1</v>
      </c>
    </row>
    <row r="1749" spans="1:33" ht="12.75">
      <c r="A1749">
        <v>139264</v>
      </c>
      <c r="B1749">
        <v>2010</v>
      </c>
      <c r="C1749">
        <v>7</v>
      </c>
      <c r="D1749">
        <v>28</v>
      </c>
      <c r="E1749">
        <v>9</v>
      </c>
      <c r="F1749">
        <v>35</v>
      </c>
      <c r="G1749">
        <v>19</v>
      </c>
      <c r="H1749" s="3">
        <v>9.991603</v>
      </c>
      <c r="I1749" s="3">
        <v>599.496163</v>
      </c>
      <c r="J1749" s="3">
        <v>13.57693</v>
      </c>
      <c r="K1749" s="3">
        <v>44.105058</v>
      </c>
      <c r="L1749" s="3">
        <v>12.666005</v>
      </c>
      <c r="M1749" s="3">
        <v>78.894151</v>
      </c>
      <c r="N1749" s="3">
        <v>577.126522</v>
      </c>
      <c r="O1749" s="3">
        <v>7.00808</v>
      </c>
      <c r="P1749" s="3">
        <v>22.633593</v>
      </c>
      <c r="Q1749" s="3">
        <v>3.083314</v>
      </c>
      <c r="R1749" s="3">
        <v>6.56272</v>
      </c>
      <c r="S1749" s="3">
        <v>0.883328</v>
      </c>
      <c r="T1749" s="3">
        <v>40.83072</v>
      </c>
      <c r="U1749" s="3">
        <v>6.024961</v>
      </c>
      <c r="V1749" s="3">
        <v>58.836043</v>
      </c>
      <c r="W1749" s="3">
        <v>574.573416</v>
      </c>
      <c r="X1749" s="3">
        <v>6.56885</v>
      </c>
      <c r="Y1749" s="3">
        <v>21.471465</v>
      </c>
      <c r="Z1749" s="3">
        <v>3.108574</v>
      </c>
      <c r="AA1749" s="3">
        <v>6.103284</v>
      </c>
      <c r="AB1749" s="3">
        <v>0.866401</v>
      </c>
      <c r="AC1749" s="3">
        <v>38.063431</v>
      </c>
      <c r="AD1749" s="3">
        <v>6.016628</v>
      </c>
      <c r="AE1749" s="3">
        <v>60.376813</v>
      </c>
      <c r="AF1749">
        <v>0</v>
      </c>
      <c r="AG1749">
        <v>1</v>
      </c>
    </row>
    <row r="1750" spans="1:33" ht="12.75">
      <c r="A1750">
        <v>139265</v>
      </c>
      <c r="B1750">
        <v>2010</v>
      </c>
      <c r="C1750">
        <v>7</v>
      </c>
      <c r="D1750">
        <v>28</v>
      </c>
      <c r="E1750">
        <v>9</v>
      </c>
      <c r="F1750">
        <v>45</v>
      </c>
      <c r="G1750">
        <v>19</v>
      </c>
      <c r="H1750" s="3">
        <v>9.991603</v>
      </c>
      <c r="I1750" s="3">
        <v>599.496163</v>
      </c>
      <c r="J1750" s="3">
        <v>11.104359</v>
      </c>
      <c r="K1750" s="3">
        <v>43.473796</v>
      </c>
      <c r="L1750" s="3">
        <v>13.56353</v>
      </c>
      <c r="M1750" s="3">
        <v>53.919428</v>
      </c>
      <c r="N1750" s="3">
        <v>569.266249</v>
      </c>
      <c r="O1750" s="3">
        <v>5.731046</v>
      </c>
      <c r="P1750" s="3">
        <v>22.397176</v>
      </c>
      <c r="Q1750" s="3">
        <v>3.758309</v>
      </c>
      <c r="R1750" s="3">
        <v>7.014425</v>
      </c>
      <c r="S1750" s="3">
        <v>1.183326</v>
      </c>
      <c r="T1750" s="3">
        <v>27.853926</v>
      </c>
      <c r="U1750" s="3">
        <v>5.049968</v>
      </c>
      <c r="V1750" s="3">
        <v>58.778733</v>
      </c>
      <c r="W1750" s="3">
        <v>566.782041</v>
      </c>
      <c r="X1750" s="3">
        <v>5.373313</v>
      </c>
      <c r="Y1750" s="3">
        <v>21.07662</v>
      </c>
      <c r="Z1750" s="3">
        <v>3.766643</v>
      </c>
      <c r="AA1750" s="3">
        <v>6.549105</v>
      </c>
      <c r="AB1750" s="3">
        <v>1.174992</v>
      </c>
      <c r="AC1750" s="3">
        <v>26.065502</v>
      </c>
      <c r="AD1750" s="3">
        <v>5.049968</v>
      </c>
      <c r="AE1750" s="3">
        <v>60.32308</v>
      </c>
      <c r="AF1750">
        <v>0</v>
      </c>
      <c r="AG1750">
        <v>1</v>
      </c>
    </row>
    <row r="1751" spans="1:33" ht="12.75">
      <c r="A1751">
        <v>139266</v>
      </c>
      <c r="B1751">
        <v>2010</v>
      </c>
      <c r="C1751">
        <v>7</v>
      </c>
      <c r="D1751">
        <v>28</v>
      </c>
      <c r="E1751">
        <v>9</v>
      </c>
      <c r="F1751">
        <v>55</v>
      </c>
      <c r="G1751">
        <v>19</v>
      </c>
      <c r="H1751" s="3">
        <v>9.991603</v>
      </c>
      <c r="I1751" s="3">
        <v>599.496163</v>
      </c>
      <c r="J1751" s="3">
        <v>9.229004</v>
      </c>
      <c r="K1751" s="3">
        <v>41.498896</v>
      </c>
      <c r="L1751" s="3">
        <v>8.175914</v>
      </c>
      <c r="M1751" s="3">
        <v>42.54214</v>
      </c>
      <c r="N1751" s="3">
        <v>562.171011</v>
      </c>
      <c r="O1751" s="3">
        <v>4.760853</v>
      </c>
      <c r="P1751" s="3">
        <v>21.34452</v>
      </c>
      <c r="Q1751" s="3">
        <v>4.374972</v>
      </c>
      <c r="R1751" s="3">
        <v>4.215125</v>
      </c>
      <c r="S1751" s="3">
        <v>0.858328</v>
      </c>
      <c r="T1751" s="3">
        <v>22.010956</v>
      </c>
      <c r="U1751" s="3">
        <v>4.758303</v>
      </c>
      <c r="V1751" s="3">
        <v>58.731124</v>
      </c>
      <c r="W1751" s="3">
        <v>559.759597</v>
      </c>
      <c r="X1751" s="3">
        <v>4.468151</v>
      </c>
      <c r="Y1751" s="3">
        <v>20.154376</v>
      </c>
      <c r="Z1751" s="3">
        <v>4.391639</v>
      </c>
      <c r="AA1751" s="3">
        <v>3.960789</v>
      </c>
      <c r="AB1751" s="3">
        <v>0.849995</v>
      </c>
      <c r="AC1751" s="3">
        <v>20.531184</v>
      </c>
      <c r="AD1751" s="3">
        <v>4.74997</v>
      </c>
      <c r="AE1751" s="3">
        <v>60.278398</v>
      </c>
      <c r="AF1751">
        <v>0</v>
      </c>
      <c r="AG1751">
        <v>1</v>
      </c>
    </row>
    <row r="1752" spans="1:33" ht="12.75">
      <c r="A1752">
        <v>139267</v>
      </c>
      <c r="B1752">
        <v>2010</v>
      </c>
      <c r="C1752">
        <v>7</v>
      </c>
      <c r="D1752">
        <v>28</v>
      </c>
      <c r="E1752">
        <v>10</v>
      </c>
      <c r="F1752">
        <v>5</v>
      </c>
      <c r="G1752">
        <v>19</v>
      </c>
      <c r="H1752" s="3">
        <v>9.991603</v>
      </c>
      <c r="I1752" s="3">
        <v>599.496163</v>
      </c>
      <c r="J1752" s="3">
        <v>7.831658</v>
      </c>
      <c r="K1752" s="3">
        <v>0</v>
      </c>
      <c r="L1752" s="3">
        <v>1.317073</v>
      </c>
      <c r="M1752" s="3">
        <v>76.938001</v>
      </c>
      <c r="N1752" s="3">
        <v>556.057275</v>
      </c>
      <c r="O1752" s="3">
        <v>4.050691</v>
      </c>
      <c r="P1752" s="3">
        <v>0</v>
      </c>
      <c r="Q1752" s="3">
        <v>0</v>
      </c>
      <c r="R1752" s="3">
        <v>0.668402</v>
      </c>
      <c r="S1752" s="3">
        <v>0.149999</v>
      </c>
      <c r="T1752" s="3">
        <v>39.806709</v>
      </c>
      <c r="U1752" s="3">
        <v>9.841604</v>
      </c>
      <c r="V1752" s="3">
        <v>58.690617</v>
      </c>
      <c r="W1752" s="3">
        <v>553.483486</v>
      </c>
      <c r="X1752" s="3">
        <v>3.780967</v>
      </c>
      <c r="Y1752" s="3">
        <v>0</v>
      </c>
      <c r="Z1752" s="3">
        <v>0</v>
      </c>
      <c r="AA1752" s="3">
        <v>0.64867</v>
      </c>
      <c r="AB1752" s="3">
        <v>0.158332</v>
      </c>
      <c r="AC1752" s="3">
        <v>37.131292</v>
      </c>
      <c r="AD1752" s="3">
        <v>9.83327</v>
      </c>
      <c r="AE1752" s="3">
        <v>60.240589</v>
      </c>
      <c r="AF1752">
        <v>0</v>
      </c>
      <c r="AG1752">
        <v>1</v>
      </c>
    </row>
    <row r="1753" spans="1:33" ht="12.75">
      <c r="A1753">
        <v>139268</v>
      </c>
      <c r="B1753">
        <v>2010</v>
      </c>
      <c r="C1753">
        <v>7</v>
      </c>
      <c r="D1753">
        <v>28</v>
      </c>
      <c r="E1753">
        <v>10</v>
      </c>
      <c r="F1753">
        <v>15</v>
      </c>
      <c r="G1753">
        <v>19</v>
      </c>
      <c r="H1753" s="3">
        <v>9.991603</v>
      </c>
      <c r="I1753" s="3">
        <v>599.496163</v>
      </c>
      <c r="J1753" s="3">
        <v>6.69701</v>
      </c>
      <c r="K1753" s="3">
        <v>48.772517</v>
      </c>
      <c r="L1753" s="3">
        <v>5.983512</v>
      </c>
      <c r="M1753" s="3">
        <v>12.160678</v>
      </c>
      <c r="N1753" s="3">
        <v>549.67396</v>
      </c>
      <c r="O1753" s="3">
        <v>3.410794</v>
      </c>
      <c r="P1753" s="3">
        <v>24.829648</v>
      </c>
      <c r="Q1753" s="3">
        <v>7.266881</v>
      </c>
      <c r="R1753" s="3">
        <v>3.050293</v>
      </c>
      <c r="S1753" s="3">
        <v>0.874994</v>
      </c>
      <c r="T1753" s="3">
        <v>6.200994</v>
      </c>
      <c r="U1753" s="3">
        <v>1.849728</v>
      </c>
      <c r="V1753" s="3">
        <v>58.656509</v>
      </c>
      <c r="W1753" s="3">
        <v>548.305303</v>
      </c>
      <c r="X1753" s="3">
        <v>3.286215</v>
      </c>
      <c r="Y1753" s="3">
        <v>23.942869</v>
      </c>
      <c r="Z1753" s="3">
        <v>7.283287</v>
      </c>
      <c r="AA1753" s="3">
        <v>2.933219</v>
      </c>
      <c r="AB1753" s="3">
        <v>0.866661</v>
      </c>
      <c r="AC1753" s="3">
        <v>5.959684</v>
      </c>
      <c r="AD1753" s="3">
        <v>1.841655</v>
      </c>
      <c r="AE1753" s="3">
        <v>60.207726</v>
      </c>
      <c r="AF1753">
        <v>0</v>
      </c>
      <c r="AG1753">
        <v>1</v>
      </c>
    </row>
    <row r="1754" spans="1:33" ht="12.75">
      <c r="A1754">
        <v>139269</v>
      </c>
      <c r="B1754">
        <v>2010</v>
      </c>
      <c r="C1754">
        <v>7</v>
      </c>
      <c r="D1754">
        <v>28</v>
      </c>
      <c r="E1754">
        <v>10</v>
      </c>
      <c r="F1754">
        <v>25</v>
      </c>
      <c r="G1754">
        <v>19</v>
      </c>
      <c r="H1754" s="3">
        <v>9.991603</v>
      </c>
      <c r="I1754" s="3">
        <v>599.496163</v>
      </c>
      <c r="J1754" s="3">
        <v>6.125346</v>
      </c>
      <c r="K1754" s="3">
        <v>0.052573</v>
      </c>
      <c r="L1754" s="3">
        <v>5.357329</v>
      </c>
      <c r="M1754" s="3">
        <v>55.791868</v>
      </c>
      <c r="N1754" s="3">
        <v>546.229327</v>
      </c>
      <c r="O1754" s="3">
        <v>3.10364</v>
      </c>
      <c r="P1754" s="3">
        <v>0</v>
      </c>
      <c r="Q1754" s="3">
        <v>0</v>
      </c>
      <c r="R1754" s="3">
        <v>2.700537</v>
      </c>
      <c r="S1754" s="3">
        <v>0.849995</v>
      </c>
      <c r="T1754" s="3">
        <v>28.30932</v>
      </c>
      <c r="U1754" s="3">
        <v>9.141608</v>
      </c>
      <c r="V1754" s="3">
        <v>58.625473</v>
      </c>
      <c r="W1754" s="3">
        <v>545.251742</v>
      </c>
      <c r="X1754" s="3">
        <v>3.021707</v>
      </c>
      <c r="Y1754" s="3">
        <v>0.052573</v>
      </c>
      <c r="Z1754" s="3">
        <v>0.016927</v>
      </c>
      <c r="AA1754" s="3">
        <v>2.656791</v>
      </c>
      <c r="AB1754" s="3">
        <v>0.858328</v>
      </c>
      <c r="AC1754" s="3">
        <v>27.482549</v>
      </c>
      <c r="AD1754" s="3">
        <v>9.116348</v>
      </c>
      <c r="AE1754" s="3">
        <v>60.177509</v>
      </c>
      <c r="AF1754">
        <v>0</v>
      </c>
      <c r="AG1754">
        <v>1</v>
      </c>
    </row>
    <row r="1755" spans="1:33" ht="12.75">
      <c r="A1755">
        <v>139270</v>
      </c>
      <c r="B1755">
        <v>2010</v>
      </c>
      <c r="C1755">
        <v>7</v>
      </c>
      <c r="D1755">
        <v>28</v>
      </c>
      <c r="E1755">
        <v>10</v>
      </c>
      <c r="F1755">
        <v>35</v>
      </c>
      <c r="G1755">
        <v>19</v>
      </c>
      <c r="H1755" s="3">
        <v>9.991603</v>
      </c>
      <c r="I1755" s="3">
        <v>599.496163</v>
      </c>
      <c r="J1755" s="3">
        <v>6.190905</v>
      </c>
      <c r="K1755" s="3">
        <v>44.59696</v>
      </c>
      <c r="L1755" s="3">
        <v>6.189946</v>
      </c>
      <c r="M1755" s="3">
        <v>11.068462</v>
      </c>
      <c r="N1755" s="3">
        <v>546.386529</v>
      </c>
      <c r="O1755" s="3">
        <v>3.117044</v>
      </c>
      <c r="P1755" s="3">
        <v>22.394632</v>
      </c>
      <c r="Q1755" s="3">
        <v>7.233287</v>
      </c>
      <c r="R1755" s="3">
        <v>3.134775</v>
      </c>
      <c r="S1755" s="3">
        <v>1.000254</v>
      </c>
      <c r="T1755" s="3">
        <v>5.614286</v>
      </c>
      <c r="U1755" s="3">
        <v>1.758062</v>
      </c>
      <c r="V1755" s="3">
        <v>58.594302</v>
      </c>
      <c r="W1755" s="3">
        <v>545.877867</v>
      </c>
      <c r="X1755" s="3">
        <v>3.073861</v>
      </c>
      <c r="Y1755" s="3">
        <v>22.202329</v>
      </c>
      <c r="Z1755" s="3">
        <v>7.249954</v>
      </c>
      <c r="AA1755" s="3">
        <v>3.055171</v>
      </c>
      <c r="AB1755" s="3">
        <v>0.992181</v>
      </c>
      <c r="AC1755" s="3">
        <v>5.454177</v>
      </c>
      <c r="AD1755" s="3">
        <v>1.749468</v>
      </c>
      <c r="AE1755" s="3">
        <v>60.146771</v>
      </c>
      <c r="AF1755">
        <v>0</v>
      </c>
      <c r="AG1755">
        <v>1</v>
      </c>
    </row>
    <row r="1756" spans="1:33" ht="12.75">
      <c r="A1756">
        <v>139271</v>
      </c>
      <c r="B1756">
        <v>2010</v>
      </c>
      <c r="C1756">
        <v>7</v>
      </c>
      <c r="D1756">
        <v>28</v>
      </c>
      <c r="E1756">
        <v>10</v>
      </c>
      <c r="F1756">
        <v>52</v>
      </c>
      <c r="G1756">
        <v>49</v>
      </c>
      <c r="H1756" s="3">
        <v>17.491555</v>
      </c>
      <c r="I1756" s="3">
        <v>1049.493283</v>
      </c>
      <c r="J1756" s="3">
        <v>6.55065</v>
      </c>
      <c r="K1756" s="3">
        <v>46.616414</v>
      </c>
      <c r="L1756" s="3">
        <v>11.322715</v>
      </c>
      <c r="M1756" s="3">
        <v>56.639323</v>
      </c>
      <c r="N1756" s="3">
        <v>548.599429</v>
      </c>
      <c r="O1756" s="3">
        <v>3.311625</v>
      </c>
      <c r="P1756" s="3">
        <v>23.49695</v>
      </c>
      <c r="Q1756" s="3">
        <v>7.29162</v>
      </c>
      <c r="R1756" s="3">
        <v>5.726563</v>
      </c>
      <c r="S1756" s="3">
        <v>1.749989</v>
      </c>
      <c r="T1756" s="3">
        <v>28.700646</v>
      </c>
      <c r="U1756" s="3">
        <v>8.449946</v>
      </c>
      <c r="V1756" s="3">
        <v>58.536349</v>
      </c>
      <c r="W1756" s="3">
        <v>547.790127</v>
      </c>
      <c r="X1756" s="3">
        <v>3.239026</v>
      </c>
      <c r="Y1756" s="3">
        <v>23.119464</v>
      </c>
      <c r="Z1756" s="3">
        <v>7.299953</v>
      </c>
      <c r="AA1756" s="3">
        <v>5.596152</v>
      </c>
      <c r="AB1756" s="3">
        <v>1.741656</v>
      </c>
      <c r="AC1756" s="3">
        <v>27.938677</v>
      </c>
      <c r="AD1756" s="3">
        <v>8.449946</v>
      </c>
      <c r="AE1756" s="3">
        <v>60.090088</v>
      </c>
      <c r="AF1756">
        <v>0</v>
      </c>
      <c r="AG1756">
        <v>1</v>
      </c>
    </row>
    <row r="1757" spans="1:33" ht="12.75">
      <c r="A1757">
        <v>139272</v>
      </c>
      <c r="B1757">
        <v>2010</v>
      </c>
      <c r="C1757">
        <v>7</v>
      </c>
      <c r="D1757">
        <v>28</v>
      </c>
      <c r="E1757">
        <v>11</v>
      </c>
      <c r="F1757">
        <v>2</v>
      </c>
      <c r="G1757">
        <v>49</v>
      </c>
      <c r="H1757" s="3">
        <v>9.991603</v>
      </c>
      <c r="I1757" s="3">
        <v>599.496163</v>
      </c>
      <c r="J1757" s="3">
        <v>6.467544</v>
      </c>
      <c r="K1757" s="3">
        <v>46.973779</v>
      </c>
      <c r="L1757" s="3">
        <v>5.348516</v>
      </c>
      <c r="M1757" s="3">
        <v>12.301304</v>
      </c>
      <c r="N1757" s="3">
        <v>547.924936</v>
      </c>
      <c r="O1757" s="3">
        <v>3.251387</v>
      </c>
      <c r="P1757" s="3">
        <v>23.579831</v>
      </c>
      <c r="Q1757" s="3">
        <v>7.208027</v>
      </c>
      <c r="R1757" s="3">
        <v>2.703069</v>
      </c>
      <c r="S1757" s="3">
        <v>0.824995</v>
      </c>
      <c r="T1757" s="3">
        <v>6.204462</v>
      </c>
      <c r="U1757" s="3">
        <v>1.958581</v>
      </c>
      <c r="V1757" s="3">
        <v>58.503835</v>
      </c>
      <c r="W1757" s="3">
        <v>547.524253</v>
      </c>
      <c r="X1757" s="3">
        <v>3.216158</v>
      </c>
      <c r="Y1757" s="3">
        <v>23.393947</v>
      </c>
      <c r="Z1757" s="3">
        <v>7.224693</v>
      </c>
      <c r="AA1757" s="3">
        <v>2.645447</v>
      </c>
      <c r="AB1757" s="3">
        <v>0.816922</v>
      </c>
      <c r="AC1757" s="3">
        <v>6.096842</v>
      </c>
      <c r="AD1757" s="3">
        <v>1.949988</v>
      </c>
      <c r="AE1757" s="3">
        <v>60.057926</v>
      </c>
      <c r="AF1757">
        <v>0</v>
      </c>
      <c r="AG1757">
        <v>1</v>
      </c>
    </row>
    <row r="1758" spans="1:33" ht="12.75">
      <c r="A1758">
        <v>139273</v>
      </c>
      <c r="B1758">
        <v>2010</v>
      </c>
      <c r="C1758">
        <v>7</v>
      </c>
      <c r="D1758">
        <v>28</v>
      </c>
      <c r="E1758">
        <v>11</v>
      </c>
      <c r="F1758">
        <v>12</v>
      </c>
      <c r="G1758">
        <v>49</v>
      </c>
      <c r="H1758" s="3">
        <v>9.991603</v>
      </c>
      <c r="I1758" s="3">
        <v>599.496163</v>
      </c>
      <c r="J1758" s="3">
        <v>5.71601</v>
      </c>
      <c r="K1758" s="3">
        <v>46.839061</v>
      </c>
      <c r="L1758" s="3">
        <v>5.238814</v>
      </c>
      <c r="M1758" s="3">
        <v>5.036239</v>
      </c>
      <c r="N1758" s="3">
        <v>543.45991</v>
      </c>
      <c r="O1758" s="3">
        <v>2.877907</v>
      </c>
      <c r="P1758" s="3">
        <v>23.566082</v>
      </c>
      <c r="Q1758" s="3">
        <v>8.216874</v>
      </c>
      <c r="R1758" s="3">
        <v>2.639089</v>
      </c>
      <c r="S1758" s="3">
        <v>0.899994</v>
      </c>
      <c r="T1758" s="3">
        <v>2.551043</v>
      </c>
      <c r="U1758" s="3">
        <v>0.874734</v>
      </c>
      <c r="V1758" s="3">
        <v>58.475056</v>
      </c>
      <c r="W1758" s="3">
        <v>542.95467</v>
      </c>
      <c r="X1758" s="3">
        <v>2.838103</v>
      </c>
      <c r="Y1758" s="3">
        <v>23.272979</v>
      </c>
      <c r="Z1758" s="3">
        <v>8.225208</v>
      </c>
      <c r="AA1758" s="3">
        <v>2.599725</v>
      </c>
      <c r="AB1758" s="3">
        <v>0.899994</v>
      </c>
      <c r="AC1758" s="3">
        <v>2.485196</v>
      </c>
      <c r="AD1758" s="3">
        <v>0.866401</v>
      </c>
      <c r="AE1758" s="3">
        <v>60.029545</v>
      </c>
      <c r="AF1758">
        <v>0</v>
      </c>
      <c r="AG1758">
        <v>1</v>
      </c>
    </row>
    <row r="1759" spans="1:33" ht="12.75">
      <c r="A1759">
        <v>139274</v>
      </c>
      <c r="B1759">
        <v>2010</v>
      </c>
      <c r="C1759">
        <v>7</v>
      </c>
      <c r="D1759">
        <v>28</v>
      </c>
      <c r="E1759">
        <v>11</v>
      </c>
      <c r="F1759">
        <v>22</v>
      </c>
      <c r="G1759">
        <v>49</v>
      </c>
      <c r="H1759" s="3">
        <v>9.991603</v>
      </c>
      <c r="I1759" s="3">
        <v>599.496163</v>
      </c>
      <c r="J1759" s="3">
        <v>5.44815</v>
      </c>
      <c r="K1759" s="3">
        <v>44.921464</v>
      </c>
      <c r="L1759" s="3">
        <v>4.639758</v>
      </c>
      <c r="M1759" s="3">
        <v>4.873543</v>
      </c>
      <c r="N1759" s="3">
        <v>541.429295</v>
      </c>
      <c r="O1759" s="3">
        <v>2.72002</v>
      </c>
      <c r="P1759" s="3">
        <v>22.400637</v>
      </c>
      <c r="Q1759" s="3">
        <v>8.258541</v>
      </c>
      <c r="R1759" s="3">
        <v>2.338887</v>
      </c>
      <c r="S1759" s="3">
        <v>0.849995</v>
      </c>
      <c r="T1759" s="3">
        <v>2.437459</v>
      </c>
      <c r="U1759" s="3">
        <v>0.883067</v>
      </c>
      <c r="V1759" s="3">
        <v>58.447856</v>
      </c>
      <c r="W1759" s="3">
        <v>541.537399</v>
      </c>
      <c r="X1759" s="3">
        <v>2.72813</v>
      </c>
      <c r="Y1759" s="3">
        <v>22.520827</v>
      </c>
      <c r="Z1759" s="3">
        <v>8.275207</v>
      </c>
      <c r="AA1759" s="3">
        <v>2.30087</v>
      </c>
      <c r="AB1759" s="3">
        <v>0.841661</v>
      </c>
      <c r="AC1759" s="3">
        <v>2.436083</v>
      </c>
      <c r="AD1759" s="3">
        <v>0.874734</v>
      </c>
      <c r="AE1759" s="3">
        <v>60.002264</v>
      </c>
      <c r="AF1759">
        <v>0</v>
      </c>
      <c r="AG1759">
        <v>1</v>
      </c>
    </row>
    <row r="1760" spans="1:33" ht="12.75">
      <c r="A1760">
        <v>139275</v>
      </c>
      <c r="B1760">
        <v>2010</v>
      </c>
      <c r="C1760">
        <v>7</v>
      </c>
      <c r="D1760">
        <v>28</v>
      </c>
      <c r="E1760">
        <v>11</v>
      </c>
      <c r="F1760">
        <v>32</v>
      </c>
      <c r="G1760">
        <v>49</v>
      </c>
      <c r="H1760" s="3">
        <v>9.991603</v>
      </c>
      <c r="I1760" s="3">
        <v>599.496163</v>
      </c>
      <c r="J1760" s="3">
        <v>5.587206</v>
      </c>
      <c r="K1760" s="3">
        <v>45.88278</v>
      </c>
      <c r="L1760" s="3">
        <v>5.021803</v>
      </c>
      <c r="M1760" s="3">
        <v>4.919179</v>
      </c>
      <c r="N1760" s="3">
        <v>542.339712</v>
      </c>
      <c r="O1760" s="3">
        <v>2.789291</v>
      </c>
      <c r="P1760" s="3">
        <v>22.867528</v>
      </c>
      <c r="Q1760" s="3">
        <v>8.216614</v>
      </c>
      <c r="R1760" s="3">
        <v>2.522732</v>
      </c>
      <c r="S1760" s="3">
        <v>0.900255</v>
      </c>
      <c r="T1760" s="3">
        <v>2.478191</v>
      </c>
      <c r="U1760" s="3">
        <v>0.874734</v>
      </c>
      <c r="V1760" s="3">
        <v>58.419963</v>
      </c>
      <c r="W1760" s="3">
        <v>542.451762</v>
      </c>
      <c r="X1760" s="3">
        <v>2.797915</v>
      </c>
      <c r="Y1760" s="3">
        <v>23.015253</v>
      </c>
      <c r="Z1760" s="3">
        <v>8.23302</v>
      </c>
      <c r="AA1760" s="3">
        <v>2.499071</v>
      </c>
      <c r="AB1760" s="3">
        <v>0.892182</v>
      </c>
      <c r="AC1760" s="3">
        <v>2.440988</v>
      </c>
      <c r="AD1760" s="3">
        <v>0.866401</v>
      </c>
      <c r="AE1760" s="3">
        <v>59.974285</v>
      </c>
      <c r="AF1760">
        <v>0</v>
      </c>
      <c r="AG1760">
        <v>1</v>
      </c>
    </row>
    <row r="1761" spans="1:33" ht="12.75">
      <c r="A1761">
        <v>139276</v>
      </c>
      <c r="B1761">
        <v>2010</v>
      </c>
      <c r="C1761">
        <v>7</v>
      </c>
      <c r="D1761">
        <v>28</v>
      </c>
      <c r="E1761">
        <v>11</v>
      </c>
      <c r="F1761">
        <v>42</v>
      </c>
      <c r="G1761">
        <v>49</v>
      </c>
      <c r="H1761" s="3">
        <v>9.991603</v>
      </c>
      <c r="I1761" s="3">
        <v>599.496163</v>
      </c>
      <c r="J1761" s="3">
        <v>5.712828</v>
      </c>
      <c r="K1761" s="3">
        <v>46.975279</v>
      </c>
      <c r="L1761" s="3">
        <v>5.040043</v>
      </c>
      <c r="M1761" s="3">
        <v>5.063636</v>
      </c>
      <c r="N1761" s="3">
        <v>542.860941</v>
      </c>
      <c r="O1761" s="3">
        <v>2.829692</v>
      </c>
      <c r="P1761" s="3">
        <v>23.234628</v>
      </c>
      <c r="Q1761" s="3">
        <v>8.23302</v>
      </c>
      <c r="R1761" s="3">
        <v>2.500718</v>
      </c>
      <c r="S1761" s="3">
        <v>0.883849</v>
      </c>
      <c r="T1761" s="3">
        <v>2.537284</v>
      </c>
      <c r="U1761" s="3">
        <v>0.874734</v>
      </c>
      <c r="V1761" s="3">
        <v>58.391666</v>
      </c>
      <c r="W1761" s="3">
        <v>543.542098</v>
      </c>
      <c r="X1761" s="3">
        <v>2.883136</v>
      </c>
      <c r="Y1761" s="3">
        <v>23.740651</v>
      </c>
      <c r="Z1761" s="3">
        <v>8.241614</v>
      </c>
      <c r="AA1761" s="3">
        <v>2.539325</v>
      </c>
      <c r="AB1761" s="3">
        <v>0.883588</v>
      </c>
      <c r="AC1761" s="3">
        <v>2.526353</v>
      </c>
      <c r="AD1761" s="3">
        <v>0.866401</v>
      </c>
      <c r="AE1761" s="3">
        <v>59.945453</v>
      </c>
      <c r="AF1761">
        <v>0</v>
      </c>
      <c r="AG1761">
        <v>1</v>
      </c>
    </row>
    <row r="1762" spans="1:33" ht="12.75">
      <c r="A1762">
        <v>139277</v>
      </c>
      <c r="B1762">
        <v>2010</v>
      </c>
      <c r="C1762">
        <v>7</v>
      </c>
      <c r="D1762">
        <v>28</v>
      </c>
      <c r="E1762">
        <v>11</v>
      </c>
      <c r="F1762">
        <v>52</v>
      </c>
      <c r="G1762">
        <v>49</v>
      </c>
      <c r="H1762" s="3">
        <v>9.987957</v>
      </c>
      <c r="I1762" s="3">
        <v>599.277414</v>
      </c>
      <c r="J1762" s="3">
        <v>5.831039</v>
      </c>
      <c r="K1762" s="3">
        <v>48.094263</v>
      </c>
      <c r="L1762" s="3">
        <v>4.920057</v>
      </c>
      <c r="M1762" s="3">
        <v>5.225331</v>
      </c>
      <c r="N1762" s="3">
        <v>543.647062</v>
      </c>
      <c r="O1762" s="3">
        <v>2.891579</v>
      </c>
      <c r="P1762" s="3">
        <v>23.837375</v>
      </c>
      <c r="Q1762" s="3">
        <v>8.249947</v>
      </c>
      <c r="R1762" s="3">
        <v>2.458938</v>
      </c>
      <c r="S1762" s="3">
        <v>0.849995</v>
      </c>
      <c r="T1762" s="3">
        <v>2.584487</v>
      </c>
      <c r="U1762" s="3">
        <v>0.888015</v>
      </c>
      <c r="V1762" s="3">
        <v>58.36275</v>
      </c>
      <c r="W1762" s="3">
        <v>544.246206</v>
      </c>
      <c r="X1762" s="3">
        <v>2.93946</v>
      </c>
      <c r="Y1762" s="3">
        <v>24.256888</v>
      </c>
      <c r="Z1762" s="3">
        <v>8.25828</v>
      </c>
      <c r="AA1762" s="3">
        <v>2.461119</v>
      </c>
      <c r="AB1762" s="3">
        <v>0.841661</v>
      </c>
      <c r="AC1762" s="3">
        <v>2.640843</v>
      </c>
      <c r="AD1762" s="3">
        <v>0.888015</v>
      </c>
      <c r="AE1762" s="3">
        <v>59.916059</v>
      </c>
      <c r="AF1762">
        <v>0</v>
      </c>
      <c r="AG1762">
        <v>1</v>
      </c>
    </row>
    <row r="1763" spans="1:33" ht="12.75">
      <c r="A1763">
        <v>139278</v>
      </c>
      <c r="B1763">
        <v>2010</v>
      </c>
      <c r="C1763">
        <v>7</v>
      </c>
      <c r="D1763">
        <v>28</v>
      </c>
      <c r="E1763">
        <v>12</v>
      </c>
      <c r="F1763">
        <v>2</v>
      </c>
      <c r="G1763">
        <v>49</v>
      </c>
      <c r="H1763" s="3">
        <v>9.991603</v>
      </c>
      <c r="I1763" s="3">
        <v>599.496163</v>
      </c>
      <c r="J1763" s="3">
        <v>5.717982</v>
      </c>
      <c r="K1763" s="3">
        <v>46.775549</v>
      </c>
      <c r="L1763" s="3">
        <v>5.389267</v>
      </c>
      <c r="M1763" s="3">
        <v>4.966962</v>
      </c>
      <c r="N1763" s="3">
        <v>541.900766</v>
      </c>
      <c r="O1763" s="3">
        <v>2.756449</v>
      </c>
      <c r="P1763" s="3">
        <v>22.511953</v>
      </c>
      <c r="Q1763" s="3">
        <v>8.200208</v>
      </c>
      <c r="R1763" s="3">
        <v>2.630748</v>
      </c>
      <c r="S1763" s="3">
        <v>0.933327</v>
      </c>
      <c r="T1763" s="3">
        <v>2.399353</v>
      </c>
      <c r="U1763" s="3">
        <v>0.858067</v>
      </c>
      <c r="V1763" s="3">
        <v>58.335186</v>
      </c>
      <c r="W1763" s="3">
        <v>544.519545</v>
      </c>
      <c r="X1763" s="3">
        <v>2.961533</v>
      </c>
      <c r="Y1763" s="3">
        <v>24.263596</v>
      </c>
      <c r="Z1763" s="3">
        <v>8.208541</v>
      </c>
      <c r="AA1763" s="3">
        <v>2.758519</v>
      </c>
      <c r="AB1763" s="3">
        <v>0.924994</v>
      </c>
      <c r="AC1763" s="3">
        <v>2.567608</v>
      </c>
      <c r="AD1763" s="3">
        <v>0.858067</v>
      </c>
      <c r="AE1763" s="3">
        <v>59.886443</v>
      </c>
      <c r="AF1763">
        <v>0</v>
      </c>
      <c r="AG1763">
        <v>1</v>
      </c>
    </row>
    <row r="1764" spans="1:33" ht="12.75">
      <c r="A1764">
        <v>139281</v>
      </c>
      <c r="B1764">
        <v>2010</v>
      </c>
      <c r="C1764">
        <v>7</v>
      </c>
      <c r="D1764">
        <v>28</v>
      </c>
      <c r="E1764">
        <v>12</v>
      </c>
      <c r="F1764">
        <v>25</v>
      </c>
      <c r="G1764">
        <v>19</v>
      </c>
      <c r="H1764" s="3">
        <v>22.491523</v>
      </c>
      <c r="I1764" s="3">
        <v>1349.491363</v>
      </c>
      <c r="J1764" s="3">
        <v>5.552223</v>
      </c>
      <c r="K1764" s="3">
        <v>6.084577</v>
      </c>
      <c r="L1764" s="3">
        <v>33.99191</v>
      </c>
      <c r="M1764" s="3">
        <v>84.8013</v>
      </c>
      <c r="N1764" s="3">
        <v>540.111712</v>
      </c>
      <c r="O1764" s="3">
        <v>2.622589</v>
      </c>
      <c r="P1764" s="3">
        <v>3.065345</v>
      </c>
      <c r="Q1764" s="3">
        <v>1.158066</v>
      </c>
      <c r="R1764" s="3">
        <v>15.823289</v>
      </c>
      <c r="S1764" s="3">
        <v>6.050743</v>
      </c>
      <c r="T1764" s="3">
        <v>40.096985</v>
      </c>
      <c r="U1764" s="3">
        <v>15.282715</v>
      </c>
      <c r="V1764" s="3">
        <v>58.276177</v>
      </c>
      <c r="W1764" s="3">
        <v>544.121789</v>
      </c>
      <c r="X1764" s="3">
        <v>2.929634</v>
      </c>
      <c r="Y1764" s="3">
        <v>3.019231</v>
      </c>
      <c r="Z1764" s="3">
        <v>1.025514</v>
      </c>
      <c r="AA1764" s="3">
        <v>18.168621</v>
      </c>
      <c r="AB1764" s="3">
        <v>6.216627</v>
      </c>
      <c r="AC1764" s="3">
        <v>44.704316</v>
      </c>
      <c r="AD1764" s="3">
        <v>15.249382</v>
      </c>
      <c r="AE1764" s="3">
        <v>59.820527</v>
      </c>
      <c r="AF1764">
        <v>0</v>
      </c>
      <c r="AG1764">
        <v>1</v>
      </c>
    </row>
    <row r="1765" spans="1:33" ht="12.75">
      <c r="A1765">
        <v>139282</v>
      </c>
      <c r="B1765">
        <v>2010</v>
      </c>
      <c r="C1765">
        <v>7</v>
      </c>
      <c r="D1765">
        <v>28</v>
      </c>
      <c r="E1765">
        <v>12</v>
      </c>
      <c r="F1765">
        <v>35</v>
      </c>
      <c r="G1765">
        <v>19</v>
      </c>
      <c r="H1765" s="3">
        <v>9.991603</v>
      </c>
      <c r="I1765" s="3">
        <v>599.496163</v>
      </c>
      <c r="J1765" s="3">
        <v>5.3773</v>
      </c>
      <c r="K1765" s="3">
        <v>44.252884</v>
      </c>
      <c r="L1765" s="3">
        <v>4.656332</v>
      </c>
      <c r="M1765" s="3">
        <v>4.81817</v>
      </c>
      <c r="N1765" s="3">
        <v>539.068983</v>
      </c>
      <c r="O1765" s="3">
        <v>2.547796</v>
      </c>
      <c r="P1765" s="3">
        <v>20.910086</v>
      </c>
      <c r="Q1765" s="3">
        <v>8.241614</v>
      </c>
      <c r="R1765" s="3">
        <v>2.239985</v>
      </c>
      <c r="S1765" s="3">
        <v>0.866661</v>
      </c>
      <c r="T1765" s="3">
        <v>2.305941</v>
      </c>
      <c r="U1765" s="3">
        <v>0.883328</v>
      </c>
      <c r="V1765" s="3">
        <v>58.2507</v>
      </c>
      <c r="W1765" s="3">
        <v>542.859481</v>
      </c>
      <c r="X1765" s="3">
        <v>2.829504</v>
      </c>
      <c r="Y1765" s="3">
        <v>23.342798</v>
      </c>
      <c r="Z1765" s="3">
        <v>8.25828</v>
      </c>
      <c r="AA1765" s="3">
        <v>2.416348</v>
      </c>
      <c r="AB1765" s="3">
        <v>0.849995</v>
      </c>
      <c r="AC1765" s="3">
        <v>2.512229</v>
      </c>
      <c r="AD1765" s="3">
        <v>0.883328</v>
      </c>
      <c r="AE1765" s="3">
        <v>59.792232</v>
      </c>
      <c r="AF1765">
        <v>0</v>
      </c>
      <c r="AG1765">
        <v>1</v>
      </c>
    </row>
    <row r="1766" spans="1:33" ht="12.75">
      <c r="A1766">
        <v>139283</v>
      </c>
      <c r="B1766">
        <v>2010</v>
      </c>
      <c r="C1766">
        <v>7</v>
      </c>
      <c r="D1766">
        <v>28</v>
      </c>
      <c r="E1766">
        <v>12</v>
      </c>
      <c r="F1766">
        <v>45</v>
      </c>
      <c r="G1766">
        <v>19</v>
      </c>
      <c r="H1766" s="3">
        <v>9.991603</v>
      </c>
      <c r="I1766" s="3">
        <v>599.496163</v>
      </c>
      <c r="J1766" s="3">
        <v>5.362007</v>
      </c>
      <c r="K1766" s="3">
        <v>44.018849</v>
      </c>
      <c r="L1766" s="3">
        <v>4.770715</v>
      </c>
      <c r="M1766" s="3">
        <v>4.784763</v>
      </c>
      <c r="N1766" s="3">
        <v>539.11153</v>
      </c>
      <c r="O1766" s="3">
        <v>2.550837</v>
      </c>
      <c r="P1766" s="3">
        <v>20.901453</v>
      </c>
      <c r="Q1766" s="3">
        <v>8.225208</v>
      </c>
      <c r="R1766" s="3">
        <v>2.305645</v>
      </c>
      <c r="S1766" s="3">
        <v>0.89114</v>
      </c>
      <c r="T1766" s="3">
        <v>2.279848</v>
      </c>
      <c r="U1766" s="3">
        <v>0.875255</v>
      </c>
      <c r="V1766" s="3">
        <v>58.225191</v>
      </c>
      <c r="W1766" s="3">
        <v>542.623515</v>
      </c>
      <c r="X1766" s="3">
        <v>2.811171</v>
      </c>
      <c r="Y1766" s="3">
        <v>23.117396</v>
      </c>
      <c r="Z1766" s="3">
        <v>8.241874</v>
      </c>
      <c r="AA1766" s="3">
        <v>2.46507</v>
      </c>
      <c r="AB1766" s="3">
        <v>0.874474</v>
      </c>
      <c r="AC1766" s="3">
        <v>2.504916</v>
      </c>
      <c r="AD1766" s="3">
        <v>0.875255</v>
      </c>
      <c r="AE1766" s="3">
        <v>59.76412</v>
      </c>
      <c r="AF1766">
        <v>0</v>
      </c>
      <c r="AG1766">
        <v>1</v>
      </c>
    </row>
    <row r="1767" spans="1:33" ht="12.75">
      <c r="A1767">
        <v>139284</v>
      </c>
      <c r="B1767">
        <v>2010</v>
      </c>
      <c r="C1767">
        <v>7</v>
      </c>
      <c r="D1767">
        <v>28</v>
      </c>
      <c r="E1767">
        <v>13</v>
      </c>
      <c r="F1767">
        <v>15</v>
      </c>
      <c r="G1767">
        <v>19</v>
      </c>
      <c r="H1767" s="3">
        <v>29.991475</v>
      </c>
      <c r="I1767" s="3">
        <v>1799.488483</v>
      </c>
      <c r="J1767" s="3">
        <v>17.715099</v>
      </c>
      <c r="K1767" s="3">
        <v>300.439915</v>
      </c>
      <c r="L1767" s="3">
        <v>13.156594</v>
      </c>
      <c r="M1767" s="3">
        <v>217.553446</v>
      </c>
      <c r="N1767" s="3">
        <v>577.08833</v>
      </c>
      <c r="O1767" s="3">
        <v>8.463321</v>
      </c>
      <c r="P1767" s="3">
        <v>140.696372</v>
      </c>
      <c r="Q1767" s="3">
        <v>22.024859</v>
      </c>
      <c r="R1767" s="3">
        <v>6.650831</v>
      </c>
      <c r="S1767" s="3">
        <v>0.883588</v>
      </c>
      <c r="T1767" s="3">
        <v>106.402319</v>
      </c>
      <c r="U1767" s="3">
        <v>7.083028</v>
      </c>
      <c r="V1767" s="3">
        <v>57.971292</v>
      </c>
      <c r="W1767" s="3">
        <v>581.126327</v>
      </c>
      <c r="X1767" s="3">
        <v>9.251779</v>
      </c>
      <c r="Y1767" s="3">
        <v>159.743543</v>
      </c>
      <c r="Z1767" s="3">
        <v>22.033192</v>
      </c>
      <c r="AA1767" s="3">
        <v>6.505763</v>
      </c>
      <c r="AB1767" s="3">
        <v>0.875255</v>
      </c>
      <c r="AC1767" s="3">
        <v>111.151127</v>
      </c>
      <c r="AD1767" s="3">
        <v>7.083028</v>
      </c>
      <c r="AE1767" s="3">
        <v>59.486567</v>
      </c>
      <c r="AF1767">
        <v>0</v>
      </c>
      <c r="AG1767">
        <v>1</v>
      </c>
    </row>
    <row r="1768" spans="1:33" ht="12.75">
      <c r="A1768">
        <v>139285</v>
      </c>
      <c r="B1768">
        <v>2010</v>
      </c>
      <c r="C1768">
        <v>7</v>
      </c>
      <c r="D1768">
        <v>28</v>
      </c>
      <c r="E1768">
        <v>13</v>
      </c>
      <c r="F1768">
        <v>32</v>
      </c>
      <c r="G1768">
        <v>49</v>
      </c>
      <c r="H1768" s="3">
        <v>17.491555</v>
      </c>
      <c r="I1768" s="3">
        <v>1049.493283</v>
      </c>
      <c r="J1768" s="3">
        <v>36.206372</v>
      </c>
      <c r="K1768" s="3">
        <v>270.572798</v>
      </c>
      <c r="L1768" s="3">
        <v>32.02054</v>
      </c>
      <c r="M1768" s="3">
        <v>330.726581</v>
      </c>
      <c r="N1768" s="3">
        <v>617.443909</v>
      </c>
      <c r="O1768" s="3">
        <v>18.562426</v>
      </c>
      <c r="P1768" s="3">
        <v>136.679974</v>
      </c>
      <c r="Q1768" s="3">
        <v>7.516358</v>
      </c>
      <c r="R1768" s="3">
        <v>16.409112</v>
      </c>
      <c r="S1768" s="3">
        <v>0.900515</v>
      </c>
      <c r="T1768" s="3">
        <v>171.599753</v>
      </c>
      <c r="U1768" s="3">
        <v>9.074682</v>
      </c>
      <c r="V1768" s="3">
        <v>57.646449</v>
      </c>
      <c r="W1768" s="3">
        <v>615.262616</v>
      </c>
      <c r="X1768" s="3">
        <v>17.643946</v>
      </c>
      <c r="Y1768" s="3">
        <v>133.892823</v>
      </c>
      <c r="Z1768" s="3">
        <v>7.541618</v>
      </c>
      <c r="AA1768" s="3">
        <v>15.611428</v>
      </c>
      <c r="AB1768" s="3">
        <v>0.875255</v>
      </c>
      <c r="AC1768" s="3">
        <v>159.126828</v>
      </c>
      <c r="AD1768" s="3">
        <v>9.074682</v>
      </c>
      <c r="AE1768" s="3">
        <v>59.177798</v>
      </c>
      <c r="AF1768">
        <v>0</v>
      </c>
      <c r="AG1768">
        <v>1</v>
      </c>
    </row>
    <row r="1769" spans="1:33" ht="12.75">
      <c r="A1769">
        <v>139286</v>
      </c>
      <c r="B1769">
        <v>2010</v>
      </c>
      <c r="C1769">
        <v>7</v>
      </c>
      <c r="D1769">
        <v>28</v>
      </c>
      <c r="E1769">
        <v>13</v>
      </c>
      <c r="F1769">
        <v>42</v>
      </c>
      <c r="G1769">
        <v>49</v>
      </c>
      <c r="H1769" s="3">
        <v>9.991603</v>
      </c>
      <c r="I1769" s="3">
        <v>599.496163</v>
      </c>
      <c r="J1769" s="3">
        <v>32.290284</v>
      </c>
      <c r="K1769" s="3">
        <v>262.943192</v>
      </c>
      <c r="L1769" s="3">
        <v>30.509689</v>
      </c>
      <c r="M1769" s="3">
        <v>29.17193</v>
      </c>
      <c r="N1769" s="3">
        <v>612.847379</v>
      </c>
      <c r="O1769" s="3">
        <v>16.678844</v>
      </c>
      <c r="P1769" s="3">
        <v>135.70245</v>
      </c>
      <c r="Q1769" s="3">
        <v>8.191875</v>
      </c>
      <c r="R1769" s="3">
        <v>15.784047</v>
      </c>
      <c r="S1769" s="3">
        <v>0.924994</v>
      </c>
      <c r="T1769" s="3">
        <v>15.157672</v>
      </c>
      <c r="U1769" s="3">
        <v>0.874734</v>
      </c>
      <c r="V1769" s="3">
        <v>57.479661</v>
      </c>
      <c r="W1769" s="3">
        <v>610.015956</v>
      </c>
      <c r="X1769" s="3">
        <v>15.61144</v>
      </c>
      <c r="Y1769" s="3">
        <v>127.240742</v>
      </c>
      <c r="Z1769" s="3">
        <v>8.208281</v>
      </c>
      <c r="AA1769" s="3">
        <v>14.725641</v>
      </c>
      <c r="AB1769" s="3">
        <v>0.916921</v>
      </c>
      <c r="AC1769" s="3">
        <v>14.014258</v>
      </c>
      <c r="AD1769" s="3">
        <v>0.866401</v>
      </c>
      <c r="AE1769" s="3">
        <v>59.021683</v>
      </c>
      <c r="AF1769">
        <v>0</v>
      </c>
      <c r="AG1769">
        <v>1</v>
      </c>
    </row>
    <row r="1770" spans="1:33" ht="12.75">
      <c r="A1770">
        <v>139288</v>
      </c>
      <c r="B1770">
        <v>2010</v>
      </c>
      <c r="C1770">
        <v>7</v>
      </c>
      <c r="D1770">
        <v>28</v>
      </c>
      <c r="E1770">
        <v>14</v>
      </c>
      <c r="F1770">
        <v>0</v>
      </c>
      <c r="G1770">
        <v>19</v>
      </c>
      <c r="H1770" s="3">
        <v>17.491555</v>
      </c>
      <c r="I1770" s="3">
        <v>1049.493283</v>
      </c>
      <c r="J1770" s="3">
        <v>33.018642</v>
      </c>
      <c r="K1770" s="3">
        <v>275.321541</v>
      </c>
      <c r="L1770" s="3">
        <v>57.905234</v>
      </c>
      <c r="M1770" s="3">
        <v>244.309338</v>
      </c>
      <c r="N1770" s="3">
        <v>612.47199</v>
      </c>
      <c r="O1770" s="3">
        <v>16.534356</v>
      </c>
      <c r="P1770" s="3">
        <v>137.50422</v>
      </c>
      <c r="Q1770" s="3">
        <v>8.466352</v>
      </c>
      <c r="R1770" s="3">
        <v>29.233479</v>
      </c>
      <c r="S1770" s="3">
        <v>1.758843</v>
      </c>
      <c r="T1770" s="3">
        <v>122.467206</v>
      </c>
      <c r="U1770" s="3">
        <v>7.26636</v>
      </c>
      <c r="V1770" s="3">
        <v>57.190309</v>
      </c>
      <c r="W1770" s="3">
        <v>612.341903</v>
      </c>
      <c r="X1770" s="3">
        <v>16.484286</v>
      </c>
      <c r="Y1770" s="3">
        <v>137.817321</v>
      </c>
      <c r="Z1770" s="3">
        <v>8.500206</v>
      </c>
      <c r="AA1770" s="3">
        <v>28.671755</v>
      </c>
      <c r="AB1770" s="3">
        <v>1.733062</v>
      </c>
      <c r="AC1770" s="3">
        <v>121.842132</v>
      </c>
      <c r="AD1770" s="3">
        <v>7.258287</v>
      </c>
      <c r="AE1770" s="3">
        <v>58.733208</v>
      </c>
      <c r="AF1770">
        <v>0</v>
      </c>
      <c r="AG1770">
        <v>1</v>
      </c>
    </row>
    <row r="1771" spans="1:33" ht="12.75">
      <c r="A1771">
        <v>139289</v>
      </c>
      <c r="B1771">
        <v>2010</v>
      </c>
      <c r="C1771">
        <v>7</v>
      </c>
      <c r="D1771">
        <v>28</v>
      </c>
      <c r="E1771">
        <v>14</v>
      </c>
      <c r="F1771">
        <v>10</v>
      </c>
      <c r="G1771">
        <v>19</v>
      </c>
      <c r="H1771" s="3">
        <v>9.991603</v>
      </c>
      <c r="I1771" s="3">
        <v>599.496163</v>
      </c>
      <c r="J1771" s="3">
        <v>34.186461</v>
      </c>
      <c r="K1771" s="3">
        <v>281.467236</v>
      </c>
      <c r="L1771" s="3">
        <v>29.813018</v>
      </c>
      <c r="M1771" s="3">
        <v>30.288306</v>
      </c>
      <c r="N1771" s="3">
        <v>613.785175</v>
      </c>
      <c r="O1771" s="3">
        <v>17.04609</v>
      </c>
      <c r="P1771" s="3">
        <v>140.255251</v>
      </c>
      <c r="Q1771" s="3">
        <v>8.249947</v>
      </c>
      <c r="R1771" s="3">
        <v>14.914575</v>
      </c>
      <c r="S1771" s="3">
        <v>0.866922</v>
      </c>
      <c r="T1771" s="3">
        <v>15.141017</v>
      </c>
      <c r="U1771" s="3">
        <v>0.874734</v>
      </c>
      <c r="V1771" s="3">
        <v>57.019849</v>
      </c>
      <c r="W1771" s="3">
        <v>614.02463</v>
      </c>
      <c r="X1771" s="3">
        <v>17.14037</v>
      </c>
      <c r="Y1771" s="3">
        <v>141.211985</v>
      </c>
      <c r="Z1771" s="3">
        <v>8.25828</v>
      </c>
      <c r="AA1771" s="3">
        <v>14.898443</v>
      </c>
      <c r="AB1771" s="3">
        <v>0.858588</v>
      </c>
      <c r="AC1771" s="3">
        <v>15.147289</v>
      </c>
      <c r="AD1771" s="3">
        <v>0.874734</v>
      </c>
      <c r="AE1771" s="3">
        <v>58.561804</v>
      </c>
      <c r="AF1771">
        <v>0</v>
      </c>
      <c r="AG1771">
        <v>1</v>
      </c>
    </row>
    <row r="1772" spans="1:33" ht="12.75">
      <c r="A1772">
        <v>139290</v>
      </c>
      <c r="B1772">
        <v>2010</v>
      </c>
      <c r="C1772">
        <v>7</v>
      </c>
      <c r="D1772">
        <v>28</v>
      </c>
      <c r="E1772">
        <v>14</v>
      </c>
      <c r="F1772">
        <v>20</v>
      </c>
      <c r="G1772">
        <v>19</v>
      </c>
      <c r="H1772" s="3">
        <v>9.991603</v>
      </c>
      <c r="I1772" s="3">
        <v>599.496163</v>
      </c>
      <c r="J1772" s="3">
        <v>34.612939</v>
      </c>
      <c r="K1772" s="3">
        <v>284.731269</v>
      </c>
      <c r="L1772" s="3">
        <v>30.703195</v>
      </c>
      <c r="M1772" s="3">
        <v>30.398913</v>
      </c>
      <c r="N1772" s="3">
        <v>614.379981</v>
      </c>
      <c r="O1772" s="3">
        <v>17.282973</v>
      </c>
      <c r="P1772" s="3">
        <v>142.073615</v>
      </c>
      <c r="Q1772" s="3">
        <v>8.241614</v>
      </c>
      <c r="R1772" s="3">
        <v>15.407885</v>
      </c>
      <c r="S1772" s="3">
        <v>0.883328</v>
      </c>
      <c r="T1772" s="3">
        <v>15.19971</v>
      </c>
      <c r="U1772" s="3">
        <v>0.866661</v>
      </c>
      <c r="V1772" s="3">
        <v>56.847019</v>
      </c>
      <c r="W1772" s="3">
        <v>614.498222</v>
      </c>
      <c r="X1772" s="3">
        <v>17.329967</v>
      </c>
      <c r="Y1772" s="3">
        <v>142.657654</v>
      </c>
      <c r="Z1772" s="3">
        <v>8.249947</v>
      </c>
      <c r="AA1772" s="3">
        <v>15.29531</v>
      </c>
      <c r="AB1772" s="3">
        <v>0.874994</v>
      </c>
      <c r="AC1772" s="3">
        <v>15.199203</v>
      </c>
      <c r="AD1772" s="3">
        <v>0.866661</v>
      </c>
      <c r="AE1772" s="3">
        <v>58.388505</v>
      </c>
      <c r="AF1772">
        <v>0</v>
      </c>
      <c r="AG1772">
        <v>1</v>
      </c>
    </row>
    <row r="1773" spans="1:33" ht="12.75">
      <c r="A1773">
        <v>139291</v>
      </c>
      <c r="B1773">
        <v>2010</v>
      </c>
      <c r="C1773">
        <v>7</v>
      </c>
      <c r="D1773">
        <v>28</v>
      </c>
      <c r="E1773">
        <v>14</v>
      </c>
      <c r="F1773">
        <v>30</v>
      </c>
      <c r="G1773">
        <v>19</v>
      </c>
      <c r="H1773" s="3">
        <v>9.991603</v>
      </c>
      <c r="I1773" s="3">
        <v>599.496163</v>
      </c>
      <c r="J1773" s="3">
        <v>34.896184</v>
      </c>
      <c r="K1773" s="3">
        <v>276.657191</v>
      </c>
      <c r="L1773" s="3">
        <v>29.744278</v>
      </c>
      <c r="M1773" s="3">
        <v>42.25976</v>
      </c>
      <c r="N1773" s="3">
        <v>614.929259</v>
      </c>
      <c r="O1773" s="3">
        <v>17.504913</v>
      </c>
      <c r="P1773" s="3">
        <v>138.587352</v>
      </c>
      <c r="Q1773" s="3">
        <v>7.949949</v>
      </c>
      <c r="R1773" s="3">
        <v>15.04756</v>
      </c>
      <c r="S1773" s="3">
        <v>0.849995</v>
      </c>
      <c r="T1773" s="3">
        <v>21.263356</v>
      </c>
      <c r="U1773" s="3">
        <v>1.191659</v>
      </c>
      <c r="V1773" s="3">
        <v>56.67197</v>
      </c>
      <c r="W1773" s="3">
        <v>614.649968</v>
      </c>
      <c r="X1773" s="3">
        <v>17.391271</v>
      </c>
      <c r="Y1773" s="3">
        <v>138.069838</v>
      </c>
      <c r="Z1773" s="3">
        <v>7.958282</v>
      </c>
      <c r="AA1773" s="3">
        <v>14.696718</v>
      </c>
      <c r="AB1773" s="3">
        <v>0.841661</v>
      </c>
      <c r="AC1773" s="3">
        <v>20.996404</v>
      </c>
      <c r="AD1773" s="3">
        <v>1.191659</v>
      </c>
      <c r="AE1773" s="3">
        <v>58.214592</v>
      </c>
      <c r="AF1773">
        <v>0</v>
      </c>
      <c r="AG1773">
        <v>1</v>
      </c>
    </row>
    <row r="1774" spans="1:33" ht="12.75">
      <c r="A1774">
        <v>139292</v>
      </c>
      <c r="B1774">
        <v>2010</v>
      </c>
      <c r="C1774">
        <v>7</v>
      </c>
      <c r="D1774">
        <v>28</v>
      </c>
      <c r="E1774">
        <v>14</v>
      </c>
      <c r="F1774">
        <v>40</v>
      </c>
      <c r="G1774">
        <v>19</v>
      </c>
      <c r="H1774" s="3">
        <v>9.991603</v>
      </c>
      <c r="I1774" s="3">
        <v>599.496163</v>
      </c>
      <c r="J1774" s="3">
        <v>34.656163</v>
      </c>
      <c r="K1774" s="3">
        <v>271.907344</v>
      </c>
      <c r="L1774" s="3">
        <v>28.574244</v>
      </c>
      <c r="M1774" s="3">
        <v>45.788767</v>
      </c>
      <c r="N1774" s="3">
        <v>614.774701</v>
      </c>
      <c r="O1774" s="3">
        <v>17.44208</v>
      </c>
      <c r="P1774" s="3">
        <v>136.548133</v>
      </c>
      <c r="Q1774" s="3">
        <v>7.84995</v>
      </c>
      <c r="R1774" s="3">
        <v>14.526816</v>
      </c>
      <c r="S1774" s="3">
        <v>0.825255</v>
      </c>
      <c r="T1774" s="3">
        <v>23.196196</v>
      </c>
      <c r="U1774" s="3">
        <v>1.316398</v>
      </c>
      <c r="V1774" s="3">
        <v>56.497549</v>
      </c>
      <c r="W1774" s="3">
        <v>614.20738</v>
      </c>
      <c r="X1774" s="3">
        <v>17.214083</v>
      </c>
      <c r="Y1774" s="3">
        <v>135.359211</v>
      </c>
      <c r="Z1774" s="3">
        <v>7.866356</v>
      </c>
      <c r="AA1774" s="3">
        <v>14.047428</v>
      </c>
      <c r="AB1774" s="3">
        <v>0.808849</v>
      </c>
      <c r="AC1774" s="3">
        <v>22.592571</v>
      </c>
      <c r="AD1774" s="3">
        <v>1.316398</v>
      </c>
      <c r="AE1774" s="3">
        <v>58.042451</v>
      </c>
      <c r="AF1774">
        <v>0</v>
      </c>
      <c r="AG1774">
        <v>1</v>
      </c>
    </row>
    <row r="1775" spans="1:33" ht="12.75">
      <c r="A1775">
        <v>139293</v>
      </c>
      <c r="B1775">
        <v>2010</v>
      </c>
      <c r="C1775">
        <v>7</v>
      </c>
      <c r="D1775">
        <v>28</v>
      </c>
      <c r="E1775">
        <v>14</v>
      </c>
      <c r="F1775">
        <v>50</v>
      </c>
      <c r="G1775">
        <v>19</v>
      </c>
      <c r="H1775" s="3">
        <v>9.991603</v>
      </c>
      <c r="I1775" s="3">
        <v>599.496163</v>
      </c>
      <c r="J1775" s="3">
        <v>33.150714</v>
      </c>
      <c r="K1775" s="3">
        <v>270.361739</v>
      </c>
      <c r="L1775" s="3">
        <v>31.531779</v>
      </c>
      <c r="M1775" s="3">
        <v>29.334614</v>
      </c>
      <c r="N1775" s="3">
        <v>613.256623</v>
      </c>
      <c r="O1775" s="3">
        <v>16.837474</v>
      </c>
      <c r="P1775" s="3">
        <v>137.156632</v>
      </c>
      <c r="Q1775" s="3">
        <v>8.174948</v>
      </c>
      <c r="R1775" s="3">
        <v>15.948686</v>
      </c>
      <c r="S1775" s="3">
        <v>0.933588</v>
      </c>
      <c r="T1775" s="3">
        <v>15.128354</v>
      </c>
      <c r="U1775" s="3">
        <v>0.883067</v>
      </c>
      <c r="V1775" s="3">
        <v>56.329174</v>
      </c>
      <c r="W1775" s="3">
        <v>611.900085</v>
      </c>
      <c r="X1775" s="3">
        <v>16.31324</v>
      </c>
      <c r="Y1775" s="3">
        <v>133.205107</v>
      </c>
      <c r="Z1775" s="3">
        <v>8.183281</v>
      </c>
      <c r="AA1775" s="3">
        <v>15.583092</v>
      </c>
      <c r="AB1775" s="3">
        <v>0.941921</v>
      </c>
      <c r="AC1775" s="3">
        <v>14.20626</v>
      </c>
      <c r="AD1775" s="3">
        <v>0.866401</v>
      </c>
      <c r="AE1775" s="3">
        <v>57.879319</v>
      </c>
      <c r="AF1775">
        <v>0</v>
      </c>
      <c r="AG1775">
        <v>1</v>
      </c>
    </row>
    <row r="1776" spans="1:33" ht="12.75">
      <c r="A1776">
        <v>139294</v>
      </c>
      <c r="B1776">
        <v>2010</v>
      </c>
      <c r="C1776">
        <v>7</v>
      </c>
      <c r="D1776">
        <v>28</v>
      </c>
      <c r="E1776">
        <v>15</v>
      </c>
      <c r="F1776">
        <v>0</v>
      </c>
      <c r="G1776">
        <v>19</v>
      </c>
      <c r="H1776" s="3">
        <v>9.991603</v>
      </c>
      <c r="I1776" s="3">
        <v>599.496163</v>
      </c>
      <c r="J1776" s="3">
        <v>31.952453</v>
      </c>
      <c r="K1776" s="3">
        <v>261.815893</v>
      </c>
      <c r="L1776" s="3">
        <v>28.607854</v>
      </c>
      <c r="M1776" s="3">
        <v>28.831622</v>
      </c>
      <c r="N1776" s="3">
        <v>611.957864</v>
      </c>
      <c r="O1776" s="3">
        <v>16.334698</v>
      </c>
      <c r="P1776" s="3">
        <v>133.541225</v>
      </c>
      <c r="Q1776" s="3">
        <v>8.208281</v>
      </c>
      <c r="R1776" s="3">
        <v>14.853882</v>
      </c>
      <c r="S1776" s="3">
        <v>0.891661</v>
      </c>
      <c r="T1776" s="3">
        <v>14.811992</v>
      </c>
      <c r="U1776" s="3">
        <v>0.891661</v>
      </c>
      <c r="V1776" s="3">
        <v>56.165827</v>
      </c>
      <c r="W1776" s="3">
        <v>610.041937</v>
      </c>
      <c r="X1776" s="3">
        <v>15.617754</v>
      </c>
      <c r="Y1776" s="3">
        <v>128.274668</v>
      </c>
      <c r="Z1776" s="3">
        <v>8.23302</v>
      </c>
      <c r="AA1776" s="3">
        <v>13.753972</v>
      </c>
      <c r="AB1776" s="3">
        <v>0.866922</v>
      </c>
      <c r="AC1776" s="3">
        <v>14.01963</v>
      </c>
      <c r="AD1776" s="3">
        <v>0.891661</v>
      </c>
      <c r="AE1776" s="3">
        <v>57.723141</v>
      </c>
      <c r="AF1776">
        <v>0</v>
      </c>
      <c r="AG1776">
        <v>1</v>
      </c>
    </row>
    <row r="1777" spans="1:33" ht="12.75">
      <c r="A1777">
        <v>139295</v>
      </c>
      <c r="B1777">
        <v>2010</v>
      </c>
      <c r="C1777">
        <v>7</v>
      </c>
      <c r="D1777">
        <v>28</v>
      </c>
      <c r="E1777">
        <v>15</v>
      </c>
      <c r="F1777">
        <v>10</v>
      </c>
      <c r="G1777">
        <v>19</v>
      </c>
      <c r="H1777" s="3">
        <v>9.991603</v>
      </c>
      <c r="I1777" s="3">
        <v>599.496163</v>
      </c>
      <c r="J1777" s="3">
        <v>31.599383</v>
      </c>
      <c r="K1777" s="3">
        <v>260.091234</v>
      </c>
      <c r="L1777" s="3">
        <v>27.670576</v>
      </c>
      <c r="M1777" s="3">
        <v>27.965108</v>
      </c>
      <c r="N1777" s="3">
        <v>611.766099</v>
      </c>
      <c r="O1777" s="3">
        <v>16.260838</v>
      </c>
      <c r="P1777" s="3">
        <v>133.782251</v>
      </c>
      <c r="Q1777" s="3">
        <v>8.241614</v>
      </c>
      <c r="R1777" s="3">
        <v>14.261531</v>
      </c>
      <c r="S1777" s="3">
        <v>0.875255</v>
      </c>
      <c r="T1777" s="3">
        <v>14.426408</v>
      </c>
      <c r="U1777" s="3">
        <v>0.874734</v>
      </c>
      <c r="V1777" s="3">
        <v>56.003219</v>
      </c>
      <c r="W1777" s="3">
        <v>609.275762</v>
      </c>
      <c r="X1777" s="3">
        <v>15.338546</v>
      </c>
      <c r="Y1777" s="3">
        <v>126.308983</v>
      </c>
      <c r="Z1777" s="3">
        <v>8.249947</v>
      </c>
      <c r="AA1777" s="3">
        <v>13.409045</v>
      </c>
      <c r="AB1777" s="3">
        <v>0.866922</v>
      </c>
      <c r="AC1777" s="3">
        <v>13.5387</v>
      </c>
      <c r="AD1777" s="3">
        <v>0.874734</v>
      </c>
      <c r="AE1777" s="3">
        <v>57.569756</v>
      </c>
      <c r="AF1777">
        <v>0</v>
      </c>
      <c r="AG1777">
        <v>1</v>
      </c>
    </row>
    <row r="1778" spans="1:33" ht="12.75">
      <c r="A1778">
        <v>139296</v>
      </c>
      <c r="B1778">
        <v>2010</v>
      </c>
      <c r="C1778">
        <v>7</v>
      </c>
      <c r="D1778">
        <v>28</v>
      </c>
      <c r="E1778">
        <v>15</v>
      </c>
      <c r="F1778">
        <v>20</v>
      </c>
      <c r="G1778">
        <v>19</v>
      </c>
      <c r="H1778" s="3">
        <v>9.991603</v>
      </c>
      <c r="I1778" s="3">
        <v>599.496163</v>
      </c>
      <c r="J1778" s="3">
        <v>31.630635</v>
      </c>
      <c r="K1778" s="3">
        <v>258.152334</v>
      </c>
      <c r="L1778" s="3">
        <v>29.539085</v>
      </c>
      <c r="M1778" s="3">
        <v>28.341279</v>
      </c>
      <c r="N1778" s="3">
        <v>611.233829</v>
      </c>
      <c r="O1778" s="3">
        <v>16.060758</v>
      </c>
      <c r="P1778" s="3">
        <v>130.899152</v>
      </c>
      <c r="Q1778" s="3">
        <v>8.191614</v>
      </c>
      <c r="R1778" s="3">
        <v>14.942099</v>
      </c>
      <c r="S1778" s="3">
        <v>0.916661</v>
      </c>
      <c r="T1778" s="3">
        <v>14.627754</v>
      </c>
      <c r="U1778" s="3">
        <v>0.883328</v>
      </c>
      <c r="V1778" s="3">
        <v>55.842611</v>
      </c>
      <c r="W1778" s="3">
        <v>609.909876</v>
      </c>
      <c r="X1778" s="3">
        <v>15.569877</v>
      </c>
      <c r="Y1778" s="3">
        <v>127.253183</v>
      </c>
      <c r="Z1778" s="3">
        <v>8.199948</v>
      </c>
      <c r="AA1778" s="3">
        <v>14.596986</v>
      </c>
      <c r="AB1778" s="3">
        <v>0.924994</v>
      </c>
      <c r="AC1778" s="3">
        <v>13.713525</v>
      </c>
      <c r="AD1778" s="3">
        <v>0.866661</v>
      </c>
      <c r="AE1778" s="3">
        <v>57.414057</v>
      </c>
      <c r="AF1778">
        <v>0</v>
      </c>
      <c r="AG1778">
        <v>1</v>
      </c>
    </row>
    <row r="1779" spans="1:33" ht="12.75">
      <c r="A1779">
        <v>139297</v>
      </c>
      <c r="B1779">
        <v>2010</v>
      </c>
      <c r="C1779">
        <v>7</v>
      </c>
      <c r="D1779">
        <v>28</v>
      </c>
      <c r="E1779">
        <v>15</v>
      </c>
      <c r="F1779">
        <v>30</v>
      </c>
      <c r="G1779">
        <v>20</v>
      </c>
      <c r="H1779" s="3">
        <v>10.009428</v>
      </c>
      <c r="I1779" s="3">
        <v>600.565693</v>
      </c>
      <c r="J1779" s="3">
        <v>32.768444</v>
      </c>
      <c r="K1779" s="3">
        <v>269.296152</v>
      </c>
      <c r="L1779" s="3">
        <v>30.368026</v>
      </c>
      <c r="M1779" s="3">
        <v>28.318319</v>
      </c>
      <c r="N1779" s="3">
        <v>612.342057</v>
      </c>
      <c r="O1779" s="3">
        <v>16.482211</v>
      </c>
      <c r="P1779" s="3">
        <v>135.242859</v>
      </c>
      <c r="Q1779" s="3">
        <v>8.232133</v>
      </c>
      <c r="R1779" s="3">
        <v>15.320152</v>
      </c>
      <c r="S1779" s="3">
        <v>0.918745</v>
      </c>
      <c r="T1779" s="3">
        <v>14.40912</v>
      </c>
      <c r="U1779" s="3">
        <v>0.85855</v>
      </c>
      <c r="V1779" s="3">
        <v>55.677789</v>
      </c>
      <c r="W1779" s="3">
        <v>611.829101</v>
      </c>
      <c r="X1779" s="3">
        <v>16.286233</v>
      </c>
      <c r="Y1779" s="3">
        <v>134.053293</v>
      </c>
      <c r="Z1779" s="3">
        <v>8.240649</v>
      </c>
      <c r="AA1779" s="3">
        <v>15.047874</v>
      </c>
      <c r="AB1779" s="3">
        <v>0.918301</v>
      </c>
      <c r="AC1779" s="3">
        <v>13.909199</v>
      </c>
      <c r="AD1779" s="3">
        <v>0.850478</v>
      </c>
      <c r="AE1779" s="3">
        <v>57.251195</v>
      </c>
      <c r="AF1779">
        <v>0</v>
      </c>
      <c r="AG1779">
        <v>1</v>
      </c>
    </row>
    <row r="1780" spans="1:33" ht="12.75">
      <c r="A1780">
        <v>139298</v>
      </c>
      <c r="B1780">
        <v>2010</v>
      </c>
      <c r="C1780">
        <v>7</v>
      </c>
      <c r="D1780">
        <v>28</v>
      </c>
      <c r="E1780">
        <v>15</v>
      </c>
      <c r="F1780">
        <v>40</v>
      </c>
      <c r="G1780">
        <v>20</v>
      </c>
      <c r="H1780" s="3">
        <v>9.994322</v>
      </c>
      <c r="I1780" s="3">
        <v>599.659336</v>
      </c>
      <c r="J1780" s="3">
        <v>33.068142</v>
      </c>
      <c r="K1780" s="3">
        <v>271.990054</v>
      </c>
      <c r="L1780" s="3">
        <v>29.648542</v>
      </c>
      <c r="M1780" s="3">
        <v>28.846895</v>
      </c>
      <c r="N1780" s="3">
        <v>612.28787</v>
      </c>
      <c r="O1780" s="3">
        <v>16.460905</v>
      </c>
      <c r="P1780" s="3">
        <v>135.185447</v>
      </c>
      <c r="Q1780" s="3">
        <v>8.243674</v>
      </c>
      <c r="R1780" s="3">
        <v>14.895026</v>
      </c>
      <c r="S1780" s="3">
        <v>0.891924</v>
      </c>
      <c r="T1780" s="3">
        <v>14.431239</v>
      </c>
      <c r="U1780" s="3">
        <v>0.858724</v>
      </c>
      <c r="V1780" s="3">
        <v>55.51318</v>
      </c>
      <c r="W1780" s="3">
        <v>612.667982</v>
      </c>
      <c r="X1780" s="3">
        <v>16.607237</v>
      </c>
      <c r="Y1780" s="3">
        <v>136.804606</v>
      </c>
      <c r="Z1780" s="3">
        <v>8.260334</v>
      </c>
      <c r="AA1780" s="3">
        <v>14.753516</v>
      </c>
      <c r="AB1780" s="3">
        <v>0.875264</v>
      </c>
      <c r="AC1780" s="3">
        <v>14.415655</v>
      </c>
      <c r="AD1780" s="3">
        <v>0.858724</v>
      </c>
      <c r="AE1780" s="3">
        <v>57.085122</v>
      </c>
      <c r="AF1780">
        <v>0</v>
      </c>
      <c r="AG1780">
        <v>1</v>
      </c>
    </row>
    <row r="1781" spans="1:33" ht="12.75">
      <c r="A1781">
        <v>139299</v>
      </c>
      <c r="B1781">
        <v>2010</v>
      </c>
      <c r="C1781">
        <v>7</v>
      </c>
      <c r="D1781">
        <v>28</v>
      </c>
      <c r="E1781">
        <v>15</v>
      </c>
      <c r="F1781">
        <v>50</v>
      </c>
      <c r="G1781">
        <v>20</v>
      </c>
      <c r="H1781" s="3">
        <v>9.991968</v>
      </c>
      <c r="I1781" s="3">
        <v>599.518099</v>
      </c>
      <c r="J1781" s="3">
        <v>33.130728</v>
      </c>
      <c r="K1781" s="3">
        <v>271.184818</v>
      </c>
      <c r="L1781" s="3">
        <v>30.506355</v>
      </c>
      <c r="M1781" s="3">
        <v>29.34766</v>
      </c>
      <c r="N1781" s="3">
        <v>611.958749</v>
      </c>
      <c r="O1781" s="3">
        <v>16.334612</v>
      </c>
      <c r="P1781" s="3">
        <v>133.338045</v>
      </c>
      <c r="Q1781" s="3">
        <v>8.191889</v>
      </c>
      <c r="R1781" s="3">
        <v>15.157675</v>
      </c>
      <c r="S1781" s="3">
        <v>0.916956</v>
      </c>
      <c r="T1781" s="3">
        <v>14.717361</v>
      </c>
      <c r="U1781" s="3">
        <v>0.883124</v>
      </c>
      <c r="V1781" s="3">
        <v>55.349834</v>
      </c>
      <c r="W1781" s="3">
        <v>613.153567</v>
      </c>
      <c r="X1781" s="3">
        <v>16.796116</v>
      </c>
      <c r="Y1781" s="3">
        <v>137.846773</v>
      </c>
      <c r="Z1781" s="3">
        <v>8.216627</v>
      </c>
      <c r="AA1781" s="3">
        <v>15.348679</v>
      </c>
      <c r="AB1781" s="3">
        <v>0.908885</v>
      </c>
      <c r="AC1781" s="3">
        <v>14.630299</v>
      </c>
      <c r="AD1781" s="3">
        <v>0.866456</v>
      </c>
      <c r="AE1781" s="3">
        <v>56.917161</v>
      </c>
      <c r="AF1781">
        <v>0</v>
      </c>
      <c r="AG1781">
        <v>1</v>
      </c>
    </row>
    <row r="1782" spans="1:33" ht="12.75">
      <c r="A1782">
        <v>139300</v>
      </c>
      <c r="B1782">
        <v>2010</v>
      </c>
      <c r="C1782">
        <v>7</v>
      </c>
      <c r="D1782">
        <v>28</v>
      </c>
      <c r="E1782">
        <v>16</v>
      </c>
      <c r="F1782">
        <v>0</v>
      </c>
      <c r="G1782">
        <v>20</v>
      </c>
      <c r="H1782" s="3">
        <v>9.991643</v>
      </c>
      <c r="I1782" s="3">
        <v>599.498568</v>
      </c>
      <c r="J1782" s="3">
        <v>33.096454</v>
      </c>
      <c r="K1782" s="3">
        <v>271.478757</v>
      </c>
      <c r="L1782" s="3">
        <v>29.44903</v>
      </c>
      <c r="M1782" s="3">
        <v>29.753576</v>
      </c>
      <c r="N1782" s="3">
        <v>611.564359</v>
      </c>
      <c r="O1782" s="3">
        <v>16.184826</v>
      </c>
      <c r="P1782" s="3">
        <v>132.546835</v>
      </c>
      <c r="Q1782" s="3">
        <v>8.216383</v>
      </c>
      <c r="R1782" s="3">
        <v>14.453959</v>
      </c>
      <c r="S1782" s="3">
        <v>0.883852</v>
      </c>
      <c r="T1782" s="3">
        <v>14.708208</v>
      </c>
      <c r="U1782" s="3">
        <v>0.891408</v>
      </c>
      <c r="V1782" s="3">
        <v>55.187986</v>
      </c>
      <c r="W1782" s="3">
        <v>613.447537</v>
      </c>
      <c r="X1782" s="3">
        <v>16.911628</v>
      </c>
      <c r="Y1782" s="3">
        <v>138.931922</v>
      </c>
      <c r="Z1782" s="3">
        <v>8.23331</v>
      </c>
      <c r="AA1782" s="3">
        <v>14.995071</v>
      </c>
      <c r="AB1782" s="3">
        <v>0.875259</v>
      </c>
      <c r="AC1782" s="3">
        <v>15.045368</v>
      </c>
      <c r="AD1782" s="3">
        <v>0.883074</v>
      </c>
      <c r="AE1782" s="3">
        <v>56.748045</v>
      </c>
      <c r="AF1782">
        <v>0</v>
      </c>
      <c r="AG1782">
        <v>1</v>
      </c>
    </row>
    <row r="1783" spans="1:33" ht="12.75">
      <c r="A1783">
        <v>139301</v>
      </c>
      <c r="B1783">
        <v>2010</v>
      </c>
      <c r="C1783">
        <v>7</v>
      </c>
      <c r="D1783">
        <v>28</v>
      </c>
      <c r="E1783">
        <v>16</v>
      </c>
      <c r="F1783">
        <v>10</v>
      </c>
      <c r="G1783">
        <v>20</v>
      </c>
      <c r="H1783" s="3">
        <v>9.991603</v>
      </c>
      <c r="I1783" s="3">
        <v>599.496163</v>
      </c>
      <c r="J1783" s="3">
        <v>33.28349</v>
      </c>
      <c r="K1783" s="3">
        <v>274.061696</v>
      </c>
      <c r="L1783" s="3">
        <v>29.580748</v>
      </c>
      <c r="M1783" s="3">
        <v>28.908551</v>
      </c>
      <c r="N1783" s="3">
        <v>612.241434</v>
      </c>
      <c r="O1783" s="3">
        <v>16.443384000000002</v>
      </c>
      <c r="P1783" s="3">
        <v>135.32602</v>
      </c>
      <c r="Q1783" s="3">
        <v>8.249947</v>
      </c>
      <c r="R1783" s="3">
        <v>14.652413</v>
      </c>
      <c r="S1783" s="3">
        <v>0.883328</v>
      </c>
      <c r="T1783" s="3">
        <v>14.314325</v>
      </c>
      <c r="U1783" s="3">
        <v>0.858328</v>
      </c>
      <c r="V1783" s="3">
        <v>55.023552</v>
      </c>
      <c r="W1783" s="3">
        <v>613.265497</v>
      </c>
      <c r="X1783" s="3">
        <v>16.840106</v>
      </c>
      <c r="Y1783" s="3">
        <v>138.735676</v>
      </c>
      <c r="Z1783" s="3">
        <v>8.25802</v>
      </c>
      <c r="AA1783" s="3">
        <v>14.928335</v>
      </c>
      <c r="AB1783" s="3">
        <v>0.875255</v>
      </c>
      <c r="AC1783" s="3">
        <v>14.594226</v>
      </c>
      <c r="AD1783" s="3">
        <v>0.858328</v>
      </c>
      <c r="AE1783" s="3">
        <v>56.579644</v>
      </c>
      <c r="AF1783">
        <v>0</v>
      </c>
      <c r="AG1783">
        <v>1</v>
      </c>
    </row>
    <row r="1784" spans="1:33" ht="12.75">
      <c r="A1784">
        <v>139302</v>
      </c>
      <c r="B1784">
        <v>2010</v>
      </c>
      <c r="C1784">
        <v>7</v>
      </c>
      <c r="D1784">
        <v>28</v>
      </c>
      <c r="E1784">
        <v>16</v>
      </c>
      <c r="F1784">
        <v>20</v>
      </c>
      <c r="G1784">
        <v>20</v>
      </c>
      <c r="H1784" s="3">
        <v>9.991603</v>
      </c>
      <c r="I1784" s="3">
        <v>599.496163</v>
      </c>
      <c r="J1784" s="3">
        <v>33.046972</v>
      </c>
      <c r="K1784" s="3">
        <v>272.969805</v>
      </c>
      <c r="L1784" s="3">
        <v>28.52425</v>
      </c>
      <c r="M1784" s="3">
        <v>28.693811</v>
      </c>
      <c r="N1784" s="3">
        <v>611.527161</v>
      </c>
      <c r="O1784" s="3">
        <v>16.170944</v>
      </c>
      <c r="P1784" s="3">
        <v>133.391263</v>
      </c>
      <c r="Q1784" s="3">
        <v>8.28302</v>
      </c>
      <c r="R1784" s="3">
        <v>13.984431</v>
      </c>
      <c r="S1784" s="3">
        <v>0.850515</v>
      </c>
      <c r="T1784" s="3">
        <v>14.195613</v>
      </c>
      <c r="U1784" s="3">
        <v>0.858067</v>
      </c>
      <c r="V1784" s="3">
        <v>54.861842</v>
      </c>
      <c r="W1784" s="3">
        <v>613.357</v>
      </c>
      <c r="X1784" s="3">
        <v>16.876029</v>
      </c>
      <c r="Y1784" s="3">
        <v>139.578542</v>
      </c>
      <c r="Z1784" s="3">
        <v>8.291353</v>
      </c>
      <c r="AA1784" s="3">
        <v>14.539819</v>
      </c>
      <c r="AB1784" s="3">
        <v>0.850255</v>
      </c>
      <c r="AC1784" s="3">
        <v>14.498198</v>
      </c>
      <c r="AD1784" s="3">
        <v>0.849995</v>
      </c>
      <c r="AE1784" s="3">
        <v>56.410884</v>
      </c>
      <c r="AF1784">
        <v>0</v>
      </c>
      <c r="AG1784">
        <v>1</v>
      </c>
    </row>
    <row r="1785" spans="1:39" ht="12.75">
      <c r="A1785">
        <v>139303</v>
      </c>
      <c r="B1785">
        <v>2010</v>
      </c>
      <c r="C1785">
        <v>7</v>
      </c>
      <c r="D1785">
        <v>28</v>
      </c>
      <c r="E1785">
        <v>16</v>
      </c>
      <c r="F1785">
        <v>30</v>
      </c>
      <c r="G1785">
        <v>20</v>
      </c>
      <c r="H1785" s="3">
        <v>9.991603</v>
      </c>
      <c r="I1785" s="3">
        <v>599.496163</v>
      </c>
      <c r="J1785" s="3">
        <v>32.970594</v>
      </c>
      <c r="K1785" s="3">
        <v>270.239044</v>
      </c>
      <c r="L1785" s="3">
        <v>29.994188</v>
      </c>
      <c r="M1785" s="3">
        <v>29.193065</v>
      </c>
      <c r="N1785" s="3">
        <v>611.640313</v>
      </c>
      <c r="O1785" s="3">
        <v>16.21336</v>
      </c>
      <c r="P1785" s="3">
        <v>132.824377</v>
      </c>
      <c r="Q1785" s="3">
        <v>8.216354</v>
      </c>
      <c r="R1785" s="3">
        <v>14.753073</v>
      </c>
      <c r="S1785" s="3">
        <v>0.900515</v>
      </c>
      <c r="T1785" s="3">
        <v>14.415897</v>
      </c>
      <c r="U1785" s="3">
        <v>0.874734</v>
      </c>
      <c r="V1785" s="3">
        <v>54.699709</v>
      </c>
      <c r="W1785" s="3">
        <v>613.054322</v>
      </c>
      <c r="X1785" s="3">
        <v>16.757234</v>
      </c>
      <c r="Y1785" s="3">
        <v>137.414667</v>
      </c>
      <c r="Z1785" s="3">
        <v>8.216874</v>
      </c>
      <c r="AA1785" s="3">
        <v>15.241115</v>
      </c>
      <c r="AB1785" s="3">
        <v>0.899994</v>
      </c>
      <c r="AC1785" s="3">
        <v>14.777167</v>
      </c>
      <c r="AD1785" s="3">
        <v>0.874734</v>
      </c>
      <c r="AE1785" s="3">
        <v>56.243311</v>
      </c>
      <c r="AF1785">
        <v>0</v>
      </c>
      <c r="AG1785">
        <v>1</v>
      </c>
      <c r="AH1785" s="7" t="s">
        <v>26</v>
      </c>
      <c r="AI1785" s="7" t="s">
        <v>27</v>
      </c>
      <c r="AJ1785" s="4"/>
      <c r="AK1785" s="4"/>
      <c r="AL1785" s="4"/>
      <c r="AM1785" s="3"/>
    </row>
    <row r="1786" spans="1:39" ht="12.75">
      <c r="A1786">
        <v>139304</v>
      </c>
      <c r="B1786">
        <v>2010</v>
      </c>
      <c r="C1786">
        <v>7</v>
      </c>
      <c r="D1786">
        <v>28</v>
      </c>
      <c r="E1786">
        <v>16</v>
      </c>
      <c r="F1786">
        <v>40</v>
      </c>
      <c r="G1786">
        <v>20</v>
      </c>
      <c r="H1786" s="3">
        <v>9.991603</v>
      </c>
      <c r="I1786" s="3">
        <v>599.496163</v>
      </c>
      <c r="J1786" s="3">
        <v>32.847477</v>
      </c>
      <c r="K1786" s="3">
        <v>269.314112</v>
      </c>
      <c r="L1786" s="3">
        <v>29.941537</v>
      </c>
      <c r="M1786" s="3">
        <v>28.938031</v>
      </c>
      <c r="N1786" s="3">
        <v>611.692027</v>
      </c>
      <c r="O1786" s="3">
        <v>16.233187</v>
      </c>
      <c r="P1786" s="3">
        <v>132.736554</v>
      </c>
      <c r="Q1786" s="3">
        <v>8.208281</v>
      </c>
      <c r="R1786" s="3">
        <v>14.959399</v>
      </c>
      <c r="S1786" s="3">
        <v>0.908588</v>
      </c>
      <c r="T1786" s="3">
        <v>14.495942</v>
      </c>
      <c r="U1786" s="3">
        <v>0.874734</v>
      </c>
      <c r="V1786" s="3">
        <v>54.537377</v>
      </c>
      <c r="W1786" s="3">
        <v>612.68643</v>
      </c>
      <c r="X1786" s="3">
        <v>16.61429</v>
      </c>
      <c r="Y1786" s="3">
        <v>136.577557</v>
      </c>
      <c r="Z1786" s="3">
        <v>8.224947</v>
      </c>
      <c r="AA1786" s="3">
        <v>14.982137</v>
      </c>
      <c r="AB1786" s="3">
        <v>0.899994</v>
      </c>
      <c r="AC1786" s="3">
        <v>14.442089</v>
      </c>
      <c r="AD1786" s="3">
        <v>0.866661</v>
      </c>
      <c r="AE1786" s="3">
        <v>56.077168</v>
      </c>
      <c r="AF1786">
        <v>0</v>
      </c>
      <c r="AG1786">
        <v>1</v>
      </c>
      <c r="AH1786" s="5">
        <f>SUM(R1741:R1789)</f>
        <v>438.16011199999997</v>
      </c>
      <c r="AI1786" s="5">
        <f>SUM(AA1741:AA1789)</f>
        <v>435.566274</v>
      </c>
      <c r="AJ1786" s="4"/>
      <c r="AK1786" s="4"/>
      <c r="AL1786" s="4"/>
      <c r="AM1786" s="3"/>
    </row>
    <row r="1787" spans="1:39" ht="12.75">
      <c r="A1787">
        <v>139305</v>
      </c>
      <c r="B1787">
        <v>2010</v>
      </c>
      <c r="C1787">
        <v>7</v>
      </c>
      <c r="D1787">
        <v>28</v>
      </c>
      <c r="E1787">
        <v>16</v>
      </c>
      <c r="F1787">
        <v>50</v>
      </c>
      <c r="G1787">
        <v>20</v>
      </c>
      <c r="H1787" s="3">
        <v>9.991603</v>
      </c>
      <c r="I1787" s="3">
        <v>599.496163</v>
      </c>
      <c r="J1787" s="3">
        <v>33.25153</v>
      </c>
      <c r="K1787" s="3">
        <v>275.677273</v>
      </c>
      <c r="L1787" s="3">
        <v>27.679728</v>
      </c>
      <c r="M1787" s="3">
        <v>28.875739</v>
      </c>
      <c r="N1787" s="3">
        <v>612.926318</v>
      </c>
      <c r="O1787" s="3">
        <v>16.70754</v>
      </c>
      <c r="P1787" s="3">
        <v>138.452045</v>
      </c>
      <c r="Q1787" s="3">
        <v>8.299947</v>
      </c>
      <c r="R1787" s="3">
        <v>13.786205</v>
      </c>
      <c r="S1787" s="3">
        <v>0.824995</v>
      </c>
      <c r="T1787" s="3">
        <v>14.693898</v>
      </c>
      <c r="U1787" s="3">
        <v>0.866661</v>
      </c>
      <c r="V1787" s="3">
        <v>54.370301</v>
      </c>
      <c r="W1787" s="3">
        <v>612.505023</v>
      </c>
      <c r="X1787" s="3">
        <v>16.54399</v>
      </c>
      <c r="Y1787" s="3">
        <v>137.225228</v>
      </c>
      <c r="Z1787" s="3">
        <v>8.30802</v>
      </c>
      <c r="AA1787" s="3">
        <v>13.893524</v>
      </c>
      <c r="AB1787" s="3">
        <v>0.833588</v>
      </c>
      <c r="AC1787" s="3">
        <v>14.18184</v>
      </c>
      <c r="AD1787" s="3">
        <v>0.849995</v>
      </c>
      <c r="AE1787" s="3">
        <v>55.911728</v>
      </c>
      <c r="AF1787">
        <v>0</v>
      </c>
      <c r="AG1787">
        <v>1</v>
      </c>
      <c r="AH1787" s="4"/>
      <c r="AI1787" s="4"/>
      <c r="AJ1787" s="4"/>
      <c r="AK1787" s="4"/>
      <c r="AL1787" s="4"/>
      <c r="AM1787" s="2" t="s">
        <v>28</v>
      </c>
    </row>
    <row r="1788" spans="1:39" ht="12.75">
      <c r="A1788">
        <v>139306</v>
      </c>
      <c r="B1788">
        <v>2010</v>
      </c>
      <c r="C1788">
        <v>7</v>
      </c>
      <c r="D1788">
        <v>28</v>
      </c>
      <c r="E1788">
        <v>17</v>
      </c>
      <c r="F1788">
        <v>9</v>
      </c>
      <c r="G1788">
        <v>20</v>
      </c>
      <c r="H1788" s="3">
        <v>18.991545</v>
      </c>
      <c r="I1788" s="3">
        <v>1139.492707</v>
      </c>
      <c r="J1788" s="3">
        <v>26.27025</v>
      </c>
      <c r="K1788" s="3">
        <v>0</v>
      </c>
      <c r="L1788" s="3">
        <v>0</v>
      </c>
      <c r="M1788" s="3">
        <v>498.979996</v>
      </c>
      <c r="N1788" s="3">
        <v>602.121331</v>
      </c>
      <c r="O1788" s="3">
        <v>13.137223</v>
      </c>
      <c r="P1788" s="3">
        <v>0</v>
      </c>
      <c r="Q1788" s="3">
        <v>0</v>
      </c>
      <c r="R1788" s="3">
        <v>0</v>
      </c>
      <c r="S1788" s="3">
        <v>0</v>
      </c>
      <c r="T1788" s="3">
        <v>249.529029</v>
      </c>
      <c r="U1788" s="3">
        <v>18.991545</v>
      </c>
      <c r="V1788" s="3">
        <v>54.120694</v>
      </c>
      <c r="W1788" s="3">
        <v>602.064102</v>
      </c>
      <c r="X1788" s="3">
        <v>13.133027</v>
      </c>
      <c r="Y1788" s="3">
        <v>0</v>
      </c>
      <c r="Z1788" s="3">
        <v>0</v>
      </c>
      <c r="AA1788" s="3">
        <v>0</v>
      </c>
      <c r="AB1788" s="3">
        <v>0</v>
      </c>
      <c r="AC1788" s="3">
        <v>249.450967</v>
      </c>
      <c r="AD1788" s="3">
        <v>18.991545</v>
      </c>
      <c r="AE1788" s="3">
        <v>55.662201</v>
      </c>
      <c r="AF1788">
        <v>0</v>
      </c>
      <c r="AG1788">
        <v>1</v>
      </c>
      <c r="AH1788" s="7" t="s">
        <v>29</v>
      </c>
      <c r="AI1788" s="7" t="s">
        <v>30</v>
      </c>
      <c r="AJ1788" s="7" t="s">
        <v>31</v>
      </c>
      <c r="AK1788" s="7" t="s">
        <v>32</v>
      </c>
      <c r="AL1788" s="7"/>
      <c r="AM1788" s="2" t="s">
        <v>33</v>
      </c>
    </row>
    <row r="1789" spans="1:39" ht="12.75">
      <c r="A1789">
        <v>999999</v>
      </c>
      <c r="B1789">
        <v>2010</v>
      </c>
      <c r="C1789">
        <v>7</v>
      </c>
      <c r="D1789">
        <v>29</v>
      </c>
      <c r="E1789">
        <v>2</v>
      </c>
      <c r="F1789">
        <v>43</v>
      </c>
      <c r="G1789">
        <v>8</v>
      </c>
      <c r="H1789" s="3">
        <v>573.795098</v>
      </c>
      <c r="I1789" s="3">
        <v>34427.705904</v>
      </c>
      <c r="J1789" s="3">
        <v>0.953396</v>
      </c>
      <c r="K1789" s="3">
        <v>0</v>
      </c>
      <c r="L1789" s="3">
        <v>0</v>
      </c>
      <c r="M1789" s="3">
        <v>547.054905</v>
      </c>
      <c r="N1789" s="3">
        <v>303.867147</v>
      </c>
      <c r="O1789" s="3">
        <v>0.47619</v>
      </c>
      <c r="P1789" s="3">
        <v>0</v>
      </c>
      <c r="Q1789" s="3">
        <v>0</v>
      </c>
      <c r="R1789" s="3">
        <v>0</v>
      </c>
      <c r="S1789" s="3">
        <v>0</v>
      </c>
      <c r="T1789" s="3">
        <v>273.235976</v>
      </c>
      <c r="U1789" s="3">
        <v>573.795098</v>
      </c>
      <c r="V1789" s="3">
        <v>53.847457</v>
      </c>
      <c r="W1789" s="3">
        <v>301.869053</v>
      </c>
      <c r="X1789" s="3">
        <v>0.477206</v>
      </c>
      <c r="Y1789" s="3">
        <v>0</v>
      </c>
      <c r="Z1789" s="3">
        <v>0</v>
      </c>
      <c r="AA1789" s="3">
        <v>0</v>
      </c>
      <c r="AB1789" s="3">
        <v>0</v>
      </c>
      <c r="AC1789" s="3">
        <v>273.818929</v>
      </c>
      <c r="AD1789" s="3">
        <v>573.795098</v>
      </c>
      <c r="AE1789" s="3">
        <v>55.38838</v>
      </c>
      <c r="AF1789">
        <v>0</v>
      </c>
      <c r="AG1789">
        <v>1</v>
      </c>
      <c r="AH1789" s="5">
        <f>SUM(P1741:P1789)</f>
        <v>3481.2033799999995</v>
      </c>
      <c r="AI1789" s="5">
        <f>SUM(Y1741:Y1789)</f>
        <v>3499.961351000001</v>
      </c>
      <c r="AJ1789" s="5">
        <f>AH1789+AI1789</f>
        <v>6981.164731000001</v>
      </c>
      <c r="AK1789" s="5">
        <f>AJ1789+AH1786+AI1786</f>
        <v>7854.891117</v>
      </c>
      <c r="AL1789" s="4"/>
      <c r="AM1789" s="6">
        <f>SUM(AK1:AK1789)/1000</f>
        <v>274.34785254935315</v>
      </c>
    </row>
    <row r="1790" spans="1:39" ht="12.75">
      <c r="A1790" s="1" t="s">
        <v>0</v>
      </c>
      <c r="B1790" s="1" t="s">
        <v>1</v>
      </c>
      <c r="C1790" s="1" t="s">
        <v>2</v>
      </c>
      <c r="D1790" s="1" t="s">
        <v>3</v>
      </c>
      <c r="E1790" s="1" t="s">
        <v>4</v>
      </c>
      <c r="F1790" s="1" t="s">
        <v>5</v>
      </c>
      <c r="G1790" s="1" t="s">
        <v>6</v>
      </c>
      <c r="H1790" s="2" t="s">
        <v>7</v>
      </c>
      <c r="I1790" s="2" t="s">
        <v>8</v>
      </c>
      <c r="J1790" s="2" t="s">
        <v>9</v>
      </c>
      <c r="K1790" s="2" t="s">
        <v>10</v>
      </c>
      <c r="L1790" s="2" t="s">
        <v>11</v>
      </c>
      <c r="M1790" s="2" t="s">
        <v>12</v>
      </c>
      <c r="N1790" s="2" t="s">
        <v>13</v>
      </c>
      <c r="O1790" s="2" t="s">
        <v>14</v>
      </c>
      <c r="P1790" s="2" t="s">
        <v>15</v>
      </c>
      <c r="Q1790" s="2" t="s">
        <v>16</v>
      </c>
      <c r="R1790" s="2" t="s">
        <v>17</v>
      </c>
      <c r="S1790" s="2" t="s">
        <v>16</v>
      </c>
      <c r="T1790" s="2" t="s">
        <v>18</v>
      </c>
      <c r="U1790" s="2" t="s">
        <v>16</v>
      </c>
      <c r="V1790" s="2" t="s">
        <v>19</v>
      </c>
      <c r="W1790" s="2" t="s">
        <v>20</v>
      </c>
      <c r="X1790" s="2" t="s">
        <v>21</v>
      </c>
      <c r="Y1790" s="2" t="s">
        <v>22</v>
      </c>
      <c r="Z1790" s="2" t="s">
        <v>16</v>
      </c>
      <c r="AA1790" s="2" t="s">
        <v>23</v>
      </c>
      <c r="AB1790" s="2" t="s">
        <v>16</v>
      </c>
      <c r="AC1790" s="2" t="s">
        <v>24</v>
      </c>
      <c r="AD1790" s="2" t="s">
        <v>16</v>
      </c>
      <c r="AE1790" s="2" t="s">
        <v>25</v>
      </c>
      <c r="AF1790" s="1" t="s">
        <v>43</v>
      </c>
      <c r="AG1790" s="1" t="s">
        <v>44</v>
      </c>
      <c r="AH1790" s="5"/>
      <c r="AI1790" s="5"/>
      <c r="AJ1790" s="5"/>
      <c r="AK1790" s="5"/>
      <c r="AL1790" s="4"/>
      <c r="AM1790" s="6"/>
    </row>
    <row r="1791" spans="1:33" ht="12.75">
      <c r="A1791">
        <v>139307</v>
      </c>
      <c r="B1791">
        <v>2010</v>
      </c>
      <c r="C1791">
        <v>7</v>
      </c>
      <c r="D1791">
        <v>29</v>
      </c>
      <c r="E1791">
        <v>7</v>
      </c>
      <c r="F1791">
        <v>22</v>
      </c>
      <c r="G1791">
        <v>32</v>
      </c>
      <c r="H1791" s="3">
        <v>56054122.539646</v>
      </c>
      <c r="I1791" s="3">
        <v>3363247352.37876</v>
      </c>
      <c r="J1791" s="3">
        <v>0</v>
      </c>
      <c r="K1791" s="3">
        <v>0</v>
      </c>
      <c r="L1791" s="3">
        <v>0</v>
      </c>
      <c r="M1791" s="3">
        <v>0</v>
      </c>
      <c r="N1791" s="3">
        <v>83.905464</v>
      </c>
      <c r="O1791" s="3">
        <v>0</v>
      </c>
      <c r="P1791" s="3">
        <v>0</v>
      </c>
      <c r="Q1791" s="3">
        <v>0</v>
      </c>
      <c r="R1791" s="3">
        <v>0</v>
      </c>
      <c r="S1791" s="3">
        <v>0</v>
      </c>
      <c r="T1791" s="3">
        <v>0</v>
      </c>
      <c r="U1791" s="3">
        <v>56054122.539646</v>
      </c>
      <c r="V1791" s="3">
        <v>53.847457</v>
      </c>
      <c r="W1791" s="3">
        <v>78.047797</v>
      </c>
      <c r="X1791" s="3">
        <v>0</v>
      </c>
      <c r="Y1791" s="3">
        <v>0</v>
      </c>
      <c r="Z1791" s="3">
        <v>0</v>
      </c>
      <c r="AA1791" s="3">
        <v>0</v>
      </c>
      <c r="AB1791" s="3">
        <v>0</v>
      </c>
      <c r="AC1791" s="3">
        <v>0</v>
      </c>
      <c r="AD1791" s="3">
        <v>56054122.539646</v>
      </c>
      <c r="AE1791" s="3">
        <v>55.38838</v>
      </c>
      <c r="AF1791">
        <v>0</v>
      </c>
      <c r="AG1791">
        <v>1</v>
      </c>
    </row>
    <row r="1792" spans="1:33" ht="12.75">
      <c r="A1792">
        <v>139308</v>
      </c>
      <c r="B1792">
        <v>2010</v>
      </c>
      <c r="C1792">
        <v>7</v>
      </c>
      <c r="D1792">
        <v>29</v>
      </c>
      <c r="E1792">
        <v>10</v>
      </c>
      <c r="F1792">
        <v>13</v>
      </c>
      <c r="G1792">
        <v>48</v>
      </c>
      <c r="H1792" s="3">
        <v>171.247707</v>
      </c>
      <c r="I1792" s="3">
        <v>10274.862403</v>
      </c>
      <c r="J1792" s="3">
        <v>19.236942</v>
      </c>
      <c r="K1792" s="3">
        <v>0</v>
      </c>
      <c r="L1792" s="3">
        <v>0</v>
      </c>
      <c r="M1792" s="3">
        <v>3294.269388</v>
      </c>
      <c r="N1792" s="3">
        <v>509.046972</v>
      </c>
      <c r="O1792" s="3">
        <v>9.55154</v>
      </c>
      <c r="P1792" s="3">
        <v>0</v>
      </c>
      <c r="Q1792" s="3">
        <v>0</v>
      </c>
      <c r="R1792" s="3">
        <v>0</v>
      </c>
      <c r="S1792" s="3">
        <v>0</v>
      </c>
      <c r="T1792" s="3">
        <v>1635.669554</v>
      </c>
      <c r="U1792" s="3">
        <v>171.247707</v>
      </c>
      <c r="V1792" s="3">
        <v>52.211755</v>
      </c>
      <c r="W1792" s="3">
        <v>509.684394</v>
      </c>
      <c r="X1792" s="3">
        <v>9.685402</v>
      </c>
      <c r="Y1792" s="3">
        <v>0</v>
      </c>
      <c r="Z1792" s="3">
        <v>0</v>
      </c>
      <c r="AA1792" s="3">
        <v>0</v>
      </c>
      <c r="AB1792" s="3">
        <v>0</v>
      </c>
      <c r="AC1792" s="3">
        <v>1658.599835</v>
      </c>
      <c r="AD1792" s="3">
        <v>171.247707</v>
      </c>
      <c r="AE1792" s="3">
        <v>53.729755</v>
      </c>
      <c r="AF1792">
        <v>0</v>
      </c>
      <c r="AG1792">
        <v>1</v>
      </c>
    </row>
    <row r="1793" spans="1:39" ht="12.75">
      <c r="A1793">
        <v>139309</v>
      </c>
      <c r="B1793">
        <v>2010</v>
      </c>
      <c r="C1793">
        <v>7</v>
      </c>
      <c r="D1793">
        <v>29</v>
      </c>
      <c r="E1793">
        <v>10</v>
      </c>
      <c r="F1793">
        <v>23</v>
      </c>
      <c r="G1793">
        <v>48</v>
      </c>
      <c r="H1793" s="3">
        <v>9.991603</v>
      </c>
      <c r="I1793" s="3">
        <v>599.496163</v>
      </c>
      <c r="J1793" s="3">
        <v>26.383416</v>
      </c>
      <c r="K1793" s="3">
        <v>0</v>
      </c>
      <c r="L1793" s="3">
        <v>0</v>
      </c>
      <c r="M1793" s="3">
        <v>263.566794</v>
      </c>
      <c r="N1793" s="3">
        <v>604.031962</v>
      </c>
      <c r="O1793" s="3">
        <v>13.626937</v>
      </c>
      <c r="P1793" s="3">
        <v>0</v>
      </c>
      <c r="Q1793" s="3">
        <v>0</v>
      </c>
      <c r="R1793" s="3">
        <v>0</v>
      </c>
      <c r="S1793" s="3">
        <v>0</v>
      </c>
      <c r="T1793" s="3">
        <v>136.131014</v>
      </c>
      <c r="U1793" s="3">
        <v>9.991603</v>
      </c>
      <c r="V1793" s="3">
        <v>52.075486</v>
      </c>
      <c r="W1793" s="3">
        <v>601.238418</v>
      </c>
      <c r="X1793" s="3">
        <v>12.756478</v>
      </c>
      <c r="Y1793" s="3">
        <v>0</v>
      </c>
      <c r="Z1793" s="3">
        <v>0</v>
      </c>
      <c r="AA1793" s="3">
        <v>0</v>
      </c>
      <c r="AB1793" s="3">
        <v>0</v>
      </c>
      <c r="AC1793" s="3">
        <v>127.43578</v>
      </c>
      <c r="AD1793" s="3">
        <v>9.991603</v>
      </c>
      <c r="AE1793" s="3">
        <v>53.60219</v>
      </c>
      <c r="AF1793">
        <v>0</v>
      </c>
      <c r="AG1793">
        <v>1</v>
      </c>
      <c r="AH1793" s="7"/>
      <c r="AI1793" s="7"/>
      <c r="AJ1793" s="4"/>
      <c r="AK1793" s="4"/>
      <c r="AL1793" s="4"/>
      <c r="AM1793" s="3"/>
    </row>
    <row r="1794" spans="1:39" ht="12.75">
      <c r="A1794">
        <v>139311</v>
      </c>
      <c r="B1794">
        <v>2010</v>
      </c>
      <c r="C1794">
        <v>7</v>
      </c>
      <c r="D1794">
        <v>29</v>
      </c>
      <c r="E1794">
        <v>10</v>
      </c>
      <c r="F1794">
        <v>40</v>
      </c>
      <c r="G1794">
        <v>20</v>
      </c>
      <c r="H1794" s="3">
        <v>16.533488</v>
      </c>
      <c r="I1794" s="3">
        <v>992.009276</v>
      </c>
      <c r="J1794" s="3">
        <v>34.510089</v>
      </c>
      <c r="K1794" s="3">
        <v>75.431066</v>
      </c>
      <c r="L1794" s="3">
        <v>66.266812</v>
      </c>
      <c r="M1794" s="3">
        <v>428.873973</v>
      </c>
      <c r="N1794" s="3">
        <v>615.729758</v>
      </c>
      <c r="O1794" s="3">
        <v>17.845054</v>
      </c>
      <c r="P1794" s="3">
        <v>43.769969</v>
      </c>
      <c r="Q1794" s="3">
        <v>2.600244</v>
      </c>
      <c r="R1794" s="3">
        <v>34.852937</v>
      </c>
      <c r="S1794" s="3">
        <v>1.933321</v>
      </c>
      <c r="T1794" s="3">
        <v>216.418509</v>
      </c>
      <c r="U1794" s="3">
        <v>11.999923</v>
      </c>
      <c r="V1794" s="3">
        <v>51.780299</v>
      </c>
      <c r="W1794" s="3">
        <v>612.784954</v>
      </c>
      <c r="X1794" s="3">
        <v>16.665035</v>
      </c>
      <c r="Y1794" s="3">
        <v>31.661097</v>
      </c>
      <c r="Z1794" s="3">
        <v>2.00832</v>
      </c>
      <c r="AA1794" s="3">
        <v>31.413874</v>
      </c>
      <c r="AB1794" s="3">
        <v>1.874728</v>
      </c>
      <c r="AC1794" s="3">
        <v>212.455464</v>
      </c>
      <c r="AD1794" s="3">
        <v>12.65044</v>
      </c>
      <c r="AE1794" s="3">
        <v>53.326523</v>
      </c>
      <c r="AF1794">
        <v>0</v>
      </c>
      <c r="AG1794">
        <v>1</v>
      </c>
      <c r="AH1794" s="5"/>
      <c r="AI1794" s="5"/>
      <c r="AJ1794" s="4"/>
      <c r="AK1794" s="4"/>
      <c r="AL1794" s="4"/>
      <c r="AM1794" s="3"/>
    </row>
    <row r="1795" spans="1:39" ht="12.75">
      <c r="A1795">
        <v>139312</v>
      </c>
      <c r="B1795">
        <v>2010</v>
      </c>
      <c r="C1795">
        <v>7</v>
      </c>
      <c r="D1795">
        <v>29</v>
      </c>
      <c r="E1795">
        <v>10</v>
      </c>
      <c r="F1795">
        <v>50</v>
      </c>
      <c r="G1795">
        <v>20</v>
      </c>
      <c r="H1795" s="3">
        <v>9.991863</v>
      </c>
      <c r="I1795" s="3">
        <v>599.511788</v>
      </c>
      <c r="J1795" s="3">
        <v>34.095521</v>
      </c>
      <c r="K1795" s="3">
        <v>70.453671</v>
      </c>
      <c r="L1795" s="3">
        <v>36.819776</v>
      </c>
      <c r="M1795" s="3">
        <v>233.397472</v>
      </c>
      <c r="N1795" s="3">
        <v>615.182381</v>
      </c>
      <c r="O1795" s="3">
        <v>17.608074</v>
      </c>
      <c r="P1795" s="3">
        <v>36.099131</v>
      </c>
      <c r="Q1795" s="3">
        <v>2.049987</v>
      </c>
      <c r="R1795" s="3">
        <v>18.946871</v>
      </c>
      <c r="S1795" s="3">
        <v>1.074733</v>
      </c>
      <c r="T1795" s="3">
        <v>120.887393</v>
      </c>
      <c r="U1795" s="3">
        <v>6.867144</v>
      </c>
      <c r="V1795" s="3">
        <v>51.604218</v>
      </c>
      <c r="W1795" s="3">
        <v>612.356967</v>
      </c>
      <c r="X1795" s="3">
        <v>16.487448</v>
      </c>
      <c r="Y1795" s="3">
        <v>34.35454</v>
      </c>
      <c r="Z1795" s="3">
        <v>2.066914</v>
      </c>
      <c r="AA1795" s="3">
        <v>17.872905</v>
      </c>
      <c r="AB1795" s="3">
        <v>1.074733</v>
      </c>
      <c r="AC1795" s="3">
        <v>112.510078</v>
      </c>
      <c r="AD1795" s="3">
        <v>6.850217</v>
      </c>
      <c r="AE1795" s="3">
        <v>53.161648</v>
      </c>
      <c r="AF1795">
        <v>0</v>
      </c>
      <c r="AG1795">
        <v>1</v>
      </c>
      <c r="AH1795" s="4"/>
      <c r="AI1795" s="4"/>
      <c r="AJ1795" s="4"/>
      <c r="AK1795" s="4"/>
      <c r="AL1795" s="4"/>
      <c r="AM1795" s="2"/>
    </row>
    <row r="1796" spans="1:39" ht="12.75">
      <c r="A1796">
        <v>139313</v>
      </c>
      <c r="B1796">
        <v>2010</v>
      </c>
      <c r="C1796">
        <v>7</v>
      </c>
      <c r="D1796">
        <v>29</v>
      </c>
      <c r="E1796">
        <v>11</v>
      </c>
      <c r="F1796">
        <v>10</v>
      </c>
      <c r="G1796">
        <v>20</v>
      </c>
      <c r="H1796" s="3">
        <v>19.991799</v>
      </c>
      <c r="I1796" s="3">
        <v>1199.507948</v>
      </c>
      <c r="J1796" s="3">
        <v>34.148466</v>
      </c>
      <c r="K1796" s="3">
        <v>270.425602</v>
      </c>
      <c r="L1796" s="3">
        <v>32.01348</v>
      </c>
      <c r="M1796" s="3">
        <v>380.232948</v>
      </c>
      <c r="N1796" s="3">
        <v>614.790223</v>
      </c>
      <c r="O1796" s="3">
        <v>17.455029</v>
      </c>
      <c r="P1796" s="3">
        <v>138.502691</v>
      </c>
      <c r="Q1796" s="3">
        <v>8.166875</v>
      </c>
      <c r="R1796" s="3">
        <v>16.380909</v>
      </c>
      <c r="S1796" s="3">
        <v>0.949473</v>
      </c>
      <c r="T1796" s="3">
        <v>194.068562</v>
      </c>
      <c r="U1796" s="3">
        <v>10.875451</v>
      </c>
      <c r="V1796" s="3">
        <v>51.255118</v>
      </c>
      <c r="W1796" s="3">
        <v>612.863135</v>
      </c>
      <c r="X1796" s="3">
        <v>16.693437</v>
      </c>
      <c r="Y1796" s="3">
        <v>131.922911</v>
      </c>
      <c r="Z1796" s="3">
        <v>8.183281</v>
      </c>
      <c r="AA1796" s="3">
        <v>15.632571</v>
      </c>
      <c r="AB1796" s="3">
        <v>0.949734</v>
      </c>
      <c r="AC1796" s="3">
        <v>186.164386</v>
      </c>
      <c r="AD1796" s="3">
        <v>10.858785</v>
      </c>
      <c r="AE1796" s="3">
        <v>52.82778</v>
      </c>
      <c r="AF1796">
        <v>0</v>
      </c>
      <c r="AG1796">
        <v>1</v>
      </c>
      <c r="AH1796" s="7"/>
      <c r="AI1796" s="7"/>
      <c r="AJ1796" s="7"/>
      <c r="AK1796" s="7"/>
      <c r="AL1796" s="7"/>
      <c r="AM1796" s="2"/>
    </row>
    <row r="1797" spans="1:39" ht="12.75">
      <c r="A1797">
        <v>139314</v>
      </c>
      <c r="B1797">
        <v>2010</v>
      </c>
      <c r="C1797">
        <v>7</v>
      </c>
      <c r="D1797">
        <v>29</v>
      </c>
      <c r="E1797">
        <v>11</v>
      </c>
      <c r="F1797">
        <v>20</v>
      </c>
      <c r="G1797">
        <v>20</v>
      </c>
      <c r="H1797" s="3">
        <v>9.991863</v>
      </c>
      <c r="I1797" s="3">
        <v>599.511788</v>
      </c>
      <c r="J1797" s="3">
        <v>34.338661</v>
      </c>
      <c r="K1797" s="3">
        <v>275.951026</v>
      </c>
      <c r="L1797" s="3">
        <v>29.038264</v>
      </c>
      <c r="M1797" s="3">
        <v>38.120724</v>
      </c>
      <c r="N1797" s="3">
        <v>613.733601</v>
      </c>
      <c r="O1797" s="3">
        <v>17.028398</v>
      </c>
      <c r="P1797" s="3">
        <v>136.662194</v>
      </c>
      <c r="Q1797" s="3">
        <v>8.058282</v>
      </c>
      <c r="R1797" s="3">
        <v>14.293616</v>
      </c>
      <c r="S1797" s="3">
        <v>0.824734</v>
      </c>
      <c r="T1797" s="3">
        <v>19.192189</v>
      </c>
      <c r="U1797" s="3">
        <v>1.108847</v>
      </c>
      <c r="V1797" s="3">
        <v>51.084834</v>
      </c>
      <c r="W1797" s="3">
        <v>614.448753</v>
      </c>
      <c r="X1797" s="3">
        <v>17.310263</v>
      </c>
      <c r="Y1797" s="3">
        <v>139.288832</v>
      </c>
      <c r="Z1797" s="3">
        <v>8.066615</v>
      </c>
      <c r="AA1797" s="3">
        <v>14.744648</v>
      </c>
      <c r="AB1797" s="3">
        <v>0.841661</v>
      </c>
      <c r="AC1797" s="3">
        <v>18.928536</v>
      </c>
      <c r="AD1797" s="3">
        <v>1.083587</v>
      </c>
      <c r="AE1797" s="3">
        <v>52.654677</v>
      </c>
      <c r="AF1797">
        <v>0</v>
      </c>
      <c r="AG1797">
        <v>1</v>
      </c>
      <c r="AH1797" s="5"/>
      <c r="AI1797" s="5"/>
      <c r="AJ1797" s="5"/>
      <c r="AK1797" s="5"/>
      <c r="AL1797" s="4"/>
      <c r="AM1797" s="6"/>
    </row>
    <row r="1798" spans="1:39" ht="12.75">
      <c r="A1798">
        <v>139315</v>
      </c>
      <c r="B1798">
        <v>2010</v>
      </c>
      <c r="C1798">
        <v>7</v>
      </c>
      <c r="D1798">
        <v>29</v>
      </c>
      <c r="E1798">
        <v>11</v>
      </c>
      <c r="F1798">
        <v>30</v>
      </c>
      <c r="G1798">
        <v>20</v>
      </c>
      <c r="H1798" s="3">
        <v>9.991863</v>
      </c>
      <c r="I1798" s="3">
        <v>599.511788</v>
      </c>
      <c r="J1798" s="3">
        <v>33.428068</v>
      </c>
      <c r="K1798" s="3">
        <v>273.510102</v>
      </c>
      <c r="L1798" s="3">
        <v>30.235073</v>
      </c>
      <c r="M1798" s="3">
        <v>30.260721</v>
      </c>
      <c r="N1798" s="3">
        <v>612.184121</v>
      </c>
      <c r="O1798" s="3">
        <v>16.421515</v>
      </c>
      <c r="P1798" s="3">
        <v>134.073904</v>
      </c>
      <c r="Q1798" s="3">
        <v>8.200208</v>
      </c>
      <c r="R1798" s="3">
        <v>15.023134</v>
      </c>
      <c r="S1798" s="3">
        <v>0.899734</v>
      </c>
      <c r="T1798" s="3">
        <v>14.982489</v>
      </c>
      <c r="U1798" s="3">
        <v>0.891921</v>
      </c>
      <c r="V1798" s="3">
        <v>50.920619</v>
      </c>
      <c r="W1798" s="3">
        <v>613.687934</v>
      </c>
      <c r="X1798" s="3">
        <v>17.006552</v>
      </c>
      <c r="Y1798" s="3">
        <v>139.436198</v>
      </c>
      <c r="Z1798" s="3">
        <v>8.216354</v>
      </c>
      <c r="AA1798" s="3">
        <v>15.211939</v>
      </c>
      <c r="AB1798" s="3">
        <v>0.883588</v>
      </c>
      <c r="AC1798" s="3">
        <v>15.278232</v>
      </c>
      <c r="AD1798" s="3">
        <v>0.891921</v>
      </c>
      <c r="AE1798" s="3">
        <v>52.484611</v>
      </c>
      <c r="AF1798">
        <v>0</v>
      </c>
      <c r="AG1798">
        <v>1</v>
      </c>
      <c r="AH1798" s="5"/>
      <c r="AI1798" s="5"/>
      <c r="AJ1798" s="5"/>
      <c r="AK1798" s="5"/>
      <c r="AL1798" s="4"/>
      <c r="AM1798" s="6"/>
    </row>
    <row r="1799" spans="1:33" ht="12.75">
      <c r="A1799">
        <v>139316</v>
      </c>
      <c r="B1799">
        <v>2010</v>
      </c>
      <c r="C1799">
        <v>7</v>
      </c>
      <c r="D1799">
        <v>29</v>
      </c>
      <c r="E1799">
        <v>11</v>
      </c>
      <c r="F1799">
        <v>40</v>
      </c>
      <c r="G1799">
        <v>20</v>
      </c>
      <c r="H1799" s="3">
        <v>9.991863</v>
      </c>
      <c r="I1799" s="3">
        <v>599.511788</v>
      </c>
      <c r="J1799" s="3">
        <v>33.081813</v>
      </c>
      <c r="K1799" s="3">
        <v>270.468315</v>
      </c>
      <c r="L1799" s="3">
        <v>30.958283</v>
      </c>
      <c r="M1799" s="3">
        <v>29.118183</v>
      </c>
      <c r="N1799" s="3">
        <v>611.724233</v>
      </c>
      <c r="O1799" s="3">
        <v>16.245145</v>
      </c>
      <c r="P1799" s="3">
        <v>132.627032</v>
      </c>
      <c r="Q1799" s="3">
        <v>8.191875</v>
      </c>
      <c r="R1799" s="3">
        <v>15.225847</v>
      </c>
      <c r="S1799" s="3">
        <v>0.924994</v>
      </c>
      <c r="T1799" s="3">
        <v>14.462736</v>
      </c>
      <c r="U1799" s="3">
        <v>0.874994</v>
      </c>
      <c r="V1799" s="3">
        <v>50.758167</v>
      </c>
      <c r="W1799" s="3">
        <v>613.257388</v>
      </c>
      <c r="X1799" s="3">
        <v>16.836667</v>
      </c>
      <c r="Y1799" s="3">
        <v>137.841283</v>
      </c>
      <c r="Z1799" s="3">
        <v>8.199948</v>
      </c>
      <c r="AA1799" s="3">
        <v>15.732436</v>
      </c>
      <c r="AB1799" s="3">
        <v>0.925515</v>
      </c>
      <c r="AC1799" s="3">
        <v>14.655447</v>
      </c>
      <c r="AD1799" s="3">
        <v>0.866401</v>
      </c>
      <c r="AE1799" s="3">
        <v>52.316245</v>
      </c>
      <c r="AF1799">
        <v>0</v>
      </c>
      <c r="AG1799">
        <v>1</v>
      </c>
    </row>
    <row r="1800" spans="1:33" ht="12.75">
      <c r="A1800">
        <v>139317</v>
      </c>
      <c r="B1800">
        <v>2010</v>
      </c>
      <c r="C1800">
        <v>7</v>
      </c>
      <c r="D1800">
        <v>29</v>
      </c>
      <c r="E1800">
        <v>11</v>
      </c>
      <c r="F1800">
        <v>50</v>
      </c>
      <c r="G1800">
        <v>20</v>
      </c>
      <c r="H1800" s="3">
        <v>9.991863</v>
      </c>
      <c r="I1800" s="3">
        <v>599.511788</v>
      </c>
      <c r="J1800" s="3">
        <v>32.907823</v>
      </c>
      <c r="K1800" s="3">
        <v>269.130308</v>
      </c>
      <c r="L1800" s="3">
        <v>30.879689</v>
      </c>
      <c r="M1800" s="3">
        <v>28.800633</v>
      </c>
      <c r="N1800" s="3">
        <v>611.477999</v>
      </c>
      <c r="O1800" s="3">
        <v>16.151787</v>
      </c>
      <c r="P1800" s="3">
        <v>131.787673</v>
      </c>
      <c r="Q1800" s="3">
        <v>8.175208</v>
      </c>
      <c r="R1800" s="3">
        <v>15.26721</v>
      </c>
      <c r="S1800" s="3">
        <v>0.941921</v>
      </c>
      <c r="T1800" s="3">
        <v>14.33117</v>
      </c>
      <c r="U1800" s="3">
        <v>0.874734</v>
      </c>
      <c r="V1800" s="3">
        <v>50.596649</v>
      </c>
      <c r="W1800" s="3">
        <v>613.051523</v>
      </c>
      <c r="X1800" s="3">
        <v>16.756036</v>
      </c>
      <c r="Y1800" s="3">
        <v>137.342634</v>
      </c>
      <c r="Z1800" s="3">
        <v>8.200208</v>
      </c>
      <c r="AA1800" s="3">
        <v>15.612479</v>
      </c>
      <c r="AB1800" s="3">
        <v>0.925255</v>
      </c>
      <c r="AC1800" s="3">
        <v>14.469463</v>
      </c>
      <c r="AD1800" s="3">
        <v>0.866401</v>
      </c>
      <c r="AE1800" s="3">
        <v>52.148684</v>
      </c>
      <c r="AF1800">
        <v>0</v>
      </c>
      <c r="AG1800">
        <v>1</v>
      </c>
    </row>
    <row r="1801" spans="1:33" ht="12.75">
      <c r="A1801">
        <v>139318</v>
      </c>
      <c r="B1801">
        <v>2010</v>
      </c>
      <c r="C1801">
        <v>7</v>
      </c>
      <c r="D1801">
        <v>29</v>
      </c>
      <c r="E1801">
        <v>12</v>
      </c>
      <c r="F1801">
        <v>0</v>
      </c>
      <c r="G1801">
        <v>20</v>
      </c>
      <c r="H1801" s="3">
        <v>9.991863</v>
      </c>
      <c r="I1801" s="3">
        <v>599.511788</v>
      </c>
      <c r="J1801" s="3">
        <v>32.052855</v>
      </c>
      <c r="K1801" s="3">
        <v>263.228225</v>
      </c>
      <c r="L1801" s="3">
        <v>28.407193</v>
      </c>
      <c r="M1801" s="3">
        <v>28.622049</v>
      </c>
      <c r="N1801" s="3">
        <v>610.308174</v>
      </c>
      <c r="O1801" s="3">
        <v>15.71621</v>
      </c>
      <c r="P1801" s="3">
        <v>128.762782</v>
      </c>
      <c r="Q1801" s="3">
        <v>8.23302</v>
      </c>
      <c r="R1801" s="3">
        <v>14.14594</v>
      </c>
      <c r="S1801" s="3">
        <v>0.883849</v>
      </c>
      <c r="T1801" s="3">
        <v>14.119477</v>
      </c>
      <c r="U1801" s="3">
        <v>0.874994</v>
      </c>
      <c r="V1801" s="3">
        <v>50.439487</v>
      </c>
      <c r="W1801" s="3">
        <v>611.963041</v>
      </c>
      <c r="X1801" s="3">
        <v>16.336645</v>
      </c>
      <c r="Y1801" s="3">
        <v>134.465443</v>
      </c>
      <c r="Z1801" s="3">
        <v>8.258541</v>
      </c>
      <c r="AA1801" s="3">
        <v>14.261253</v>
      </c>
      <c r="AB1801" s="3">
        <v>0.858328</v>
      </c>
      <c r="AC1801" s="3">
        <v>14.502572</v>
      </c>
      <c r="AD1801" s="3">
        <v>0.874994</v>
      </c>
      <c r="AE1801" s="3">
        <v>51.985318</v>
      </c>
      <c r="AF1801">
        <v>0</v>
      </c>
      <c r="AG1801">
        <v>1</v>
      </c>
    </row>
    <row r="1802" spans="1:33" ht="12.75">
      <c r="A1802">
        <v>139319</v>
      </c>
      <c r="B1802">
        <v>2010</v>
      </c>
      <c r="C1802">
        <v>7</v>
      </c>
      <c r="D1802">
        <v>29</v>
      </c>
      <c r="E1802">
        <v>12</v>
      </c>
      <c r="F1802">
        <v>10</v>
      </c>
      <c r="G1802">
        <v>20</v>
      </c>
      <c r="H1802" s="3">
        <v>9.991863</v>
      </c>
      <c r="I1802" s="3">
        <v>599.511788</v>
      </c>
      <c r="J1802" s="3">
        <v>32.851208</v>
      </c>
      <c r="K1802" s="3">
        <v>269.720641</v>
      </c>
      <c r="L1802" s="3">
        <v>28.94409</v>
      </c>
      <c r="M1802" s="3">
        <v>29.570892</v>
      </c>
      <c r="N1802" s="3">
        <v>611.806158</v>
      </c>
      <c r="O1802" s="3">
        <v>16.277517</v>
      </c>
      <c r="P1802" s="3">
        <v>133.290042</v>
      </c>
      <c r="Q1802" s="3">
        <v>8.225208</v>
      </c>
      <c r="R1802" s="3">
        <v>14.536725</v>
      </c>
      <c r="S1802" s="3">
        <v>0.883328</v>
      </c>
      <c r="T1802" s="3">
        <v>14.810754</v>
      </c>
      <c r="U1802" s="3">
        <v>0.883328</v>
      </c>
      <c r="V1802" s="3">
        <v>50.276712</v>
      </c>
      <c r="W1802" s="3">
        <v>612.579633</v>
      </c>
      <c r="X1802" s="3">
        <v>16.573691</v>
      </c>
      <c r="Y1802" s="3">
        <v>136.430599</v>
      </c>
      <c r="Z1802" s="3">
        <v>8.233541</v>
      </c>
      <c r="AA1802" s="3">
        <v>14.407365</v>
      </c>
      <c r="AB1802" s="3">
        <v>0.874994</v>
      </c>
      <c r="AC1802" s="3">
        <v>14.760138</v>
      </c>
      <c r="AD1802" s="3">
        <v>0.883328</v>
      </c>
      <c r="AE1802" s="3">
        <v>51.819581</v>
      </c>
      <c r="AF1802">
        <v>0</v>
      </c>
      <c r="AG1802">
        <v>1</v>
      </c>
    </row>
    <row r="1803" spans="1:33" ht="12.75">
      <c r="A1803">
        <v>139320</v>
      </c>
      <c r="B1803">
        <v>2010</v>
      </c>
      <c r="C1803">
        <v>7</v>
      </c>
      <c r="D1803">
        <v>29</v>
      </c>
      <c r="E1803">
        <v>12</v>
      </c>
      <c r="F1803">
        <v>20</v>
      </c>
      <c r="G1803">
        <v>20</v>
      </c>
      <c r="H1803" s="3">
        <v>9.991863</v>
      </c>
      <c r="I1803" s="3">
        <v>599.511788</v>
      </c>
      <c r="J1803" s="3">
        <v>33.520933</v>
      </c>
      <c r="K1803" s="3">
        <v>275.700545</v>
      </c>
      <c r="L1803" s="3">
        <v>29.414971</v>
      </c>
      <c r="M1803" s="3">
        <v>29.80993</v>
      </c>
      <c r="N1803" s="3">
        <v>612.886956</v>
      </c>
      <c r="O1803" s="3">
        <v>16.692903</v>
      </c>
      <c r="P1803" s="3">
        <v>136.986128</v>
      </c>
      <c r="Q1803" s="3">
        <v>8.241614</v>
      </c>
      <c r="R1803" s="3">
        <v>14.852735</v>
      </c>
      <c r="S1803" s="3">
        <v>0.875255</v>
      </c>
      <c r="T1803" s="3">
        <v>14.945678</v>
      </c>
      <c r="U1803" s="3">
        <v>0.874994</v>
      </c>
      <c r="V1803" s="3">
        <v>50.109783</v>
      </c>
      <c r="W1803" s="3">
        <v>613.233991</v>
      </c>
      <c r="X1803" s="3">
        <v>16.828031</v>
      </c>
      <c r="Y1803" s="3">
        <v>138.714417</v>
      </c>
      <c r="Z1803" s="3">
        <v>8.25828</v>
      </c>
      <c r="AA1803" s="3">
        <v>14.562235</v>
      </c>
      <c r="AB1803" s="3">
        <v>0.858588</v>
      </c>
      <c r="AC1803" s="3">
        <v>14.864253</v>
      </c>
      <c r="AD1803" s="3">
        <v>0.874994</v>
      </c>
      <c r="AE1803" s="3">
        <v>51.651301</v>
      </c>
      <c r="AF1803">
        <v>0</v>
      </c>
      <c r="AG1803">
        <v>1</v>
      </c>
    </row>
    <row r="1804" spans="1:33" ht="12.75">
      <c r="A1804">
        <v>139321</v>
      </c>
      <c r="B1804">
        <v>2010</v>
      </c>
      <c r="C1804">
        <v>7</v>
      </c>
      <c r="D1804">
        <v>29</v>
      </c>
      <c r="E1804">
        <v>12</v>
      </c>
      <c r="F1804">
        <v>30</v>
      </c>
      <c r="G1804">
        <v>20</v>
      </c>
      <c r="H1804" s="3">
        <v>9.992124</v>
      </c>
      <c r="I1804" s="3">
        <v>599.527413</v>
      </c>
      <c r="J1804" s="3">
        <v>33.889737</v>
      </c>
      <c r="K1804" s="3">
        <v>277.735672</v>
      </c>
      <c r="L1804" s="3">
        <v>30.848553</v>
      </c>
      <c r="M1804" s="3">
        <v>30.042625</v>
      </c>
      <c r="N1804" s="3">
        <v>613.434085</v>
      </c>
      <c r="O1804" s="3">
        <v>16.906572</v>
      </c>
      <c r="P1804" s="3">
        <v>138.513163</v>
      </c>
      <c r="Q1804" s="3">
        <v>8.216614</v>
      </c>
      <c r="R1804" s="3">
        <v>15.358589</v>
      </c>
      <c r="S1804" s="3">
        <v>0.900515</v>
      </c>
      <c r="T1804" s="3">
        <v>15.059125</v>
      </c>
      <c r="U1804" s="3">
        <v>0.874994</v>
      </c>
      <c r="V1804" s="3">
        <v>49.940717</v>
      </c>
      <c r="W1804" s="3">
        <v>613.628755</v>
      </c>
      <c r="X1804" s="3">
        <v>16.983164</v>
      </c>
      <c r="Y1804" s="3">
        <v>139.222508</v>
      </c>
      <c r="Z1804" s="3">
        <v>8.216354</v>
      </c>
      <c r="AA1804" s="3">
        <v>15.489964</v>
      </c>
      <c r="AB1804" s="3">
        <v>0.900775</v>
      </c>
      <c r="AC1804" s="3">
        <v>14.983501</v>
      </c>
      <c r="AD1804" s="3">
        <v>0.874994</v>
      </c>
      <c r="AE1804" s="3">
        <v>51.481469</v>
      </c>
      <c r="AF1804">
        <v>0</v>
      </c>
      <c r="AG1804">
        <v>1</v>
      </c>
    </row>
    <row r="1805" spans="1:33" ht="12.75">
      <c r="A1805">
        <v>139322</v>
      </c>
      <c r="B1805">
        <v>2010</v>
      </c>
      <c r="C1805">
        <v>7</v>
      </c>
      <c r="D1805">
        <v>29</v>
      </c>
      <c r="E1805">
        <v>12</v>
      </c>
      <c r="F1805">
        <v>40</v>
      </c>
      <c r="G1805">
        <v>20</v>
      </c>
      <c r="H1805" s="3">
        <v>9.991603</v>
      </c>
      <c r="I1805" s="3">
        <v>599.496163</v>
      </c>
      <c r="J1805" s="3">
        <v>33.765015</v>
      </c>
      <c r="K1805" s="3">
        <v>277.196524</v>
      </c>
      <c r="L1805" s="3">
        <v>30.314808</v>
      </c>
      <c r="M1805" s="3">
        <v>29.847928</v>
      </c>
      <c r="N1805" s="3">
        <v>613.399621</v>
      </c>
      <c r="O1805" s="3">
        <v>16.893159</v>
      </c>
      <c r="P1805" s="3">
        <v>138.445896</v>
      </c>
      <c r="Q1805" s="3">
        <v>8.224687</v>
      </c>
      <c r="R1805" s="3">
        <v>15.264797</v>
      </c>
      <c r="S1805" s="3">
        <v>0.892182</v>
      </c>
      <c r="T1805" s="3">
        <v>15.074129</v>
      </c>
      <c r="U1805" s="3">
        <v>0.874734</v>
      </c>
      <c r="V1805" s="3">
        <v>49.771786</v>
      </c>
      <c r="W1805" s="3">
        <v>613.347205</v>
      </c>
      <c r="X1805" s="3">
        <v>16.871856</v>
      </c>
      <c r="Y1805" s="3">
        <v>138.750628</v>
      </c>
      <c r="Z1805" s="3">
        <v>8.233281</v>
      </c>
      <c r="AA1805" s="3">
        <v>15.050012</v>
      </c>
      <c r="AB1805" s="3">
        <v>0.883588</v>
      </c>
      <c r="AC1805" s="3">
        <v>14.773799</v>
      </c>
      <c r="AD1805" s="3">
        <v>0.874734</v>
      </c>
      <c r="AE1805" s="3">
        <v>51.312751</v>
      </c>
      <c r="AF1805">
        <v>0</v>
      </c>
      <c r="AG1805">
        <v>1</v>
      </c>
    </row>
    <row r="1806" spans="1:33" ht="12.75">
      <c r="A1806">
        <v>139323</v>
      </c>
      <c r="B1806">
        <v>2010</v>
      </c>
      <c r="C1806">
        <v>7</v>
      </c>
      <c r="D1806">
        <v>29</v>
      </c>
      <c r="E1806">
        <v>12</v>
      </c>
      <c r="F1806">
        <v>50</v>
      </c>
      <c r="G1806">
        <v>20</v>
      </c>
      <c r="H1806" s="3">
        <v>9.991603</v>
      </c>
      <c r="I1806" s="3">
        <v>599.496163</v>
      </c>
      <c r="J1806" s="3">
        <v>33.772142</v>
      </c>
      <c r="K1806" s="3">
        <v>276.701149</v>
      </c>
      <c r="L1806" s="3">
        <v>30.591208</v>
      </c>
      <c r="M1806" s="3">
        <v>30.140712</v>
      </c>
      <c r="N1806" s="3">
        <v>613.472252</v>
      </c>
      <c r="O1806" s="3">
        <v>16.921468</v>
      </c>
      <c r="P1806" s="3">
        <v>138.499035</v>
      </c>
      <c r="Q1806" s="3">
        <v>8.208281</v>
      </c>
      <c r="R1806" s="3">
        <v>15.246957</v>
      </c>
      <c r="S1806" s="3">
        <v>0.891661</v>
      </c>
      <c r="T1806" s="3">
        <v>15.322868</v>
      </c>
      <c r="U1806" s="3">
        <v>0.891661</v>
      </c>
      <c r="V1806" s="3">
        <v>49.602571</v>
      </c>
      <c r="W1806" s="3">
        <v>613.293091</v>
      </c>
      <c r="X1806" s="3">
        <v>16.850674</v>
      </c>
      <c r="Y1806" s="3">
        <v>138.202114</v>
      </c>
      <c r="Z1806" s="3">
        <v>8.216874</v>
      </c>
      <c r="AA1806" s="3">
        <v>15.34425</v>
      </c>
      <c r="AB1806" s="3">
        <v>0.899994</v>
      </c>
      <c r="AC1806" s="3">
        <v>14.817844</v>
      </c>
      <c r="AD1806" s="3">
        <v>0.874734</v>
      </c>
      <c r="AE1806" s="3">
        <v>51.144244</v>
      </c>
      <c r="AF1806">
        <v>0</v>
      </c>
      <c r="AG1806">
        <v>1</v>
      </c>
    </row>
    <row r="1807" spans="1:33" ht="12.75">
      <c r="A1807">
        <v>139324</v>
      </c>
      <c r="B1807">
        <v>2010</v>
      </c>
      <c r="C1807">
        <v>7</v>
      </c>
      <c r="D1807">
        <v>29</v>
      </c>
      <c r="E1807">
        <v>13</v>
      </c>
      <c r="F1807">
        <v>0</v>
      </c>
      <c r="G1807">
        <v>20</v>
      </c>
      <c r="H1807" s="3">
        <v>9.991863</v>
      </c>
      <c r="I1807" s="3">
        <v>599.511788</v>
      </c>
      <c r="J1807" s="3">
        <v>33.862903</v>
      </c>
      <c r="K1807" s="3">
        <v>276.781637</v>
      </c>
      <c r="L1807" s="3">
        <v>32.130861</v>
      </c>
      <c r="M1807" s="3">
        <v>29.434629</v>
      </c>
      <c r="N1807" s="3">
        <v>613.691894</v>
      </c>
      <c r="O1807" s="3">
        <v>17.008431</v>
      </c>
      <c r="P1807" s="3">
        <v>138.83304</v>
      </c>
      <c r="Q1807" s="3">
        <v>8.191614</v>
      </c>
      <c r="R1807" s="3">
        <v>16.247663</v>
      </c>
      <c r="S1807" s="3">
        <v>0.9414</v>
      </c>
      <c r="T1807" s="3">
        <v>14.864267</v>
      </c>
      <c r="U1807" s="3">
        <v>0.858849</v>
      </c>
      <c r="V1807" s="3">
        <v>49.432487</v>
      </c>
      <c r="W1807" s="3">
        <v>613.302444</v>
      </c>
      <c r="X1807" s="3">
        <v>16.854471</v>
      </c>
      <c r="Y1807" s="3">
        <v>137.948597</v>
      </c>
      <c r="Z1807" s="3">
        <v>8.199948</v>
      </c>
      <c r="AA1807" s="3">
        <v>15.883198</v>
      </c>
      <c r="AB1807" s="3">
        <v>0.933067</v>
      </c>
      <c r="AC1807" s="3">
        <v>14.570362</v>
      </c>
      <c r="AD1807" s="3">
        <v>0.858849</v>
      </c>
      <c r="AE1807" s="3">
        <v>50.975699</v>
      </c>
      <c r="AF1807">
        <v>0</v>
      </c>
      <c r="AG1807">
        <v>1</v>
      </c>
    </row>
    <row r="1808" spans="1:33" ht="12.75">
      <c r="A1808">
        <v>139325</v>
      </c>
      <c r="B1808">
        <v>2010</v>
      </c>
      <c r="C1808">
        <v>7</v>
      </c>
      <c r="D1808">
        <v>29</v>
      </c>
      <c r="E1808">
        <v>13</v>
      </c>
      <c r="F1808">
        <v>10</v>
      </c>
      <c r="G1808">
        <v>20</v>
      </c>
      <c r="H1808" s="3">
        <v>9.991863</v>
      </c>
      <c r="I1808" s="3">
        <v>599.511788</v>
      </c>
      <c r="J1808" s="3">
        <v>33.966229</v>
      </c>
      <c r="K1808" s="3">
        <v>281.430812</v>
      </c>
      <c r="L1808" s="3">
        <v>28.829213</v>
      </c>
      <c r="M1808" s="3">
        <v>29.117059</v>
      </c>
      <c r="N1808" s="3">
        <v>613.895428</v>
      </c>
      <c r="O1808" s="3">
        <v>17.088828</v>
      </c>
      <c r="P1808" s="3">
        <v>141.354</v>
      </c>
      <c r="Q1808" s="3">
        <v>8.291874</v>
      </c>
      <c r="R1808" s="3">
        <v>14.676581</v>
      </c>
      <c r="S1808" s="3">
        <v>0.849734</v>
      </c>
      <c r="T1808" s="3">
        <v>14.714183</v>
      </c>
      <c r="U1808" s="3">
        <v>0.850255</v>
      </c>
      <c r="V1808" s="3">
        <v>49.261598</v>
      </c>
      <c r="W1808" s="3">
        <v>613.361262</v>
      </c>
      <c r="X1808" s="3">
        <v>16.8774</v>
      </c>
      <c r="Y1808" s="3">
        <v>140.076812</v>
      </c>
      <c r="Z1808" s="3">
        <v>8.307759</v>
      </c>
      <c r="AA1808" s="3">
        <v>14.152632</v>
      </c>
      <c r="AB1808" s="3">
        <v>0.833849</v>
      </c>
      <c r="AC1808" s="3">
        <v>14.402877</v>
      </c>
      <c r="AD1808" s="3">
        <v>0.850255</v>
      </c>
      <c r="AE1808" s="3">
        <v>50.806925</v>
      </c>
      <c r="AF1808">
        <v>0</v>
      </c>
      <c r="AG1808">
        <v>1</v>
      </c>
    </row>
    <row r="1809" spans="1:33" ht="12.75">
      <c r="A1809">
        <v>139326</v>
      </c>
      <c r="B1809">
        <v>2010</v>
      </c>
      <c r="C1809">
        <v>7</v>
      </c>
      <c r="D1809">
        <v>29</v>
      </c>
      <c r="E1809">
        <v>13</v>
      </c>
      <c r="F1809">
        <v>20</v>
      </c>
      <c r="G1809">
        <v>20</v>
      </c>
      <c r="H1809" s="3">
        <v>9.991863</v>
      </c>
      <c r="I1809" s="3">
        <v>599.511788</v>
      </c>
      <c r="J1809" s="3">
        <v>34.026778</v>
      </c>
      <c r="K1809" s="3">
        <v>279.755396</v>
      </c>
      <c r="L1809" s="3">
        <v>30.212757</v>
      </c>
      <c r="M1809" s="3">
        <v>30.01766</v>
      </c>
      <c r="N1809" s="3">
        <v>613.986903</v>
      </c>
      <c r="O1809" s="3">
        <v>17.125518</v>
      </c>
      <c r="P1809" s="3">
        <v>140.688436</v>
      </c>
      <c r="Q1809" s="3">
        <v>8.241614</v>
      </c>
      <c r="R1809" s="3">
        <v>15.177986</v>
      </c>
      <c r="S1809" s="3">
        <v>0.875255</v>
      </c>
      <c r="T1809" s="3">
        <v>15.246905</v>
      </c>
      <c r="U1809" s="3">
        <v>0.874994</v>
      </c>
      <c r="V1809" s="3">
        <v>49.090343</v>
      </c>
      <c r="W1809" s="3">
        <v>613.421926</v>
      </c>
      <c r="X1809" s="3">
        <v>16.90126</v>
      </c>
      <c r="Y1809" s="3">
        <v>139.06696</v>
      </c>
      <c r="Z1809" s="3">
        <v>8.241614</v>
      </c>
      <c r="AA1809" s="3">
        <v>15.034771</v>
      </c>
      <c r="AB1809" s="3">
        <v>0.883328</v>
      </c>
      <c r="AC1809" s="3">
        <v>14.770755</v>
      </c>
      <c r="AD1809" s="3">
        <v>0.866922</v>
      </c>
      <c r="AE1809" s="3">
        <v>50.637912</v>
      </c>
      <c r="AF1809">
        <v>0</v>
      </c>
      <c r="AG1809">
        <v>1</v>
      </c>
    </row>
    <row r="1810" spans="1:33" ht="12.75">
      <c r="A1810">
        <v>139327</v>
      </c>
      <c r="B1810">
        <v>2010</v>
      </c>
      <c r="C1810">
        <v>7</v>
      </c>
      <c r="D1810">
        <v>29</v>
      </c>
      <c r="E1810">
        <v>13</v>
      </c>
      <c r="F1810">
        <v>30</v>
      </c>
      <c r="G1810">
        <v>20</v>
      </c>
      <c r="H1810" s="3">
        <v>9.991603</v>
      </c>
      <c r="I1810" s="3">
        <v>599.496163</v>
      </c>
      <c r="J1810" s="3">
        <v>34.053377</v>
      </c>
      <c r="K1810" s="3">
        <v>282.25688</v>
      </c>
      <c r="L1810" s="3">
        <v>28.28913</v>
      </c>
      <c r="M1810" s="3">
        <v>29.693652</v>
      </c>
      <c r="N1810" s="3">
        <v>614.028033</v>
      </c>
      <c r="O1810" s="3">
        <v>17.142068</v>
      </c>
      <c r="P1810" s="3">
        <v>141.898591</v>
      </c>
      <c r="Q1810" s="3">
        <v>8.307759</v>
      </c>
      <c r="R1810" s="3">
        <v>14.377785</v>
      </c>
      <c r="S1810" s="3">
        <v>0.825776</v>
      </c>
      <c r="T1810" s="3">
        <v>14.998388</v>
      </c>
      <c r="U1810" s="3">
        <v>0.858067</v>
      </c>
      <c r="V1810" s="3">
        <v>48.918923</v>
      </c>
      <c r="W1810" s="3">
        <v>613.446294</v>
      </c>
      <c r="X1810" s="3">
        <v>16.91131</v>
      </c>
      <c r="Y1810" s="3">
        <v>140.358289</v>
      </c>
      <c r="Z1810" s="3">
        <v>8.316353</v>
      </c>
      <c r="AA1810" s="3">
        <v>13.911344</v>
      </c>
      <c r="AB1810" s="3">
        <v>0.817182</v>
      </c>
      <c r="AC1810" s="3">
        <v>14.695263</v>
      </c>
      <c r="AD1810" s="3">
        <v>0.858067</v>
      </c>
      <c r="AE1810" s="3">
        <v>50.468799</v>
      </c>
      <c r="AF1810">
        <v>0</v>
      </c>
      <c r="AG1810">
        <v>1</v>
      </c>
    </row>
    <row r="1811" spans="1:33" ht="12.75">
      <c r="A1811">
        <v>139328</v>
      </c>
      <c r="B1811">
        <v>2010</v>
      </c>
      <c r="C1811">
        <v>7</v>
      </c>
      <c r="D1811">
        <v>29</v>
      </c>
      <c r="E1811">
        <v>13</v>
      </c>
      <c r="F1811">
        <v>40</v>
      </c>
      <c r="G1811">
        <v>20</v>
      </c>
      <c r="H1811" s="3">
        <v>9.991863</v>
      </c>
      <c r="I1811" s="3">
        <v>599.511788</v>
      </c>
      <c r="J1811" s="3">
        <v>34.038737</v>
      </c>
      <c r="K1811" s="3">
        <v>279.078642</v>
      </c>
      <c r="L1811" s="3">
        <v>30.986788</v>
      </c>
      <c r="M1811" s="3">
        <v>30.040689</v>
      </c>
      <c r="N1811" s="3">
        <v>613.94936</v>
      </c>
      <c r="O1811" s="3">
        <v>17.110509</v>
      </c>
      <c r="P1811" s="3">
        <v>140.120758</v>
      </c>
      <c r="Q1811" s="3">
        <v>8.216354</v>
      </c>
      <c r="R1811" s="3">
        <v>15.75451</v>
      </c>
      <c r="S1811" s="3">
        <v>0.908848</v>
      </c>
      <c r="T1811" s="3">
        <v>15.088878</v>
      </c>
      <c r="U1811" s="3">
        <v>0.866661</v>
      </c>
      <c r="V1811" s="3">
        <v>48.747817</v>
      </c>
      <c r="W1811" s="3">
        <v>613.489549</v>
      </c>
      <c r="X1811" s="3">
        <v>16.928228</v>
      </c>
      <c r="Y1811" s="3">
        <v>138.957884</v>
      </c>
      <c r="Z1811" s="3">
        <v>8.224687</v>
      </c>
      <c r="AA1811" s="3">
        <v>15.232277</v>
      </c>
      <c r="AB1811" s="3">
        <v>0.892182</v>
      </c>
      <c r="AC1811" s="3">
        <v>14.951811</v>
      </c>
      <c r="AD1811" s="3">
        <v>0.874994</v>
      </c>
      <c r="AE1811" s="3">
        <v>50.299517</v>
      </c>
      <c r="AF1811">
        <v>0</v>
      </c>
      <c r="AG1811">
        <v>1</v>
      </c>
    </row>
    <row r="1812" spans="1:33" ht="12.75">
      <c r="A1812">
        <v>139329</v>
      </c>
      <c r="B1812">
        <v>2010</v>
      </c>
      <c r="C1812">
        <v>7</v>
      </c>
      <c r="D1812">
        <v>29</v>
      </c>
      <c r="E1812">
        <v>13</v>
      </c>
      <c r="F1812">
        <v>50</v>
      </c>
      <c r="G1812">
        <v>20</v>
      </c>
      <c r="H1812" s="3">
        <v>9.991863</v>
      </c>
      <c r="I1812" s="3">
        <v>599.511788</v>
      </c>
      <c r="J1812" s="3">
        <v>33.983934</v>
      </c>
      <c r="K1812" s="3">
        <v>282.216687</v>
      </c>
      <c r="L1812" s="3">
        <v>28.032293</v>
      </c>
      <c r="M1812" s="3">
        <v>29.309626</v>
      </c>
      <c r="N1812" s="3">
        <v>613.870168</v>
      </c>
      <c r="O1812" s="3">
        <v>17.078996</v>
      </c>
      <c r="P1812" s="3">
        <v>141.532448</v>
      </c>
      <c r="Q1812" s="3">
        <v>8.30802</v>
      </c>
      <c r="R1812" s="3">
        <v>14.226799</v>
      </c>
      <c r="S1812" s="3">
        <v>0.825255</v>
      </c>
      <c r="T1812" s="3">
        <v>14.88879</v>
      </c>
      <c r="U1812" s="3">
        <v>0.858588</v>
      </c>
      <c r="V1812" s="3">
        <v>48.577027</v>
      </c>
      <c r="W1812" s="3">
        <v>613.430722</v>
      </c>
      <c r="X1812" s="3">
        <v>16.904938</v>
      </c>
      <c r="Y1812" s="3">
        <v>140.684239</v>
      </c>
      <c r="Z1812" s="3">
        <v>8.33302</v>
      </c>
      <c r="AA1812" s="3">
        <v>13.805493</v>
      </c>
      <c r="AB1812" s="3">
        <v>0.808589</v>
      </c>
      <c r="AC1812" s="3">
        <v>14.420836</v>
      </c>
      <c r="AD1812" s="3">
        <v>0.850255</v>
      </c>
      <c r="AE1812" s="3">
        <v>50.130468</v>
      </c>
      <c r="AF1812">
        <v>0</v>
      </c>
      <c r="AG1812">
        <v>1</v>
      </c>
    </row>
    <row r="1813" spans="1:33" ht="12.75">
      <c r="A1813">
        <v>139330</v>
      </c>
      <c r="B1813">
        <v>2010</v>
      </c>
      <c r="C1813">
        <v>7</v>
      </c>
      <c r="D1813">
        <v>29</v>
      </c>
      <c r="E1813">
        <v>14</v>
      </c>
      <c r="F1813">
        <v>0</v>
      </c>
      <c r="G1813">
        <v>20</v>
      </c>
      <c r="H1813" s="3">
        <v>9.991863</v>
      </c>
      <c r="I1813" s="3">
        <v>599.511788</v>
      </c>
      <c r="J1813" s="3">
        <v>33.903135</v>
      </c>
      <c r="K1813" s="3">
        <v>278.06406</v>
      </c>
      <c r="L1813" s="3">
        <v>30.729319</v>
      </c>
      <c r="M1813" s="3">
        <v>29.956751</v>
      </c>
      <c r="N1813" s="3">
        <v>613.801926</v>
      </c>
      <c r="O1813" s="3">
        <v>17.052026</v>
      </c>
      <c r="P1813" s="3">
        <v>139.600629</v>
      </c>
      <c r="Q1813" s="3">
        <v>8.216093</v>
      </c>
      <c r="R1813" s="3">
        <v>15.583581</v>
      </c>
      <c r="S1813" s="3">
        <v>0.900255</v>
      </c>
      <c r="T1813" s="3">
        <v>15.195112</v>
      </c>
      <c r="U1813" s="3">
        <v>0.875515</v>
      </c>
      <c r="V1813" s="3">
        <v>48.406507</v>
      </c>
      <c r="W1813" s="3">
        <v>613.293691</v>
      </c>
      <c r="X1813" s="3">
        <v>16.851109</v>
      </c>
      <c r="Y1813" s="3">
        <v>138.463431</v>
      </c>
      <c r="Z1813" s="3">
        <v>8.233281</v>
      </c>
      <c r="AA1813" s="3">
        <v>15.145739</v>
      </c>
      <c r="AB1813" s="3">
        <v>0.891661</v>
      </c>
      <c r="AC1813" s="3">
        <v>14.761639</v>
      </c>
      <c r="AD1813" s="3">
        <v>0.866922</v>
      </c>
      <c r="AE1813" s="3">
        <v>49.961957</v>
      </c>
      <c r="AF1813">
        <v>0</v>
      </c>
      <c r="AG1813">
        <v>1</v>
      </c>
    </row>
    <row r="1814" spans="1:33" ht="12.75">
      <c r="A1814">
        <v>139331</v>
      </c>
      <c r="B1814">
        <v>2010</v>
      </c>
      <c r="C1814">
        <v>7</v>
      </c>
      <c r="D1814">
        <v>29</v>
      </c>
      <c r="E1814">
        <v>14</v>
      </c>
      <c r="F1814">
        <v>10</v>
      </c>
      <c r="G1814">
        <v>20</v>
      </c>
      <c r="H1814" s="3">
        <v>9.991863</v>
      </c>
      <c r="I1814" s="3">
        <v>599.511788</v>
      </c>
      <c r="J1814" s="3">
        <v>33.883441</v>
      </c>
      <c r="K1814" s="3">
        <v>278.361091</v>
      </c>
      <c r="L1814" s="3">
        <v>29.565782</v>
      </c>
      <c r="M1814" s="3">
        <v>30.626076</v>
      </c>
      <c r="N1814" s="3">
        <v>613.678619</v>
      </c>
      <c r="O1814" s="3">
        <v>17.003266</v>
      </c>
      <c r="P1814" s="3">
        <v>139.483981</v>
      </c>
      <c r="Q1814" s="3">
        <v>8.233541</v>
      </c>
      <c r="R1814" s="3">
        <v>14.788085</v>
      </c>
      <c r="S1814" s="3">
        <v>0.857807</v>
      </c>
      <c r="T1814" s="3">
        <v>15.619382</v>
      </c>
      <c r="U1814" s="3">
        <v>0.900515</v>
      </c>
      <c r="V1814" s="3">
        <v>48.236475</v>
      </c>
      <c r="W1814" s="3">
        <v>613.367837</v>
      </c>
      <c r="X1814" s="3">
        <v>16.880174</v>
      </c>
      <c r="Y1814" s="3">
        <v>138.87711</v>
      </c>
      <c r="Z1814" s="3">
        <v>8.241614</v>
      </c>
      <c r="AA1814" s="3">
        <v>14.777696</v>
      </c>
      <c r="AB1814" s="3">
        <v>0.866922</v>
      </c>
      <c r="AC1814" s="3">
        <v>15.006693</v>
      </c>
      <c r="AD1814" s="3">
        <v>0.883328</v>
      </c>
      <c r="AE1814" s="3">
        <v>49.793155</v>
      </c>
      <c r="AF1814">
        <v>0</v>
      </c>
      <c r="AG1814">
        <v>1</v>
      </c>
    </row>
    <row r="1815" spans="1:33" ht="12.75">
      <c r="A1815">
        <v>139332</v>
      </c>
      <c r="B1815">
        <v>2010</v>
      </c>
      <c r="C1815">
        <v>7</v>
      </c>
      <c r="D1815">
        <v>29</v>
      </c>
      <c r="E1815">
        <v>14</v>
      </c>
      <c r="F1815">
        <v>20</v>
      </c>
      <c r="G1815">
        <v>20</v>
      </c>
      <c r="H1815" s="3">
        <v>9.991863</v>
      </c>
      <c r="I1815" s="3">
        <v>599.511788</v>
      </c>
      <c r="J1815" s="3">
        <v>33.878773</v>
      </c>
      <c r="K1815" s="3">
        <v>277.911415</v>
      </c>
      <c r="L1815" s="3">
        <v>30.651479</v>
      </c>
      <c r="M1815" s="3">
        <v>29.943664</v>
      </c>
      <c r="N1815" s="3">
        <v>613.672761</v>
      </c>
      <c r="O1815" s="3">
        <v>17.001003</v>
      </c>
      <c r="P1815" s="3">
        <v>139.329578</v>
      </c>
      <c r="Q1815" s="3">
        <v>8.224687</v>
      </c>
      <c r="R1815" s="3">
        <v>15.402077</v>
      </c>
      <c r="S1815" s="3">
        <v>0.892182</v>
      </c>
      <c r="T1815" s="3">
        <v>15.137072</v>
      </c>
      <c r="U1815" s="3">
        <v>0.874994</v>
      </c>
      <c r="V1815" s="3">
        <v>48.066465</v>
      </c>
      <c r="W1815" s="3">
        <v>613.361447</v>
      </c>
      <c r="X1815" s="3">
        <v>16.87777</v>
      </c>
      <c r="Y1815" s="3">
        <v>138.581837</v>
      </c>
      <c r="Z1815" s="3">
        <v>8.224687</v>
      </c>
      <c r="AA1815" s="3">
        <v>15.249402</v>
      </c>
      <c r="AB1815" s="3">
        <v>0.892182</v>
      </c>
      <c r="AC1815" s="3">
        <v>14.806591</v>
      </c>
      <c r="AD1815" s="3">
        <v>0.874994</v>
      </c>
      <c r="AE1815" s="3">
        <v>49.624377</v>
      </c>
      <c r="AF1815">
        <v>0</v>
      </c>
      <c r="AG1815">
        <v>1</v>
      </c>
    </row>
    <row r="1816" spans="1:33" ht="12.75">
      <c r="A1816">
        <v>139333</v>
      </c>
      <c r="B1816">
        <v>2010</v>
      </c>
      <c r="C1816">
        <v>7</v>
      </c>
      <c r="D1816">
        <v>29</v>
      </c>
      <c r="E1816">
        <v>14</v>
      </c>
      <c r="F1816">
        <v>30</v>
      </c>
      <c r="G1816">
        <v>20</v>
      </c>
      <c r="H1816" s="3">
        <v>9.991863</v>
      </c>
      <c r="I1816" s="3">
        <v>599.511788</v>
      </c>
      <c r="J1816" s="3">
        <v>33.906434</v>
      </c>
      <c r="K1816" s="3">
        <v>276.911728</v>
      </c>
      <c r="L1816" s="3">
        <v>31.811776</v>
      </c>
      <c r="M1816" s="3">
        <v>30.063053</v>
      </c>
      <c r="N1816" s="3">
        <v>613.677152</v>
      </c>
      <c r="O1816" s="3">
        <v>17.002401</v>
      </c>
      <c r="P1816" s="3">
        <v>138.727726</v>
      </c>
      <c r="Q1816" s="3">
        <v>8.183021</v>
      </c>
      <c r="R1816" s="3">
        <v>16.05991</v>
      </c>
      <c r="S1816" s="3">
        <v>0.933848</v>
      </c>
      <c r="T1816" s="3">
        <v>15.09464</v>
      </c>
      <c r="U1816" s="3">
        <v>0.874994</v>
      </c>
      <c r="V1816" s="3">
        <v>47.896441</v>
      </c>
      <c r="W1816" s="3">
        <v>613.427911</v>
      </c>
      <c r="X1816" s="3">
        <v>16.904032</v>
      </c>
      <c r="Y1816" s="3">
        <v>138.184003</v>
      </c>
      <c r="Z1816" s="3">
        <v>8.199948</v>
      </c>
      <c r="AA1816" s="3">
        <v>15.751866</v>
      </c>
      <c r="AB1816" s="3">
        <v>0.916921</v>
      </c>
      <c r="AC1816" s="3">
        <v>14.968413</v>
      </c>
      <c r="AD1816" s="3">
        <v>0.874994</v>
      </c>
      <c r="AE1816" s="3">
        <v>49.455337</v>
      </c>
      <c r="AF1816">
        <v>0</v>
      </c>
      <c r="AG1816">
        <v>1</v>
      </c>
    </row>
    <row r="1817" spans="1:33" ht="12.75">
      <c r="A1817">
        <v>139334</v>
      </c>
      <c r="B1817">
        <v>2010</v>
      </c>
      <c r="C1817">
        <v>7</v>
      </c>
      <c r="D1817">
        <v>29</v>
      </c>
      <c r="E1817">
        <v>14</v>
      </c>
      <c r="F1817">
        <v>40</v>
      </c>
      <c r="G1817">
        <v>20</v>
      </c>
      <c r="H1817" s="3">
        <v>9.991603</v>
      </c>
      <c r="I1817" s="3">
        <v>599.496163</v>
      </c>
      <c r="J1817" s="3">
        <v>33.960795</v>
      </c>
      <c r="K1817" s="3">
        <v>278.460617</v>
      </c>
      <c r="L1817" s="3">
        <v>30.998177</v>
      </c>
      <c r="M1817" s="3">
        <v>29.860051</v>
      </c>
      <c r="N1817" s="3">
        <v>613.714569</v>
      </c>
      <c r="O1817" s="3">
        <v>17.017784</v>
      </c>
      <c r="P1817" s="3">
        <v>139.17095</v>
      </c>
      <c r="Q1817" s="3">
        <v>8.208541</v>
      </c>
      <c r="R1817" s="3">
        <v>15.804217</v>
      </c>
      <c r="S1817" s="3">
        <v>0.916661</v>
      </c>
      <c r="T1817" s="3">
        <v>15.057289</v>
      </c>
      <c r="U1817" s="3">
        <v>0.866401</v>
      </c>
      <c r="V1817" s="3">
        <v>47.726263</v>
      </c>
      <c r="W1817" s="3">
        <v>613.52715</v>
      </c>
      <c r="X1817" s="3">
        <v>16.943012</v>
      </c>
      <c r="Y1817" s="3">
        <v>139.289667</v>
      </c>
      <c r="Z1817" s="3">
        <v>8.216874</v>
      </c>
      <c r="AA1817" s="3">
        <v>15.193961</v>
      </c>
      <c r="AB1817" s="3">
        <v>0.899994</v>
      </c>
      <c r="AC1817" s="3">
        <v>14.802762</v>
      </c>
      <c r="AD1817" s="3">
        <v>0.874734</v>
      </c>
      <c r="AE1817" s="3">
        <v>49.285907</v>
      </c>
      <c r="AF1817">
        <v>0</v>
      </c>
      <c r="AG1817">
        <v>1</v>
      </c>
    </row>
    <row r="1818" spans="1:33" ht="12.75">
      <c r="A1818">
        <v>139335</v>
      </c>
      <c r="B1818">
        <v>2010</v>
      </c>
      <c r="C1818">
        <v>7</v>
      </c>
      <c r="D1818">
        <v>29</v>
      </c>
      <c r="E1818">
        <v>14</v>
      </c>
      <c r="F1818">
        <v>52</v>
      </c>
      <c r="G1818">
        <v>50</v>
      </c>
      <c r="H1818" s="3">
        <v>12.491847</v>
      </c>
      <c r="I1818" s="3">
        <v>749.510828</v>
      </c>
      <c r="J1818" s="3">
        <v>34.039068</v>
      </c>
      <c r="K1818" s="3">
        <v>328.358665</v>
      </c>
      <c r="L1818" s="3">
        <v>46.44779</v>
      </c>
      <c r="M1818" s="3">
        <v>50.395661</v>
      </c>
      <c r="N1818" s="3">
        <v>613.768605</v>
      </c>
      <c r="O1818" s="3">
        <v>17.039418</v>
      </c>
      <c r="P1818" s="3">
        <v>164.151529</v>
      </c>
      <c r="Q1818" s="3">
        <v>9.683532</v>
      </c>
      <c r="R1818" s="3">
        <v>23.578247</v>
      </c>
      <c r="S1818" s="3">
        <v>1.366398</v>
      </c>
      <c r="T1818" s="3">
        <v>25.118441</v>
      </c>
      <c r="U1818" s="3">
        <v>1.441918</v>
      </c>
      <c r="V1818" s="3">
        <v>47.51327</v>
      </c>
      <c r="W1818" s="3">
        <v>613.669867</v>
      </c>
      <c r="X1818" s="3">
        <v>16.99965</v>
      </c>
      <c r="Y1818" s="3">
        <v>164.207136</v>
      </c>
      <c r="Z1818" s="3">
        <v>9.691605</v>
      </c>
      <c r="AA1818" s="3">
        <v>22.869543</v>
      </c>
      <c r="AB1818" s="3">
        <v>1.333325</v>
      </c>
      <c r="AC1818" s="3">
        <v>25.27722</v>
      </c>
      <c r="AD1818" s="3">
        <v>1.466918</v>
      </c>
      <c r="AE1818" s="3">
        <v>49.073411</v>
      </c>
      <c r="AF1818">
        <v>0</v>
      </c>
      <c r="AG1818">
        <v>1</v>
      </c>
    </row>
    <row r="1819" spans="1:33" ht="12.75">
      <c r="A1819">
        <v>139336</v>
      </c>
      <c r="B1819">
        <v>2010</v>
      </c>
      <c r="C1819">
        <v>7</v>
      </c>
      <c r="D1819">
        <v>29</v>
      </c>
      <c r="E1819">
        <v>15</v>
      </c>
      <c r="F1819">
        <v>7</v>
      </c>
      <c r="G1819">
        <v>50</v>
      </c>
      <c r="H1819" s="3">
        <v>14.991831</v>
      </c>
      <c r="I1819" s="3">
        <v>899.509868</v>
      </c>
      <c r="J1819" s="3">
        <v>34.575204</v>
      </c>
      <c r="K1819" s="3">
        <v>281.664293</v>
      </c>
      <c r="L1819" s="3">
        <v>35.552766</v>
      </c>
      <c r="M1819" s="3">
        <v>201.119881</v>
      </c>
      <c r="N1819" s="3">
        <v>614.447419</v>
      </c>
      <c r="O1819" s="3">
        <v>17.311341</v>
      </c>
      <c r="P1819" s="3">
        <v>140.740034</v>
      </c>
      <c r="Q1819" s="3">
        <v>8.23276</v>
      </c>
      <c r="R1819" s="3">
        <v>17.869008</v>
      </c>
      <c r="S1819" s="3">
        <v>1.034368</v>
      </c>
      <c r="T1819" s="3">
        <v>100.916229</v>
      </c>
      <c r="U1819" s="3">
        <v>5.724703</v>
      </c>
      <c r="V1819" s="3">
        <v>47.2536</v>
      </c>
      <c r="W1819" s="3">
        <v>614.330502</v>
      </c>
      <c r="X1819" s="3">
        <v>17.263863</v>
      </c>
      <c r="Y1819" s="3">
        <v>140.924259</v>
      </c>
      <c r="Z1819" s="3">
        <v>8.241614</v>
      </c>
      <c r="AA1819" s="3">
        <v>17.683757</v>
      </c>
      <c r="AB1819" s="3">
        <v>1.025514</v>
      </c>
      <c r="AC1819" s="3">
        <v>100.203652</v>
      </c>
      <c r="AD1819" s="3">
        <v>5.724703</v>
      </c>
      <c r="AE1819" s="3">
        <v>48.814453</v>
      </c>
      <c r="AF1819">
        <v>0</v>
      </c>
      <c r="AG1819">
        <v>1</v>
      </c>
    </row>
    <row r="1820" spans="1:33" ht="12.75">
      <c r="A1820">
        <v>139337</v>
      </c>
      <c r="B1820">
        <v>2010</v>
      </c>
      <c r="C1820">
        <v>7</v>
      </c>
      <c r="D1820">
        <v>29</v>
      </c>
      <c r="E1820">
        <v>15</v>
      </c>
      <c r="F1820">
        <v>17</v>
      </c>
      <c r="G1820">
        <v>50</v>
      </c>
      <c r="H1820" s="3">
        <v>9.991863</v>
      </c>
      <c r="I1820" s="3">
        <v>599.511788</v>
      </c>
      <c r="J1820" s="3">
        <v>34.506481</v>
      </c>
      <c r="K1820" s="3">
        <v>282.688653</v>
      </c>
      <c r="L1820" s="3">
        <v>31.684832</v>
      </c>
      <c r="M1820" s="3">
        <v>30.409962</v>
      </c>
      <c r="N1820" s="3">
        <v>614.30625</v>
      </c>
      <c r="O1820" s="3">
        <v>17.25345</v>
      </c>
      <c r="P1820" s="3">
        <v>141.054016</v>
      </c>
      <c r="Q1820" s="3">
        <v>8.199948</v>
      </c>
      <c r="R1820" s="3">
        <v>15.916178</v>
      </c>
      <c r="S1820" s="3">
        <v>0.908328</v>
      </c>
      <c r="T1820" s="3">
        <v>15.422651</v>
      </c>
      <c r="U1820" s="3">
        <v>0.883588</v>
      </c>
      <c r="V1820" s="3">
        <v>47.081065</v>
      </c>
      <c r="W1820" s="3">
        <v>614.305766</v>
      </c>
      <c r="X1820" s="3">
        <v>17.253031</v>
      </c>
      <c r="Y1820" s="3">
        <v>141.634637</v>
      </c>
      <c r="Z1820" s="3">
        <v>8.225208</v>
      </c>
      <c r="AA1820" s="3">
        <v>15.768654</v>
      </c>
      <c r="AB1820" s="3">
        <v>0.900255</v>
      </c>
      <c r="AC1820" s="3">
        <v>14.987311</v>
      </c>
      <c r="AD1820" s="3">
        <v>0.866401</v>
      </c>
      <c r="AE1820" s="3">
        <v>48.641923</v>
      </c>
      <c r="AF1820">
        <v>0</v>
      </c>
      <c r="AG1820">
        <v>1</v>
      </c>
    </row>
    <row r="1821" spans="1:33" ht="12.75">
      <c r="A1821">
        <v>139338</v>
      </c>
      <c r="B1821">
        <v>2010</v>
      </c>
      <c r="C1821">
        <v>7</v>
      </c>
      <c r="D1821">
        <v>29</v>
      </c>
      <c r="E1821">
        <v>15</v>
      </c>
      <c r="F1821">
        <v>27</v>
      </c>
      <c r="G1821">
        <v>50</v>
      </c>
      <c r="H1821" s="3">
        <v>9.991863</v>
      </c>
      <c r="I1821" s="3">
        <v>599.511788</v>
      </c>
      <c r="J1821" s="3">
        <v>33.357689</v>
      </c>
      <c r="K1821" s="3">
        <v>275.474646</v>
      </c>
      <c r="L1821" s="3">
        <v>28.263529</v>
      </c>
      <c r="M1821" s="3">
        <v>29.56938</v>
      </c>
      <c r="N1821" s="3">
        <v>612.844329</v>
      </c>
      <c r="O1821" s="3">
        <v>16.676715</v>
      </c>
      <c r="P1821" s="3">
        <v>137.386019</v>
      </c>
      <c r="Q1821" s="3">
        <v>8.266614</v>
      </c>
      <c r="R1821" s="3">
        <v>14.41901</v>
      </c>
      <c r="S1821" s="3">
        <v>0.849995</v>
      </c>
      <c r="T1821" s="3">
        <v>14.828681</v>
      </c>
      <c r="U1821" s="3">
        <v>0.875255</v>
      </c>
      <c r="V1821" s="3">
        <v>46.914298</v>
      </c>
      <c r="W1821" s="3">
        <v>612.857587</v>
      </c>
      <c r="X1821" s="3">
        <v>16.680974</v>
      </c>
      <c r="Y1821" s="3">
        <v>138.088628</v>
      </c>
      <c r="Z1821" s="3">
        <v>8.291093</v>
      </c>
      <c r="AA1821" s="3">
        <v>13.844519</v>
      </c>
      <c r="AB1821" s="3">
        <v>0.817182</v>
      </c>
      <c r="AC1821" s="3">
        <v>14.740699</v>
      </c>
      <c r="AD1821" s="3">
        <v>0.883588</v>
      </c>
      <c r="AE1821" s="3">
        <v>48.475113</v>
      </c>
      <c r="AF1821">
        <v>0</v>
      </c>
      <c r="AG1821">
        <v>1</v>
      </c>
    </row>
    <row r="1822" spans="1:33" ht="12.75">
      <c r="A1822">
        <v>139339</v>
      </c>
      <c r="B1822">
        <v>2010</v>
      </c>
      <c r="C1822">
        <v>7</v>
      </c>
      <c r="D1822">
        <v>29</v>
      </c>
      <c r="E1822">
        <v>15</v>
      </c>
      <c r="F1822">
        <v>37</v>
      </c>
      <c r="G1822">
        <v>50</v>
      </c>
      <c r="H1822" s="3">
        <v>9.991863</v>
      </c>
      <c r="I1822" s="3">
        <v>599.511788</v>
      </c>
      <c r="J1822" s="3">
        <v>32.354544</v>
      </c>
      <c r="K1822" s="3">
        <v>265.04196</v>
      </c>
      <c r="L1822" s="3">
        <v>29.408938</v>
      </c>
      <c r="M1822" s="3">
        <v>28.830943</v>
      </c>
      <c r="N1822" s="3">
        <v>611.800041</v>
      </c>
      <c r="O1822" s="3">
        <v>16.274325</v>
      </c>
      <c r="P1822" s="3">
        <v>133.229702</v>
      </c>
      <c r="Q1822" s="3">
        <v>8.20802</v>
      </c>
      <c r="R1822" s="3">
        <v>14.855655</v>
      </c>
      <c r="S1822" s="3">
        <v>0.900775</v>
      </c>
      <c r="T1822" s="3">
        <v>14.524444</v>
      </c>
      <c r="U1822" s="3">
        <v>0.883067</v>
      </c>
      <c r="V1822" s="3">
        <v>46.751555</v>
      </c>
      <c r="W1822" s="3">
        <v>611.287238</v>
      </c>
      <c r="X1822" s="3">
        <v>16.080219</v>
      </c>
      <c r="Y1822" s="3">
        <v>131.812258</v>
      </c>
      <c r="Z1822" s="3">
        <v>8.216354</v>
      </c>
      <c r="AA1822" s="3">
        <v>14.553283</v>
      </c>
      <c r="AB1822" s="3">
        <v>0.892442</v>
      </c>
      <c r="AC1822" s="3">
        <v>14.306499</v>
      </c>
      <c r="AD1822" s="3">
        <v>0.883067</v>
      </c>
      <c r="AE1822" s="3">
        <v>48.314311</v>
      </c>
      <c r="AF1822">
        <v>0</v>
      </c>
      <c r="AG1822">
        <v>1</v>
      </c>
    </row>
    <row r="1823" spans="1:33" ht="12.75">
      <c r="A1823">
        <v>139340</v>
      </c>
      <c r="B1823">
        <v>2010</v>
      </c>
      <c r="C1823">
        <v>7</v>
      </c>
      <c r="D1823">
        <v>29</v>
      </c>
      <c r="E1823">
        <v>15</v>
      </c>
      <c r="F1823">
        <v>47</v>
      </c>
      <c r="G1823">
        <v>50</v>
      </c>
      <c r="H1823" s="3">
        <v>9.991863</v>
      </c>
      <c r="I1823" s="3">
        <v>599.511788</v>
      </c>
      <c r="J1823" s="3">
        <v>31.74782</v>
      </c>
      <c r="K1823" s="3">
        <v>260.710138</v>
      </c>
      <c r="L1823" s="3">
        <v>27.599292</v>
      </c>
      <c r="M1823" s="3">
        <v>28.904796</v>
      </c>
      <c r="N1823" s="3">
        <v>610.963396</v>
      </c>
      <c r="O1823" s="3">
        <v>15.958732</v>
      </c>
      <c r="P1823" s="3">
        <v>130.884128</v>
      </c>
      <c r="Q1823" s="3">
        <v>8.233281</v>
      </c>
      <c r="R1823" s="3">
        <v>13.944934</v>
      </c>
      <c r="S1823" s="3">
        <v>0.858588</v>
      </c>
      <c r="T1823" s="3">
        <v>14.627205</v>
      </c>
      <c r="U1823" s="3">
        <v>0.899994</v>
      </c>
      <c r="V1823" s="3">
        <v>46.591968</v>
      </c>
      <c r="W1823" s="3">
        <v>610.507562</v>
      </c>
      <c r="X1823" s="3">
        <v>15.789088</v>
      </c>
      <c r="Y1823" s="3">
        <v>129.82601</v>
      </c>
      <c r="Z1823" s="3">
        <v>8.249947</v>
      </c>
      <c r="AA1823" s="3">
        <v>13.654358</v>
      </c>
      <c r="AB1823" s="3">
        <v>0.850255</v>
      </c>
      <c r="AC1823" s="3">
        <v>14.277591</v>
      </c>
      <c r="AD1823" s="3">
        <v>0.891661</v>
      </c>
      <c r="AE1823" s="3">
        <v>48.15642</v>
      </c>
      <c r="AF1823">
        <v>0</v>
      </c>
      <c r="AG1823">
        <v>1</v>
      </c>
    </row>
    <row r="1824" spans="1:33" ht="12.75">
      <c r="A1824">
        <v>139341</v>
      </c>
      <c r="B1824">
        <v>2010</v>
      </c>
      <c r="C1824">
        <v>7</v>
      </c>
      <c r="D1824">
        <v>29</v>
      </c>
      <c r="E1824">
        <v>15</v>
      </c>
      <c r="F1824">
        <v>57</v>
      </c>
      <c r="G1824">
        <v>50</v>
      </c>
      <c r="H1824" s="3">
        <v>9.991863</v>
      </c>
      <c r="I1824" s="3">
        <v>599.511788</v>
      </c>
      <c r="J1824" s="3">
        <v>31.997397</v>
      </c>
      <c r="K1824" s="3">
        <v>262.757429</v>
      </c>
      <c r="L1824" s="3">
        <v>29.267428</v>
      </c>
      <c r="M1824" s="3">
        <v>27.674664</v>
      </c>
      <c r="N1824" s="3">
        <v>611.157702</v>
      </c>
      <c r="O1824" s="3">
        <v>16.031691</v>
      </c>
      <c r="P1824" s="3">
        <v>131.56754</v>
      </c>
      <c r="Q1824" s="3">
        <v>8.23302</v>
      </c>
      <c r="R1824" s="3">
        <v>14.570089</v>
      </c>
      <c r="S1824" s="3">
        <v>0.900515</v>
      </c>
      <c r="T1824" s="3">
        <v>14.042853</v>
      </c>
      <c r="U1824" s="3">
        <v>0.858328</v>
      </c>
      <c r="V1824" s="3">
        <v>46.431651</v>
      </c>
      <c r="W1824" s="3">
        <v>610.980039</v>
      </c>
      <c r="X1824" s="3">
        <v>15.965706</v>
      </c>
      <c r="Y1824" s="3">
        <v>131.189889</v>
      </c>
      <c r="Z1824" s="3">
        <v>8.241354</v>
      </c>
      <c r="AA1824" s="3">
        <v>14.697339</v>
      </c>
      <c r="AB1824" s="3">
        <v>0.908588</v>
      </c>
      <c r="AC1824" s="3">
        <v>13.631811</v>
      </c>
      <c r="AD1824" s="3">
        <v>0.841922</v>
      </c>
      <c r="AE1824" s="3">
        <v>47.996763</v>
      </c>
      <c r="AF1824">
        <v>0</v>
      </c>
      <c r="AG1824">
        <v>1</v>
      </c>
    </row>
    <row r="1825" spans="1:33" ht="12.75">
      <c r="A1825">
        <v>139342</v>
      </c>
      <c r="B1825">
        <v>2010</v>
      </c>
      <c r="C1825">
        <v>7</v>
      </c>
      <c r="D1825">
        <v>29</v>
      </c>
      <c r="E1825">
        <v>16</v>
      </c>
      <c r="F1825">
        <v>7</v>
      </c>
      <c r="G1825">
        <v>50</v>
      </c>
      <c r="H1825" s="3">
        <v>9.991863</v>
      </c>
      <c r="I1825" s="3">
        <v>599.511788</v>
      </c>
      <c r="J1825" s="3">
        <v>33.021504</v>
      </c>
      <c r="K1825" s="3">
        <v>269.096986</v>
      </c>
      <c r="L1825" s="3">
        <v>30.944484</v>
      </c>
      <c r="M1825" s="3">
        <v>29.894961</v>
      </c>
      <c r="N1825" s="3">
        <v>612.325221</v>
      </c>
      <c r="O1825" s="3">
        <v>16.475824</v>
      </c>
      <c r="P1825" s="3">
        <v>134.003579</v>
      </c>
      <c r="Q1825" s="3">
        <v>8.166094</v>
      </c>
      <c r="R1825" s="3">
        <v>15.708824</v>
      </c>
      <c r="S1825" s="3">
        <v>0.942442</v>
      </c>
      <c r="T1825" s="3">
        <v>14.907695</v>
      </c>
      <c r="U1825" s="3">
        <v>0.883328</v>
      </c>
      <c r="V1825" s="3">
        <v>46.266892</v>
      </c>
      <c r="W1825" s="3">
        <v>612.506702</v>
      </c>
      <c r="X1825" s="3">
        <v>16.54568</v>
      </c>
      <c r="Y1825" s="3">
        <v>135.093407</v>
      </c>
      <c r="Z1825" s="3">
        <v>8.183021</v>
      </c>
      <c r="AA1825" s="3">
        <v>15.23566</v>
      </c>
      <c r="AB1825" s="3">
        <v>0.917182</v>
      </c>
      <c r="AC1825" s="3">
        <v>14.987266</v>
      </c>
      <c r="AD1825" s="3">
        <v>0.891661</v>
      </c>
      <c r="AE1825" s="3">
        <v>47.831306</v>
      </c>
      <c r="AF1825">
        <v>0</v>
      </c>
      <c r="AG1825">
        <v>1</v>
      </c>
    </row>
    <row r="1826" spans="1:33" ht="12.75">
      <c r="A1826">
        <v>139343</v>
      </c>
      <c r="B1826">
        <v>2010</v>
      </c>
      <c r="C1826">
        <v>7</v>
      </c>
      <c r="D1826">
        <v>29</v>
      </c>
      <c r="E1826">
        <v>16</v>
      </c>
      <c r="F1826">
        <v>17</v>
      </c>
      <c r="G1826">
        <v>50</v>
      </c>
      <c r="H1826" s="3">
        <v>9.991863</v>
      </c>
      <c r="I1826" s="3">
        <v>599.511788</v>
      </c>
      <c r="J1826" s="3">
        <v>33.802919</v>
      </c>
      <c r="K1826" s="3">
        <v>224.225108</v>
      </c>
      <c r="L1826" s="3">
        <v>37.530252</v>
      </c>
      <c r="M1826" s="3">
        <v>75.994461</v>
      </c>
      <c r="N1826" s="3">
        <v>613.404118</v>
      </c>
      <c r="O1826" s="3">
        <v>16.89517</v>
      </c>
      <c r="P1826" s="3">
        <v>111.792379</v>
      </c>
      <c r="Q1826" s="3">
        <v>6.658291</v>
      </c>
      <c r="R1826" s="3">
        <v>18.883393</v>
      </c>
      <c r="S1826" s="3">
        <v>1.108326</v>
      </c>
      <c r="T1826" s="3">
        <v>38.133753</v>
      </c>
      <c r="U1826" s="3">
        <v>2.225246</v>
      </c>
      <c r="V1826" s="3">
        <v>46.097941</v>
      </c>
      <c r="W1826" s="3">
        <v>613.437834</v>
      </c>
      <c r="X1826" s="3">
        <v>16.907749</v>
      </c>
      <c r="Y1826" s="3">
        <v>112.43273</v>
      </c>
      <c r="Z1826" s="3">
        <v>6.674697</v>
      </c>
      <c r="AA1826" s="3">
        <v>18.646859</v>
      </c>
      <c r="AB1826" s="3">
        <v>1.100253</v>
      </c>
      <c r="AC1826" s="3">
        <v>37.860708</v>
      </c>
      <c r="AD1826" s="3">
        <v>2.216913</v>
      </c>
      <c r="AE1826" s="3">
        <v>47.662229</v>
      </c>
      <c r="AF1826">
        <v>0</v>
      </c>
      <c r="AG1826">
        <v>1</v>
      </c>
    </row>
    <row r="1827" spans="1:33" ht="12.75">
      <c r="A1827">
        <v>139345</v>
      </c>
      <c r="B1827">
        <v>2010</v>
      </c>
      <c r="C1827">
        <v>7</v>
      </c>
      <c r="D1827">
        <v>29</v>
      </c>
      <c r="E1827">
        <v>16</v>
      </c>
      <c r="F1827">
        <v>32</v>
      </c>
      <c r="G1827">
        <v>50</v>
      </c>
      <c r="H1827" s="3">
        <v>14.991831</v>
      </c>
      <c r="I1827" s="3">
        <v>899.509868</v>
      </c>
      <c r="J1827" s="3">
        <v>32.09213</v>
      </c>
      <c r="K1827" s="3">
        <v>249.090144</v>
      </c>
      <c r="L1827" s="3">
        <v>30.575523</v>
      </c>
      <c r="M1827" s="3">
        <v>201.46117</v>
      </c>
      <c r="N1827" s="3">
        <v>611.45034</v>
      </c>
      <c r="O1827" s="3">
        <v>16.146009</v>
      </c>
      <c r="P1827" s="3">
        <v>125.254146</v>
      </c>
      <c r="Q1827" s="3">
        <v>7.692138</v>
      </c>
      <c r="R1827" s="3">
        <v>15.416753</v>
      </c>
      <c r="S1827" s="3">
        <v>0.933327</v>
      </c>
      <c r="T1827" s="3">
        <v>101.390397</v>
      </c>
      <c r="U1827" s="3">
        <v>6.366366</v>
      </c>
      <c r="V1827" s="3">
        <v>45.855751</v>
      </c>
      <c r="W1827" s="3">
        <v>610.916382</v>
      </c>
      <c r="X1827" s="3">
        <v>15.946121</v>
      </c>
      <c r="Y1827" s="3">
        <v>123.835998</v>
      </c>
      <c r="Z1827" s="3">
        <v>7.708544</v>
      </c>
      <c r="AA1827" s="3">
        <v>15.15877</v>
      </c>
      <c r="AB1827" s="3">
        <v>0.924994</v>
      </c>
      <c r="AC1827" s="3">
        <v>100.070773</v>
      </c>
      <c r="AD1827" s="3">
        <v>6.358293</v>
      </c>
      <c r="AE1827" s="3">
        <v>47.423037</v>
      </c>
      <c r="AF1827">
        <v>0</v>
      </c>
      <c r="AG1827">
        <v>1</v>
      </c>
    </row>
    <row r="1828" spans="1:33" ht="12.75">
      <c r="A1828">
        <v>139346</v>
      </c>
      <c r="B1828">
        <v>2010</v>
      </c>
      <c r="C1828">
        <v>7</v>
      </c>
      <c r="D1828">
        <v>29</v>
      </c>
      <c r="E1828">
        <v>16</v>
      </c>
      <c r="F1828">
        <v>42</v>
      </c>
      <c r="G1828">
        <v>50</v>
      </c>
      <c r="H1828" s="3">
        <v>9.991863</v>
      </c>
      <c r="I1828" s="3">
        <v>599.511788</v>
      </c>
      <c r="J1828" s="3">
        <v>32.492498</v>
      </c>
      <c r="K1828" s="3">
        <v>263.930537</v>
      </c>
      <c r="L1828" s="3">
        <v>30.01303</v>
      </c>
      <c r="M1828" s="3">
        <v>30.680244</v>
      </c>
      <c r="N1828" s="3">
        <v>611.719822</v>
      </c>
      <c r="O1828" s="3">
        <v>16.277504</v>
      </c>
      <c r="P1828" s="3">
        <v>131.866476</v>
      </c>
      <c r="Q1828" s="3">
        <v>8.183281</v>
      </c>
      <c r="R1828" s="3">
        <v>15.358631</v>
      </c>
      <c r="S1828" s="3">
        <v>0.9164</v>
      </c>
      <c r="T1828" s="3">
        <v>15.399996</v>
      </c>
      <c r="U1828" s="3">
        <v>0.892182</v>
      </c>
      <c r="V1828" s="3">
        <v>45.692976</v>
      </c>
      <c r="W1828" s="3">
        <v>611.51923</v>
      </c>
      <c r="X1828" s="3">
        <v>16.214994</v>
      </c>
      <c r="Y1828" s="3">
        <v>132.064061</v>
      </c>
      <c r="Z1828" s="3">
        <v>8.20802</v>
      </c>
      <c r="AA1828" s="3">
        <v>14.654399</v>
      </c>
      <c r="AB1828" s="3">
        <v>0.891661</v>
      </c>
      <c r="AC1828" s="3">
        <v>15.280248</v>
      </c>
      <c r="AD1828" s="3">
        <v>0.892182</v>
      </c>
      <c r="AE1828" s="3">
        <v>47.260887</v>
      </c>
      <c r="AF1828">
        <v>0</v>
      </c>
      <c r="AG1828">
        <v>1</v>
      </c>
    </row>
    <row r="1829" spans="1:33" ht="12.75">
      <c r="A1829">
        <v>139347</v>
      </c>
      <c r="B1829">
        <v>2010</v>
      </c>
      <c r="C1829">
        <v>7</v>
      </c>
      <c r="D1829">
        <v>29</v>
      </c>
      <c r="E1829">
        <v>16</v>
      </c>
      <c r="F1829">
        <v>52</v>
      </c>
      <c r="G1829">
        <v>50</v>
      </c>
      <c r="H1829" s="3">
        <v>9.991863</v>
      </c>
      <c r="I1829" s="3">
        <v>599.511788</v>
      </c>
      <c r="J1829" s="3">
        <v>34.809662</v>
      </c>
      <c r="K1829" s="3">
        <v>271.151038</v>
      </c>
      <c r="L1829" s="3">
        <v>31.459232</v>
      </c>
      <c r="M1829" s="3">
        <v>45.217242</v>
      </c>
      <c r="N1829" s="3">
        <v>615.040358</v>
      </c>
      <c r="O1829" s="3">
        <v>17.553988</v>
      </c>
      <c r="P1829" s="3">
        <v>136.515293</v>
      </c>
      <c r="Q1829" s="3">
        <v>7.766617</v>
      </c>
      <c r="R1829" s="3">
        <v>15.808365</v>
      </c>
      <c r="S1829" s="3">
        <v>0.891661</v>
      </c>
      <c r="T1829" s="3">
        <v>23.078276</v>
      </c>
      <c r="U1829" s="3">
        <v>1.333585</v>
      </c>
      <c r="V1829" s="3">
        <v>45.517436</v>
      </c>
      <c r="W1829" s="3">
        <v>614.280234</v>
      </c>
      <c r="X1829" s="3">
        <v>17.255674</v>
      </c>
      <c r="Y1829" s="3">
        <v>134.635745</v>
      </c>
      <c r="Z1829" s="3">
        <v>7.77495</v>
      </c>
      <c r="AA1829" s="3">
        <v>15.650867</v>
      </c>
      <c r="AB1829" s="3">
        <v>0.891401</v>
      </c>
      <c r="AC1829" s="3">
        <v>22.138966</v>
      </c>
      <c r="AD1829" s="3">
        <v>1.325512</v>
      </c>
      <c r="AE1829" s="3">
        <v>47.08833</v>
      </c>
      <c r="AF1829">
        <v>0</v>
      </c>
      <c r="AG1829">
        <v>1</v>
      </c>
    </row>
    <row r="1830" spans="1:33" ht="12.75">
      <c r="A1830">
        <v>139348</v>
      </c>
      <c r="B1830">
        <v>2010</v>
      </c>
      <c r="C1830">
        <v>7</v>
      </c>
      <c r="D1830">
        <v>29</v>
      </c>
      <c r="E1830">
        <v>17</v>
      </c>
      <c r="F1830">
        <v>2</v>
      </c>
      <c r="G1830">
        <v>50</v>
      </c>
      <c r="H1830" s="3">
        <v>9.991863</v>
      </c>
      <c r="I1830" s="3">
        <v>599.511788</v>
      </c>
      <c r="J1830" s="3">
        <v>31.980647</v>
      </c>
      <c r="K1830" s="3">
        <v>260.646164</v>
      </c>
      <c r="L1830" s="3">
        <v>29.391446</v>
      </c>
      <c r="M1830" s="3">
        <v>29.500132</v>
      </c>
      <c r="N1830" s="3">
        <v>611.571526</v>
      </c>
      <c r="O1830" s="3">
        <v>16.189786</v>
      </c>
      <c r="P1830" s="3">
        <v>131.787993</v>
      </c>
      <c r="Q1830" s="3">
        <v>8.199948</v>
      </c>
      <c r="R1830" s="3">
        <v>14.985955</v>
      </c>
      <c r="S1830" s="3">
        <v>0.899734</v>
      </c>
      <c r="T1830" s="3">
        <v>14.988228</v>
      </c>
      <c r="U1830" s="3">
        <v>0.892182</v>
      </c>
      <c r="V1830" s="3">
        <v>45.355538</v>
      </c>
      <c r="W1830" s="3">
        <v>610.503568</v>
      </c>
      <c r="X1830" s="3">
        <v>15.79086</v>
      </c>
      <c r="Y1830" s="3">
        <v>128.85817</v>
      </c>
      <c r="Z1830" s="3">
        <v>8.208802</v>
      </c>
      <c r="AA1830" s="3">
        <v>14.40549</v>
      </c>
      <c r="AB1830" s="3">
        <v>0.89088</v>
      </c>
      <c r="AC1830" s="3">
        <v>14.511904</v>
      </c>
      <c r="AD1830" s="3">
        <v>0.892182</v>
      </c>
      <c r="AE1830" s="3">
        <v>46.930422</v>
      </c>
      <c r="AF1830">
        <v>0</v>
      </c>
      <c r="AG1830">
        <v>1</v>
      </c>
    </row>
    <row r="1831" spans="1:33" ht="12.75">
      <c r="A1831">
        <v>139349</v>
      </c>
      <c r="B1831">
        <v>2010</v>
      </c>
      <c r="C1831">
        <v>7</v>
      </c>
      <c r="D1831">
        <v>29</v>
      </c>
      <c r="E1831">
        <v>17</v>
      </c>
      <c r="F1831">
        <v>12</v>
      </c>
      <c r="G1831">
        <v>50</v>
      </c>
      <c r="H1831" s="3">
        <v>9.991863</v>
      </c>
      <c r="I1831" s="3">
        <v>599.511788</v>
      </c>
      <c r="J1831" s="3">
        <v>32.97636</v>
      </c>
      <c r="K1831" s="3">
        <v>271.532687</v>
      </c>
      <c r="L1831" s="3">
        <v>29.032345</v>
      </c>
      <c r="M1831" s="3">
        <v>28.925826</v>
      </c>
      <c r="N1831" s="3">
        <v>611.851565</v>
      </c>
      <c r="O1831" s="3">
        <v>16.293584</v>
      </c>
      <c r="P1831" s="3">
        <v>133.904288</v>
      </c>
      <c r="Q1831" s="3">
        <v>8.241614</v>
      </c>
      <c r="R1831" s="3">
        <v>14.395709</v>
      </c>
      <c r="S1831" s="3">
        <v>0.875255</v>
      </c>
      <c r="T1831" s="3">
        <v>14.500983</v>
      </c>
      <c r="U1831" s="3">
        <v>0.874994</v>
      </c>
      <c r="V1831" s="3">
        <v>45.192602</v>
      </c>
      <c r="W1831" s="3">
        <v>612.863307</v>
      </c>
      <c r="X1831" s="3">
        <v>16.682776</v>
      </c>
      <c r="Y1831" s="3">
        <v>137.628399</v>
      </c>
      <c r="Z1831" s="3">
        <v>8.249947</v>
      </c>
      <c r="AA1831" s="3">
        <v>14.636636</v>
      </c>
      <c r="AB1831" s="3">
        <v>0.875255</v>
      </c>
      <c r="AC1831" s="3">
        <v>14.424843</v>
      </c>
      <c r="AD1831" s="3">
        <v>0.866661</v>
      </c>
      <c r="AE1831" s="3">
        <v>46.763594</v>
      </c>
      <c r="AF1831">
        <v>0</v>
      </c>
      <c r="AG1831">
        <v>1</v>
      </c>
    </row>
    <row r="1832" spans="1:33" ht="12.75">
      <c r="A1832">
        <v>139350</v>
      </c>
      <c r="B1832">
        <v>2010</v>
      </c>
      <c r="C1832">
        <v>7</v>
      </c>
      <c r="D1832">
        <v>29</v>
      </c>
      <c r="E1832">
        <v>17</v>
      </c>
      <c r="F1832">
        <v>22</v>
      </c>
      <c r="G1832">
        <v>50</v>
      </c>
      <c r="H1832" s="3">
        <v>9.991603</v>
      </c>
      <c r="I1832" s="3">
        <v>599.496163</v>
      </c>
      <c r="J1832" s="3">
        <v>32.90092</v>
      </c>
      <c r="K1832" s="3">
        <v>269.56288</v>
      </c>
      <c r="L1832" s="3">
        <v>30.23594</v>
      </c>
      <c r="M1832" s="3">
        <v>28.934428</v>
      </c>
      <c r="N1832" s="3">
        <v>611.814577</v>
      </c>
      <c r="O1832" s="3">
        <v>16.279696</v>
      </c>
      <c r="P1832" s="3">
        <v>133.226123</v>
      </c>
      <c r="Q1832" s="3">
        <v>8.208281</v>
      </c>
      <c r="R1832" s="3">
        <v>14.972624</v>
      </c>
      <c r="S1832" s="3">
        <v>0.908848</v>
      </c>
      <c r="T1832" s="3">
        <v>14.460579</v>
      </c>
      <c r="U1832" s="3">
        <v>0.874474</v>
      </c>
      <c r="V1832" s="3">
        <v>45.029805</v>
      </c>
      <c r="W1832" s="3">
        <v>612.704029</v>
      </c>
      <c r="X1832" s="3">
        <v>16.621224</v>
      </c>
      <c r="Y1832" s="3">
        <v>136.336757</v>
      </c>
      <c r="Z1832" s="3">
        <v>8.217135</v>
      </c>
      <c r="AA1832" s="3">
        <v>15.263316</v>
      </c>
      <c r="AB1832" s="3">
        <v>0.908328</v>
      </c>
      <c r="AC1832" s="3">
        <v>14.473849</v>
      </c>
      <c r="AD1832" s="3">
        <v>0.86614</v>
      </c>
      <c r="AE1832" s="3">
        <v>46.597382</v>
      </c>
      <c r="AF1832">
        <v>0</v>
      </c>
      <c r="AG1832">
        <v>1</v>
      </c>
    </row>
    <row r="1833" spans="1:33" ht="12.75">
      <c r="A1833">
        <v>139351</v>
      </c>
      <c r="B1833">
        <v>2010</v>
      </c>
      <c r="C1833">
        <v>7</v>
      </c>
      <c r="D1833">
        <v>29</v>
      </c>
      <c r="E1833">
        <v>17</v>
      </c>
      <c r="F1833">
        <v>32</v>
      </c>
      <c r="G1833">
        <v>50</v>
      </c>
      <c r="H1833" s="3">
        <v>9.991603</v>
      </c>
      <c r="I1833" s="3">
        <v>599.496163</v>
      </c>
      <c r="J1833" s="3">
        <v>32.855587</v>
      </c>
      <c r="K1833" s="3">
        <v>270.753795</v>
      </c>
      <c r="L1833" s="3">
        <v>29.025529</v>
      </c>
      <c r="M1833" s="3">
        <v>28.491644</v>
      </c>
      <c r="N1833" s="3">
        <v>611.986133</v>
      </c>
      <c r="O1833" s="3">
        <v>16.344993</v>
      </c>
      <c r="P1833" s="3">
        <v>134.490415</v>
      </c>
      <c r="Q1833" s="3">
        <v>8.249947</v>
      </c>
      <c r="R1833" s="3">
        <v>14.585025</v>
      </c>
      <c r="S1833" s="3">
        <v>0.883328</v>
      </c>
      <c r="T1833" s="3">
        <v>14.232495</v>
      </c>
      <c r="U1833" s="3">
        <v>0.858328</v>
      </c>
      <c r="V1833" s="3">
        <v>44.866355</v>
      </c>
      <c r="W1833" s="3">
        <v>612.418322</v>
      </c>
      <c r="X1833" s="3">
        <v>16.510594</v>
      </c>
      <c r="Y1833" s="3">
        <v>136.26338</v>
      </c>
      <c r="Z1833" s="3">
        <v>8.266353</v>
      </c>
      <c r="AA1833" s="3">
        <v>14.440504</v>
      </c>
      <c r="AB1833" s="3">
        <v>0.866922</v>
      </c>
      <c r="AC1833" s="3">
        <v>14.259149</v>
      </c>
      <c r="AD1833" s="3">
        <v>0.858328</v>
      </c>
      <c r="AE1833" s="3">
        <v>46.432276</v>
      </c>
      <c r="AF1833">
        <v>0</v>
      </c>
      <c r="AG1833">
        <v>1</v>
      </c>
    </row>
    <row r="1834" spans="1:33" ht="12.75">
      <c r="A1834">
        <v>139352</v>
      </c>
      <c r="B1834">
        <v>2010</v>
      </c>
      <c r="C1834">
        <v>7</v>
      </c>
      <c r="D1834">
        <v>29</v>
      </c>
      <c r="E1834">
        <v>17</v>
      </c>
      <c r="F1834">
        <v>42</v>
      </c>
      <c r="G1834">
        <v>50</v>
      </c>
      <c r="H1834" s="3">
        <v>9.991863</v>
      </c>
      <c r="I1834" s="3">
        <v>599.511788</v>
      </c>
      <c r="J1834" s="3">
        <v>33.065228</v>
      </c>
      <c r="K1834" s="3">
        <v>272.708308</v>
      </c>
      <c r="L1834" s="3">
        <v>28.792746</v>
      </c>
      <c r="M1834" s="3">
        <v>28.873264</v>
      </c>
      <c r="N1834" s="3">
        <v>612.490811</v>
      </c>
      <c r="O1834" s="3">
        <v>16.539137</v>
      </c>
      <c r="P1834" s="3">
        <v>136.242005</v>
      </c>
      <c r="Q1834" s="3">
        <v>8.266093</v>
      </c>
      <c r="R1834" s="3">
        <v>14.510191</v>
      </c>
      <c r="S1834" s="3">
        <v>0.867442</v>
      </c>
      <c r="T1834" s="3">
        <v>14.500529</v>
      </c>
      <c r="U1834" s="3">
        <v>0.858328</v>
      </c>
      <c r="V1834" s="3">
        <v>44.700964</v>
      </c>
      <c r="W1834" s="3">
        <v>612.457962</v>
      </c>
      <c r="X1834" s="3">
        <v>16.526091</v>
      </c>
      <c r="Y1834" s="3">
        <v>136.466303</v>
      </c>
      <c r="Z1834" s="3">
        <v>8.28302</v>
      </c>
      <c r="AA1834" s="3">
        <v>14.282555</v>
      </c>
      <c r="AB1834" s="3">
        <v>0.850515</v>
      </c>
      <c r="AC1834" s="3">
        <v>14.372735</v>
      </c>
      <c r="AD1834" s="3">
        <v>0.858328</v>
      </c>
      <c r="AE1834" s="3">
        <v>46.267015</v>
      </c>
      <c r="AF1834">
        <v>0</v>
      </c>
      <c r="AG1834">
        <v>1</v>
      </c>
    </row>
    <row r="1835" spans="1:33" ht="12.75">
      <c r="A1835">
        <v>139353</v>
      </c>
      <c r="B1835">
        <v>2010</v>
      </c>
      <c r="C1835">
        <v>7</v>
      </c>
      <c r="D1835">
        <v>29</v>
      </c>
      <c r="E1835">
        <v>17</v>
      </c>
      <c r="F1835">
        <v>52</v>
      </c>
      <c r="G1835">
        <v>50</v>
      </c>
      <c r="H1835" s="3">
        <v>9.991863</v>
      </c>
      <c r="I1835" s="3">
        <v>599.511788</v>
      </c>
      <c r="J1835" s="3">
        <v>33.210323</v>
      </c>
      <c r="K1835" s="3">
        <v>271.624245</v>
      </c>
      <c r="L1835" s="3">
        <v>30.819172</v>
      </c>
      <c r="M1835" s="3">
        <v>29.380223</v>
      </c>
      <c r="N1835" s="3">
        <v>612.778393</v>
      </c>
      <c r="O1835" s="3">
        <v>16.650183</v>
      </c>
      <c r="P1835" s="3">
        <v>136.065511</v>
      </c>
      <c r="Q1835" s="3">
        <v>8.199687</v>
      </c>
      <c r="R1835" s="3">
        <v>15.445145</v>
      </c>
      <c r="S1835" s="3">
        <v>0.917182</v>
      </c>
      <c r="T1835" s="3">
        <v>14.852051</v>
      </c>
      <c r="U1835" s="3">
        <v>0.874994</v>
      </c>
      <c r="V1835" s="3">
        <v>44.534462</v>
      </c>
      <c r="W1835" s="3">
        <v>612.546386</v>
      </c>
      <c r="X1835" s="3">
        <v>16.56014</v>
      </c>
      <c r="Y1835" s="3">
        <v>135.558734</v>
      </c>
      <c r="Z1835" s="3">
        <v>8.208281</v>
      </c>
      <c r="AA1835" s="3">
        <v>15.374027</v>
      </c>
      <c r="AB1835" s="3">
        <v>0.916661</v>
      </c>
      <c r="AC1835" s="3">
        <v>14.528172</v>
      </c>
      <c r="AD1835" s="3">
        <v>0.866922</v>
      </c>
      <c r="AE1835" s="3">
        <v>46.101413</v>
      </c>
      <c r="AF1835">
        <v>0</v>
      </c>
      <c r="AG1835">
        <v>1</v>
      </c>
    </row>
    <row r="1836" spans="1:33" ht="12.75">
      <c r="A1836">
        <v>139354</v>
      </c>
      <c r="B1836">
        <v>2010</v>
      </c>
      <c r="C1836">
        <v>7</v>
      </c>
      <c r="D1836">
        <v>29</v>
      </c>
      <c r="E1836">
        <v>18</v>
      </c>
      <c r="F1836">
        <v>2</v>
      </c>
      <c r="G1836">
        <v>50</v>
      </c>
      <c r="H1836" s="3">
        <v>9.991603</v>
      </c>
      <c r="I1836" s="3">
        <v>599.496163</v>
      </c>
      <c r="J1836" s="3">
        <v>33.326523</v>
      </c>
      <c r="K1836" s="3">
        <v>273.057759</v>
      </c>
      <c r="L1836" s="3">
        <v>30.365946</v>
      </c>
      <c r="M1836" s="3">
        <v>29.555129</v>
      </c>
      <c r="N1836" s="3">
        <v>613.03997</v>
      </c>
      <c r="O1836" s="3">
        <v>16.752006</v>
      </c>
      <c r="P1836" s="3">
        <v>137.082958</v>
      </c>
      <c r="Q1836" s="3">
        <v>8.20776</v>
      </c>
      <c r="R1836" s="3">
        <v>15.399883</v>
      </c>
      <c r="S1836" s="3">
        <v>0.909369</v>
      </c>
      <c r="T1836" s="3">
        <v>14.893286</v>
      </c>
      <c r="U1836" s="3">
        <v>0.874474</v>
      </c>
      <c r="V1836" s="3">
        <v>44.366942</v>
      </c>
      <c r="W1836" s="3">
        <v>612.583716</v>
      </c>
      <c r="X1836" s="3">
        <v>16.574517</v>
      </c>
      <c r="Y1836" s="3">
        <v>135.974801</v>
      </c>
      <c r="Z1836" s="3">
        <v>8.224947</v>
      </c>
      <c r="AA1836" s="3">
        <v>14.966063</v>
      </c>
      <c r="AB1836" s="3">
        <v>0.892182</v>
      </c>
      <c r="AC1836" s="3">
        <v>14.661843</v>
      </c>
      <c r="AD1836" s="3">
        <v>0.874474</v>
      </c>
      <c r="AE1836" s="3">
        <v>45.935668</v>
      </c>
      <c r="AF1836">
        <v>0</v>
      </c>
      <c r="AG1836">
        <v>1</v>
      </c>
    </row>
    <row r="1837" spans="1:33" ht="12.75">
      <c r="A1837">
        <v>139355</v>
      </c>
      <c r="B1837">
        <v>2010</v>
      </c>
      <c r="C1837">
        <v>7</v>
      </c>
      <c r="D1837">
        <v>29</v>
      </c>
      <c r="E1837">
        <v>18</v>
      </c>
      <c r="F1837">
        <v>12</v>
      </c>
      <c r="G1837">
        <v>50</v>
      </c>
      <c r="H1837" s="3">
        <v>9.991863</v>
      </c>
      <c r="I1837" s="3">
        <v>599.511788</v>
      </c>
      <c r="J1837" s="3">
        <v>33.242243</v>
      </c>
      <c r="K1837" s="3">
        <v>273.335398</v>
      </c>
      <c r="L1837" s="3">
        <v>29.285526</v>
      </c>
      <c r="M1837" s="3">
        <v>29.529002</v>
      </c>
      <c r="N1837" s="3">
        <v>613.039007</v>
      </c>
      <c r="O1837" s="3">
        <v>16.751608</v>
      </c>
      <c r="P1837" s="3">
        <v>137.589822</v>
      </c>
      <c r="Q1837" s="3">
        <v>8.241614</v>
      </c>
      <c r="R1837" s="3">
        <v>14.823411</v>
      </c>
      <c r="S1837" s="3">
        <v>0.875255</v>
      </c>
      <c r="T1837" s="3">
        <v>14.966172</v>
      </c>
      <c r="U1837" s="3">
        <v>0.874994</v>
      </c>
      <c r="V1837" s="3">
        <v>44.199426</v>
      </c>
      <c r="W1837" s="3">
        <v>612.366614</v>
      </c>
      <c r="X1837" s="3">
        <v>16.490635</v>
      </c>
      <c r="Y1837" s="3">
        <v>135.745576</v>
      </c>
      <c r="Z1837" s="3">
        <v>8.249947</v>
      </c>
      <c r="AA1837" s="3">
        <v>14.462115</v>
      </c>
      <c r="AB1837" s="3">
        <v>0.866922</v>
      </c>
      <c r="AC1837" s="3">
        <v>14.56283</v>
      </c>
      <c r="AD1837" s="3">
        <v>0.874994</v>
      </c>
      <c r="AE1837" s="3">
        <v>45.770762</v>
      </c>
      <c r="AF1837">
        <v>0</v>
      </c>
      <c r="AG1837">
        <v>1</v>
      </c>
    </row>
    <row r="1838" spans="1:33" ht="12.75">
      <c r="A1838">
        <v>139356</v>
      </c>
      <c r="B1838">
        <v>2010</v>
      </c>
      <c r="C1838">
        <v>7</v>
      </c>
      <c r="D1838">
        <v>29</v>
      </c>
      <c r="E1838">
        <v>18</v>
      </c>
      <c r="F1838">
        <v>22</v>
      </c>
      <c r="G1838">
        <v>50</v>
      </c>
      <c r="H1838" s="3">
        <v>9.991863</v>
      </c>
      <c r="I1838" s="3">
        <v>599.511788</v>
      </c>
      <c r="J1838" s="3">
        <v>33.155769</v>
      </c>
      <c r="K1838" s="3">
        <v>271.954297</v>
      </c>
      <c r="L1838" s="3">
        <v>29.852881</v>
      </c>
      <c r="M1838" s="3">
        <v>29.47396</v>
      </c>
      <c r="N1838" s="3">
        <v>612.893861</v>
      </c>
      <c r="O1838" s="3">
        <v>16.695531</v>
      </c>
      <c r="P1838" s="3">
        <v>136.681599</v>
      </c>
      <c r="Q1838" s="3">
        <v>8.224687</v>
      </c>
      <c r="R1838" s="3">
        <v>15.113519</v>
      </c>
      <c r="S1838" s="3">
        <v>0.892182</v>
      </c>
      <c r="T1838" s="3">
        <v>15.017932</v>
      </c>
      <c r="U1838" s="3">
        <v>0.874994</v>
      </c>
      <c r="V1838" s="3">
        <v>44.03247</v>
      </c>
      <c r="W1838" s="3">
        <v>612.287758</v>
      </c>
      <c r="X1838" s="3">
        <v>16.460238</v>
      </c>
      <c r="Y1838" s="3">
        <v>135.272698</v>
      </c>
      <c r="Z1838" s="3">
        <v>8.23302</v>
      </c>
      <c r="AA1838" s="3">
        <v>14.739362</v>
      </c>
      <c r="AB1838" s="3">
        <v>0.883849</v>
      </c>
      <c r="AC1838" s="3">
        <v>14.456028</v>
      </c>
      <c r="AD1838" s="3">
        <v>0.874994</v>
      </c>
      <c r="AE1838" s="3">
        <v>45.606159</v>
      </c>
      <c r="AF1838">
        <v>0</v>
      </c>
      <c r="AG1838">
        <v>1</v>
      </c>
    </row>
    <row r="1839" spans="1:33" ht="12.75">
      <c r="A1839">
        <v>139357</v>
      </c>
      <c r="B1839">
        <v>2010</v>
      </c>
      <c r="C1839">
        <v>7</v>
      </c>
      <c r="D1839">
        <v>29</v>
      </c>
      <c r="E1839">
        <v>18</v>
      </c>
      <c r="F1839">
        <v>32</v>
      </c>
      <c r="G1839">
        <v>50</v>
      </c>
      <c r="H1839" s="3">
        <v>9.991863</v>
      </c>
      <c r="I1839" s="3">
        <v>599.511788</v>
      </c>
      <c r="J1839" s="3">
        <v>33.000438</v>
      </c>
      <c r="K1839" s="3">
        <v>271.642344</v>
      </c>
      <c r="L1839" s="3">
        <v>28.752271</v>
      </c>
      <c r="M1839" s="3">
        <v>29.339197</v>
      </c>
      <c r="N1839" s="3">
        <v>612.75219</v>
      </c>
      <c r="O1839" s="3">
        <v>16.640773</v>
      </c>
      <c r="P1839" s="3">
        <v>136.79624</v>
      </c>
      <c r="Q1839" s="3">
        <v>8.249947</v>
      </c>
      <c r="R1839" s="3">
        <v>14.545762</v>
      </c>
      <c r="S1839" s="3">
        <v>0.866401</v>
      </c>
      <c r="T1839" s="3">
        <v>14.928387</v>
      </c>
      <c r="U1839" s="3">
        <v>0.875515</v>
      </c>
      <c r="V1839" s="3">
        <v>43.866063</v>
      </c>
      <c r="W1839" s="3">
        <v>612.025362</v>
      </c>
      <c r="X1839" s="3">
        <v>16.359665</v>
      </c>
      <c r="Y1839" s="3">
        <v>134.846104</v>
      </c>
      <c r="Z1839" s="3">
        <v>8.25802</v>
      </c>
      <c r="AA1839" s="3">
        <v>14.206509</v>
      </c>
      <c r="AB1839" s="3">
        <v>0.858328</v>
      </c>
      <c r="AC1839" s="3">
        <v>14.41081</v>
      </c>
      <c r="AD1839" s="3">
        <v>0.875515</v>
      </c>
      <c r="AE1839" s="3">
        <v>45.442563</v>
      </c>
      <c r="AF1839">
        <v>0</v>
      </c>
      <c r="AG1839">
        <v>1</v>
      </c>
    </row>
    <row r="1840" spans="1:33" ht="12.75">
      <c r="A1840">
        <v>139358</v>
      </c>
      <c r="B1840">
        <v>2010</v>
      </c>
      <c r="C1840">
        <v>7</v>
      </c>
      <c r="D1840">
        <v>29</v>
      </c>
      <c r="E1840">
        <v>18</v>
      </c>
      <c r="F1840">
        <v>42</v>
      </c>
      <c r="G1840">
        <v>50</v>
      </c>
      <c r="H1840" s="3">
        <v>9.995186</v>
      </c>
      <c r="I1840" s="3">
        <v>599.711176</v>
      </c>
      <c r="J1840" s="3">
        <v>32.716335</v>
      </c>
      <c r="K1840" s="3">
        <v>268.318611</v>
      </c>
      <c r="L1840" s="3">
        <v>29.675371</v>
      </c>
      <c r="M1840" s="3">
        <v>29.005799</v>
      </c>
      <c r="N1840" s="3">
        <v>612.15536</v>
      </c>
      <c r="O1840" s="3">
        <v>16.409942</v>
      </c>
      <c r="P1840" s="3">
        <v>134.39543</v>
      </c>
      <c r="Q1840" s="3">
        <v>8.218827</v>
      </c>
      <c r="R1840" s="3">
        <v>14.930064</v>
      </c>
      <c r="S1840" s="3">
        <v>0.900638</v>
      </c>
      <c r="T1840" s="3">
        <v>14.690966</v>
      </c>
      <c r="U1840" s="3">
        <v>0.875721</v>
      </c>
      <c r="V1840" s="3">
        <v>43.701963</v>
      </c>
      <c r="W1840" s="3">
        <v>611.8853</v>
      </c>
      <c r="X1840" s="3">
        <v>16.306393</v>
      </c>
      <c r="Y1840" s="3">
        <v>133.923181</v>
      </c>
      <c r="Z1840" s="3">
        <v>8.226953</v>
      </c>
      <c r="AA1840" s="3">
        <v>14.745307</v>
      </c>
      <c r="AB1840" s="3">
        <v>0.892513</v>
      </c>
      <c r="AC1840" s="3">
        <v>14.314833</v>
      </c>
      <c r="AD1840" s="3">
        <v>0.875721</v>
      </c>
      <c r="AE1840" s="3">
        <v>45.279499</v>
      </c>
      <c r="AF1840">
        <v>0</v>
      </c>
      <c r="AG1840">
        <v>1</v>
      </c>
    </row>
    <row r="1841" spans="1:33" ht="12.75">
      <c r="A1841">
        <v>139359</v>
      </c>
      <c r="B1841">
        <v>2010</v>
      </c>
      <c r="C1841">
        <v>7</v>
      </c>
      <c r="D1841">
        <v>29</v>
      </c>
      <c r="E1841">
        <v>18</v>
      </c>
      <c r="F1841">
        <v>52</v>
      </c>
      <c r="G1841">
        <v>50</v>
      </c>
      <c r="H1841" s="3">
        <v>9.995069</v>
      </c>
      <c r="I1841" s="3">
        <v>599.704137</v>
      </c>
      <c r="J1841" s="3">
        <v>32.473969</v>
      </c>
      <c r="K1841" s="3">
        <v>266.232674</v>
      </c>
      <c r="L1841" s="3">
        <v>28.704595</v>
      </c>
      <c r="M1841" s="3">
        <v>29.637752</v>
      </c>
      <c r="N1841" s="3">
        <v>611.699972</v>
      </c>
      <c r="O1841" s="3">
        <v>16.236404</v>
      </c>
      <c r="P1841" s="3">
        <v>132.854141</v>
      </c>
      <c r="Q1841" s="3">
        <v>8.218431</v>
      </c>
      <c r="R1841" s="3">
        <v>14.735149</v>
      </c>
      <c r="S1841" s="3">
        <v>0.892926</v>
      </c>
      <c r="T1841" s="3">
        <v>14.69215</v>
      </c>
      <c r="U1841" s="3">
        <v>0.883712</v>
      </c>
      <c r="V1841" s="3">
        <v>43.539599</v>
      </c>
      <c r="W1841" s="3">
        <v>611.704562</v>
      </c>
      <c r="X1841" s="3">
        <v>16.237565</v>
      </c>
      <c r="Y1841" s="3">
        <v>133.378532</v>
      </c>
      <c r="Z1841" s="3">
        <v>8.227247</v>
      </c>
      <c r="AA1841" s="3">
        <v>13.969447</v>
      </c>
      <c r="AB1841" s="3">
        <v>0.850486</v>
      </c>
      <c r="AC1841" s="3">
        <v>14.945602</v>
      </c>
      <c r="AD1841" s="3">
        <v>0.917336</v>
      </c>
      <c r="AE1841" s="3">
        <v>45.117123</v>
      </c>
      <c r="AF1841">
        <v>0</v>
      </c>
      <c r="AG1841">
        <v>1</v>
      </c>
    </row>
    <row r="1842" spans="1:33" ht="12.75">
      <c r="A1842">
        <v>139360</v>
      </c>
      <c r="B1842">
        <v>2010</v>
      </c>
      <c r="C1842">
        <v>7</v>
      </c>
      <c r="D1842">
        <v>29</v>
      </c>
      <c r="E1842">
        <v>19</v>
      </c>
      <c r="F1842">
        <v>42</v>
      </c>
      <c r="G1842">
        <v>50</v>
      </c>
      <c r="H1842" s="3">
        <v>49.99211</v>
      </c>
      <c r="I1842" s="3">
        <v>2999.526598</v>
      </c>
      <c r="J1842" s="3">
        <v>45.034112</v>
      </c>
      <c r="K1842" s="3">
        <v>2140.093107</v>
      </c>
      <c r="L1842" s="3">
        <v>16.059802</v>
      </c>
      <c r="M1842" s="3">
        <v>95.163987</v>
      </c>
      <c r="N1842" s="3">
        <v>625.292045</v>
      </c>
      <c r="O1842" s="3">
        <v>22.423051</v>
      </c>
      <c r="P1842" s="3">
        <v>1065.773949</v>
      </c>
      <c r="Q1842" s="3">
        <v>46.608034</v>
      </c>
      <c r="R1842" s="3">
        <v>7.667743</v>
      </c>
      <c r="S1842" s="3">
        <v>0.475279</v>
      </c>
      <c r="T1842" s="3">
        <v>47.517558</v>
      </c>
      <c r="U1842" s="3">
        <v>2.908798</v>
      </c>
      <c r="V1842" s="3">
        <v>42.418447</v>
      </c>
      <c r="W1842" s="3">
        <v>625.701698</v>
      </c>
      <c r="X1842" s="3">
        <v>22.611062</v>
      </c>
      <c r="Y1842" s="3">
        <v>1074.319158</v>
      </c>
      <c r="Z1842" s="3">
        <v>46.566365</v>
      </c>
      <c r="AA1842" s="3">
        <v>8.392059</v>
      </c>
      <c r="AB1842" s="3">
        <v>0.516947</v>
      </c>
      <c r="AC1842" s="3">
        <v>47.646428</v>
      </c>
      <c r="AD1842" s="3">
        <v>2.908798</v>
      </c>
      <c r="AE1842" s="3">
        <v>43.98657</v>
      </c>
      <c r="AF1842">
        <v>0</v>
      </c>
      <c r="AG1842">
        <v>1</v>
      </c>
    </row>
    <row r="1843" spans="1:39" ht="12.75">
      <c r="A1843">
        <v>139361</v>
      </c>
      <c r="B1843">
        <v>2010</v>
      </c>
      <c r="C1843">
        <v>7</v>
      </c>
      <c r="D1843">
        <v>29</v>
      </c>
      <c r="E1843">
        <v>19</v>
      </c>
      <c r="F1843">
        <v>55</v>
      </c>
      <c r="G1843">
        <v>20</v>
      </c>
      <c r="H1843" s="3">
        <v>12.491587</v>
      </c>
      <c r="I1843" s="3">
        <v>749.495203</v>
      </c>
      <c r="J1843" s="3">
        <v>46.206737</v>
      </c>
      <c r="K1843" s="3">
        <v>577.183583</v>
      </c>
      <c r="L1843" s="3">
        <v>0</v>
      </c>
      <c r="M1843" s="3">
        <v>0</v>
      </c>
      <c r="N1843" s="3">
        <v>627.395174</v>
      </c>
      <c r="O1843" s="3">
        <v>23.285322</v>
      </c>
      <c r="P1843" s="3">
        <v>290.863587</v>
      </c>
      <c r="Q1843" s="3">
        <v>12.491587</v>
      </c>
      <c r="R1843" s="3">
        <v>0</v>
      </c>
      <c r="S1843" s="3">
        <v>0</v>
      </c>
      <c r="T1843" s="3">
        <v>0</v>
      </c>
      <c r="U1843" s="3">
        <v>0</v>
      </c>
      <c r="V1843" s="3">
        <v>42.12738</v>
      </c>
      <c r="W1843" s="3">
        <v>626.698604</v>
      </c>
      <c r="X1843" s="3">
        <v>22.921415</v>
      </c>
      <c r="Y1843" s="3">
        <v>286.319996</v>
      </c>
      <c r="Z1843" s="3">
        <v>12.491587</v>
      </c>
      <c r="AA1843" s="3">
        <v>0</v>
      </c>
      <c r="AB1843" s="3">
        <v>0</v>
      </c>
      <c r="AC1843" s="3">
        <v>0</v>
      </c>
      <c r="AD1843" s="3">
        <v>0</v>
      </c>
      <c r="AE1843" s="3">
        <v>43.700052</v>
      </c>
      <c r="AF1843">
        <v>0</v>
      </c>
      <c r="AG1843">
        <v>1</v>
      </c>
      <c r="AH1843" s="7" t="s">
        <v>26</v>
      </c>
      <c r="AI1843" s="7" t="s">
        <v>27</v>
      </c>
      <c r="AJ1843" s="4"/>
      <c r="AK1843" s="4"/>
      <c r="AL1843" s="4"/>
      <c r="AM1843" s="3"/>
    </row>
    <row r="1844" spans="1:39" ht="12.75">
      <c r="A1844">
        <v>139362</v>
      </c>
      <c r="B1844">
        <v>2010</v>
      </c>
      <c r="C1844">
        <v>7</v>
      </c>
      <c r="D1844">
        <v>29</v>
      </c>
      <c r="E1844">
        <v>20</v>
      </c>
      <c r="F1844">
        <v>5</v>
      </c>
      <c r="G1844">
        <v>20</v>
      </c>
      <c r="H1844" s="3">
        <v>9.991863</v>
      </c>
      <c r="I1844" s="3">
        <v>599.511788</v>
      </c>
      <c r="J1844" s="3">
        <v>46.885899</v>
      </c>
      <c r="K1844" s="3">
        <v>468.472867</v>
      </c>
      <c r="L1844" s="3">
        <v>0</v>
      </c>
      <c r="M1844" s="3">
        <v>0</v>
      </c>
      <c r="N1844" s="3">
        <v>628.741247</v>
      </c>
      <c r="O1844" s="3">
        <v>24.000307</v>
      </c>
      <c r="P1844" s="3">
        <v>239.805092</v>
      </c>
      <c r="Q1844" s="3">
        <v>9.991863</v>
      </c>
      <c r="R1844" s="3">
        <v>0</v>
      </c>
      <c r="S1844" s="3">
        <v>0</v>
      </c>
      <c r="T1844" s="3">
        <v>0</v>
      </c>
      <c r="U1844" s="3">
        <v>0</v>
      </c>
      <c r="V1844" s="3">
        <v>41.887377</v>
      </c>
      <c r="W1844" s="3">
        <v>626.632687</v>
      </c>
      <c r="X1844" s="3">
        <v>22.885592</v>
      </c>
      <c r="Y1844" s="3">
        <v>228.667775</v>
      </c>
      <c r="Z1844" s="3">
        <v>9.991863</v>
      </c>
      <c r="AA1844" s="3">
        <v>0</v>
      </c>
      <c r="AB1844" s="3">
        <v>0</v>
      </c>
      <c r="AC1844" s="3">
        <v>0</v>
      </c>
      <c r="AD1844" s="3">
        <v>0</v>
      </c>
      <c r="AE1844" s="3">
        <v>43.471197</v>
      </c>
      <c r="AF1844">
        <v>0</v>
      </c>
      <c r="AG1844">
        <v>1</v>
      </c>
      <c r="AH1844" s="5">
        <f>SUM(R1791:R1847)</f>
        <v>780.1871649999997</v>
      </c>
      <c r="AI1844" s="5">
        <f>SUM(AA1791:AA1847)</f>
        <v>764.7768999999998</v>
      </c>
      <c r="AJ1844" s="4"/>
      <c r="AK1844" s="4"/>
      <c r="AL1844" s="4"/>
      <c r="AM1844" s="3"/>
    </row>
    <row r="1845" spans="1:39" ht="12.75">
      <c r="A1845">
        <v>139363</v>
      </c>
      <c r="B1845">
        <v>2010</v>
      </c>
      <c r="C1845">
        <v>7</v>
      </c>
      <c r="D1845">
        <v>29</v>
      </c>
      <c r="E1845">
        <v>20</v>
      </c>
      <c r="F1845">
        <v>15</v>
      </c>
      <c r="G1845">
        <v>20</v>
      </c>
      <c r="H1845" s="3">
        <v>9.991603</v>
      </c>
      <c r="I1845" s="3">
        <v>599.496163</v>
      </c>
      <c r="J1845" s="3">
        <v>46.034444</v>
      </c>
      <c r="K1845" s="3">
        <v>459.960902</v>
      </c>
      <c r="L1845" s="3">
        <v>0</v>
      </c>
      <c r="M1845" s="3">
        <v>0</v>
      </c>
      <c r="N1845" s="3">
        <v>627.585598</v>
      </c>
      <c r="O1845" s="3">
        <v>23.385913</v>
      </c>
      <c r="P1845" s="3">
        <v>233.666153</v>
      </c>
      <c r="Q1845" s="3">
        <v>9.991603</v>
      </c>
      <c r="R1845" s="3">
        <v>0</v>
      </c>
      <c r="S1845" s="3">
        <v>0</v>
      </c>
      <c r="T1845" s="3">
        <v>0</v>
      </c>
      <c r="U1845" s="3">
        <v>0</v>
      </c>
      <c r="V1845" s="3">
        <v>41.653518</v>
      </c>
      <c r="W1845" s="3">
        <v>626.171127</v>
      </c>
      <c r="X1845" s="3">
        <v>22.648531</v>
      </c>
      <c r="Y1845" s="3">
        <v>226.294748</v>
      </c>
      <c r="Z1845" s="3">
        <v>9.991603</v>
      </c>
      <c r="AA1845" s="3">
        <v>0</v>
      </c>
      <c r="AB1845" s="3">
        <v>0</v>
      </c>
      <c r="AC1845" s="3">
        <v>0</v>
      </c>
      <c r="AD1845" s="3">
        <v>0</v>
      </c>
      <c r="AE1845" s="3">
        <v>43.244711</v>
      </c>
      <c r="AF1845">
        <v>0</v>
      </c>
      <c r="AG1845">
        <v>1</v>
      </c>
      <c r="AH1845" s="4"/>
      <c r="AI1845" s="4"/>
      <c r="AJ1845" s="4"/>
      <c r="AK1845" s="4"/>
      <c r="AL1845" s="4"/>
      <c r="AM1845" s="2" t="s">
        <v>28</v>
      </c>
    </row>
    <row r="1846" spans="1:39" ht="12.75">
      <c r="A1846">
        <v>139364</v>
      </c>
      <c r="B1846">
        <v>2010</v>
      </c>
      <c r="C1846">
        <v>7</v>
      </c>
      <c r="D1846">
        <v>29</v>
      </c>
      <c r="E1846">
        <v>20</v>
      </c>
      <c r="F1846">
        <v>25</v>
      </c>
      <c r="G1846">
        <v>20</v>
      </c>
      <c r="H1846" s="3">
        <v>9.991863</v>
      </c>
      <c r="I1846" s="3">
        <v>599.511788</v>
      </c>
      <c r="J1846" s="3">
        <v>43.880812</v>
      </c>
      <c r="K1846" s="3">
        <v>438.455217</v>
      </c>
      <c r="L1846" s="3">
        <v>0</v>
      </c>
      <c r="M1846" s="3">
        <v>0</v>
      </c>
      <c r="N1846" s="3">
        <v>624.486444</v>
      </c>
      <c r="O1846" s="3">
        <v>21.803244</v>
      </c>
      <c r="P1846" s="3">
        <v>217.860658</v>
      </c>
      <c r="Q1846" s="3">
        <v>9.991863</v>
      </c>
      <c r="R1846" s="3">
        <v>0</v>
      </c>
      <c r="S1846" s="3">
        <v>0</v>
      </c>
      <c r="T1846" s="3">
        <v>0</v>
      </c>
      <c r="U1846" s="3">
        <v>0</v>
      </c>
      <c r="V1846" s="3">
        <v>41.435486</v>
      </c>
      <c r="W1846" s="3">
        <v>625.043836</v>
      </c>
      <c r="X1846" s="3">
        <v>22.077567</v>
      </c>
      <c r="Y1846" s="3">
        <v>220.594559</v>
      </c>
      <c r="Z1846" s="3">
        <v>9.991863</v>
      </c>
      <c r="AA1846" s="3">
        <v>0</v>
      </c>
      <c r="AB1846" s="3">
        <v>0</v>
      </c>
      <c r="AC1846" s="3">
        <v>0</v>
      </c>
      <c r="AD1846" s="3">
        <v>0</v>
      </c>
      <c r="AE1846" s="3">
        <v>43.023936</v>
      </c>
      <c r="AF1846">
        <v>0</v>
      </c>
      <c r="AG1846">
        <v>1</v>
      </c>
      <c r="AH1846" s="7" t="s">
        <v>29</v>
      </c>
      <c r="AI1846" s="7" t="s">
        <v>30</v>
      </c>
      <c r="AJ1846" s="7" t="s">
        <v>31</v>
      </c>
      <c r="AK1846" s="7" t="s">
        <v>32</v>
      </c>
      <c r="AL1846" s="7"/>
      <c r="AM1846" s="2" t="s">
        <v>33</v>
      </c>
    </row>
    <row r="1847" spans="1:39" ht="12.75">
      <c r="A1847">
        <v>999999</v>
      </c>
      <c r="B1847">
        <v>2010</v>
      </c>
      <c r="C1847">
        <v>7</v>
      </c>
      <c r="D1847">
        <v>30</v>
      </c>
      <c r="E1847">
        <v>6</v>
      </c>
      <c r="F1847">
        <v>27</v>
      </c>
      <c r="G1847">
        <v>17</v>
      </c>
      <c r="H1847" s="3">
        <v>601.936781</v>
      </c>
      <c r="I1847" s="3">
        <v>36116.206882</v>
      </c>
      <c r="J1847" s="3">
        <v>4.996874</v>
      </c>
      <c r="K1847" s="3">
        <v>1946.802391</v>
      </c>
      <c r="L1847" s="3">
        <v>19.253629</v>
      </c>
      <c r="M1847" s="3">
        <v>1041.762258</v>
      </c>
      <c r="N1847" s="3">
        <v>339.048002</v>
      </c>
      <c r="O1847" s="3">
        <v>2.50677</v>
      </c>
      <c r="P1847" s="3">
        <v>970.765724</v>
      </c>
      <c r="Q1847" s="3">
        <v>53.299919</v>
      </c>
      <c r="R1847" s="3">
        <v>10.252437</v>
      </c>
      <c r="S1847" s="3">
        <v>0.591663</v>
      </c>
      <c r="T1847" s="3">
        <v>527.90566</v>
      </c>
      <c r="U1847" s="3">
        <v>548.045199</v>
      </c>
      <c r="V1847" s="3">
        <v>39.926556</v>
      </c>
      <c r="W1847" s="3">
        <v>333.700299</v>
      </c>
      <c r="X1847" s="3">
        <v>2.490104</v>
      </c>
      <c r="Y1847" s="3">
        <v>976.036667</v>
      </c>
      <c r="Z1847" s="3">
        <v>53.358513</v>
      </c>
      <c r="AA1847" s="3">
        <v>9.001192</v>
      </c>
      <c r="AB1847" s="3">
        <v>0.53307</v>
      </c>
      <c r="AC1847" s="3">
        <v>513.856598</v>
      </c>
      <c r="AD1847" s="3">
        <v>548.045199</v>
      </c>
      <c r="AE1847" s="3">
        <v>41.525038</v>
      </c>
      <c r="AF1847">
        <v>0</v>
      </c>
      <c r="AG1847">
        <v>1</v>
      </c>
      <c r="AH1847" s="5">
        <f>SUM(P1791:P1847)</f>
        <v>9367.056306</v>
      </c>
      <c r="AI1847" s="5">
        <f>SUM(Y1791:Y1847)</f>
        <v>9356.352329000003</v>
      </c>
      <c r="AJ1847" s="5">
        <f>AH1847+AI1847</f>
        <v>18723.408635000003</v>
      </c>
      <c r="AK1847" s="5">
        <f>AJ1847+AH1844+AI1844</f>
        <v>20268.372700000004</v>
      </c>
      <c r="AL1847" s="4"/>
      <c r="AM1847" s="6">
        <f>SUM(AK1:AK1847)/1000</f>
        <v>294.61622524935314</v>
      </c>
    </row>
    <row r="1848" spans="1:39" ht="12.75">
      <c r="A1848" s="1" t="s">
        <v>0</v>
      </c>
      <c r="B1848" s="1" t="s">
        <v>1</v>
      </c>
      <c r="C1848" s="1" t="s">
        <v>2</v>
      </c>
      <c r="D1848" s="1" t="s">
        <v>3</v>
      </c>
      <c r="E1848" s="1" t="s">
        <v>4</v>
      </c>
      <c r="F1848" s="1" t="s">
        <v>5</v>
      </c>
      <c r="G1848" s="1" t="s">
        <v>6</v>
      </c>
      <c r="H1848" s="2" t="s">
        <v>7</v>
      </c>
      <c r="I1848" s="2" t="s">
        <v>8</v>
      </c>
      <c r="J1848" s="2" t="s">
        <v>9</v>
      </c>
      <c r="K1848" s="2" t="s">
        <v>10</v>
      </c>
      <c r="L1848" s="2" t="s">
        <v>11</v>
      </c>
      <c r="M1848" s="2" t="s">
        <v>12</v>
      </c>
      <c r="N1848" s="2" t="s">
        <v>13</v>
      </c>
      <c r="O1848" s="2" t="s">
        <v>14</v>
      </c>
      <c r="P1848" s="2" t="s">
        <v>15</v>
      </c>
      <c r="Q1848" s="2" t="s">
        <v>16</v>
      </c>
      <c r="R1848" s="2" t="s">
        <v>17</v>
      </c>
      <c r="S1848" s="2" t="s">
        <v>16</v>
      </c>
      <c r="T1848" s="2" t="s">
        <v>18</v>
      </c>
      <c r="U1848" s="2" t="s">
        <v>16</v>
      </c>
      <c r="V1848" s="2" t="s">
        <v>19</v>
      </c>
      <c r="W1848" s="2" t="s">
        <v>20</v>
      </c>
      <c r="X1848" s="2" t="s">
        <v>21</v>
      </c>
      <c r="Y1848" s="2" t="s">
        <v>22</v>
      </c>
      <c r="Z1848" s="2" t="s">
        <v>16</v>
      </c>
      <c r="AA1848" s="2" t="s">
        <v>23</v>
      </c>
      <c r="AB1848" s="2" t="s">
        <v>16</v>
      </c>
      <c r="AC1848" s="2" t="s">
        <v>24</v>
      </c>
      <c r="AD1848" s="2" t="s">
        <v>16</v>
      </c>
      <c r="AE1848" s="2" t="s">
        <v>25</v>
      </c>
      <c r="AF1848" s="1" t="s">
        <v>43</v>
      </c>
      <c r="AG1848" s="1" t="s">
        <v>44</v>
      </c>
      <c r="AH1848" s="5"/>
      <c r="AI1848" s="5"/>
      <c r="AJ1848" s="5"/>
      <c r="AK1848" s="5"/>
      <c r="AL1848" s="4"/>
      <c r="AM1848" s="6"/>
    </row>
    <row r="1849" spans="1:33" ht="12.75">
      <c r="A1849">
        <v>139365</v>
      </c>
      <c r="B1849">
        <v>2010</v>
      </c>
      <c r="C1849">
        <v>7</v>
      </c>
      <c r="D1849">
        <v>30</v>
      </c>
      <c r="E1849">
        <v>7</v>
      </c>
      <c r="F1849">
        <v>26</v>
      </c>
      <c r="G1849">
        <v>36</v>
      </c>
      <c r="H1849" s="3">
        <v>56055566.598242</v>
      </c>
      <c r="I1849" s="3">
        <v>3363333995.89454</v>
      </c>
      <c r="J1849" s="3">
        <v>0</v>
      </c>
      <c r="K1849" s="3">
        <v>0</v>
      </c>
      <c r="L1849" s="3">
        <v>0</v>
      </c>
      <c r="M1849" s="3">
        <v>0</v>
      </c>
      <c r="N1849" s="3">
        <v>139.511253</v>
      </c>
      <c r="O1849" s="3">
        <v>0</v>
      </c>
      <c r="P1849" s="3">
        <v>0</v>
      </c>
      <c r="Q1849" s="3">
        <v>0</v>
      </c>
      <c r="R1849" s="3">
        <v>0</v>
      </c>
      <c r="S1849" s="3">
        <v>0</v>
      </c>
      <c r="T1849" s="3">
        <v>0</v>
      </c>
      <c r="U1849" s="3">
        <v>56055566.598242</v>
      </c>
      <c r="V1849" s="3">
        <v>39.926556</v>
      </c>
      <c r="W1849" s="3">
        <v>125.052487</v>
      </c>
      <c r="X1849" s="3">
        <v>0</v>
      </c>
      <c r="Y1849" s="3">
        <v>0</v>
      </c>
      <c r="Z1849" s="3">
        <v>0</v>
      </c>
      <c r="AA1849" s="3">
        <v>0</v>
      </c>
      <c r="AB1849" s="3">
        <v>0</v>
      </c>
      <c r="AC1849" s="3">
        <v>0</v>
      </c>
      <c r="AD1849" s="3">
        <v>56055566.598242</v>
      </c>
      <c r="AE1849" s="3">
        <v>41.525038</v>
      </c>
      <c r="AF1849">
        <v>0</v>
      </c>
      <c r="AG1849">
        <v>1</v>
      </c>
    </row>
    <row r="1850" spans="1:33" ht="12.75">
      <c r="A1850">
        <v>139366</v>
      </c>
      <c r="B1850">
        <v>2010</v>
      </c>
      <c r="C1850">
        <v>7</v>
      </c>
      <c r="D1850">
        <v>30</v>
      </c>
      <c r="E1850">
        <v>8</v>
      </c>
      <c r="F1850">
        <v>0</v>
      </c>
      <c r="G1850">
        <v>28</v>
      </c>
      <c r="H1850" s="3">
        <v>33.86645</v>
      </c>
      <c r="I1850" s="3">
        <v>2031.986995</v>
      </c>
      <c r="J1850" s="3">
        <v>5.912411</v>
      </c>
      <c r="K1850" s="3">
        <v>0</v>
      </c>
      <c r="L1850" s="3">
        <v>0</v>
      </c>
      <c r="M1850" s="3">
        <v>200.08446</v>
      </c>
      <c r="N1850" s="3">
        <v>397.318134</v>
      </c>
      <c r="O1850" s="3">
        <v>2.373926</v>
      </c>
      <c r="P1850" s="3">
        <v>0</v>
      </c>
      <c r="Q1850" s="3">
        <v>0</v>
      </c>
      <c r="R1850" s="3">
        <v>0</v>
      </c>
      <c r="S1850" s="3">
        <v>0</v>
      </c>
      <c r="T1850" s="3">
        <v>80.326791</v>
      </c>
      <c r="U1850" s="3">
        <v>33.86645</v>
      </c>
      <c r="V1850" s="3">
        <v>39.846139</v>
      </c>
      <c r="W1850" s="3">
        <v>407.010874</v>
      </c>
      <c r="X1850" s="3">
        <v>3.538486</v>
      </c>
      <c r="Y1850" s="3">
        <v>0</v>
      </c>
      <c r="Z1850" s="3">
        <v>0</v>
      </c>
      <c r="AA1850" s="3">
        <v>0</v>
      </c>
      <c r="AB1850" s="3">
        <v>0</v>
      </c>
      <c r="AC1850" s="3">
        <v>119.757669</v>
      </c>
      <c r="AD1850" s="3">
        <v>33.86645</v>
      </c>
      <c r="AE1850" s="3">
        <v>41.405172</v>
      </c>
      <c r="AF1850">
        <v>0</v>
      </c>
      <c r="AG1850">
        <v>1</v>
      </c>
    </row>
    <row r="1851" spans="1:33" ht="12.75">
      <c r="A1851">
        <v>139368</v>
      </c>
      <c r="B1851">
        <v>2010</v>
      </c>
      <c r="C1851">
        <v>7</v>
      </c>
      <c r="D1851">
        <v>30</v>
      </c>
      <c r="E1851">
        <v>8</v>
      </c>
      <c r="F1851">
        <v>15</v>
      </c>
      <c r="G1851">
        <v>38</v>
      </c>
      <c r="H1851" s="3">
        <v>15.157976</v>
      </c>
      <c r="I1851" s="3">
        <v>909.478554</v>
      </c>
      <c r="J1851" s="3">
        <v>23.623547</v>
      </c>
      <c r="K1851" s="3">
        <v>0</v>
      </c>
      <c r="L1851" s="3">
        <v>0</v>
      </c>
      <c r="M1851" s="3">
        <v>358.083503</v>
      </c>
      <c r="N1851" s="3">
        <v>596.082902</v>
      </c>
      <c r="O1851" s="3">
        <v>11.195671</v>
      </c>
      <c r="P1851" s="3">
        <v>0</v>
      </c>
      <c r="Q1851" s="3">
        <v>0</v>
      </c>
      <c r="R1851" s="3">
        <v>0</v>
      </c>
      <c r="S1851" s="3">
        <v>0</v>
      </c>
      <c r="T1851" s="3">
        <v>169.69984</v>
      </c>
      <c r="U1851" s="3">
        <v>15.157976</v>
      </c>
      <c r="V1851" s="3">
        <v>39.676338</v>
      </c>
      <c r="W1851" s="3">
        <v>600.404987</v>
      </c>
      <c r="X1851" s="3">
        <v>12.427876</v>
      </c>
      <c r="Y1851" s="3">
        <v>0</v>
      </c>
      <c r="Z1851" s="3">
        <v>0</v>
      </c>
      <c r="AA1851" s="3">
        <v>0</v>
      </c>
      <c r="AB1851" s="3">
        <v>0</v>
      </c>
      <c r="AC1851" s="3">
        <v>188.383663</v>
      </c>
      <c r="AD1851" s="3">
        <v>15.157976</v>
      </c>
      <c r="AE1851" s="3">
        <v>41.216682</v>
      </c>
      <c r="AF1851">
        <v>0</v>
      </c>
      <c r="AG1851">
        <v>1</v>
      </c>
    </row>
    <row r="1852" spans="1:33" ht="12.75">
      <c r="A1852">
        <v>139369</v>
      </c>
      <c r="B1852">
        <v>2010</v>
      </c>
      <c r="C1852">
        <v>7</v>
      </c>
      <c r="D1852">
        <v>30</v>
      </c>
      <c r="E1852">
        <v>8</v>
      </c>
      <c r="F1852">
        <v>27</v>
      </c>
      <c r="G1852">
        <v>51</v>
      </c>
      <c r="H1852" s="3">
        <v>12.199922</v>
      </c>
      <c r="I1852" s="3">
        <v>731.995316</v>
      </c>
      <c r="J1852" s="3">
        <v>23.638246</v>
      </c>
      <c r="K1852" s="3">
        <v>77.237392</v>
      </c>
      <c r="L1852" s="3">
        <v>25.017438</v>
      </c>
      <c r="M1852" s="3">
        <v>186.122614</v>
      </c>
      <c r="N1852" s="3">
        <v>597.843747</v>
      </c>
      <c r="O1852" s="3">
        <v>11.68463</v>
      </c>
      <c r="P1852" s="3">
        <v>37.725412</v>
      </c>
      <c r="Q1852" s="3">
        <v>3.308312</v>
      </c>
      <c r="R1852" s="3">
        <v>12.421736</v>
      </c>
      <c r="S1852" s="3">
        <v>1.058587</v>
      </c>
      <c r="T1852" s="3">
        <v>92.399877</v>
      </c>
      <c r="U1852" s="3">
        <v>7.833023</v>
      </c>
      <c r="V1852" s="3">
        <v>39.533689</v>
      </c>
      <c r="W1852" s="3">
        <v>598.79449</v>
      </c>
      <c r="X1852" s="3">
        <v>11.953616</v>
      </c>
      <c r="Y1852" s="3">
        <v>39.51198</v>
      </c>
      <c r="Z1852" s="3">
        <v>3.324718</v>
      </c>
      <c r="AA1852" s="3">
        <v>12.595702</v>
      </c>
      <c r="AB1852" s="3">
        <v>1.042181</v>
      </c>
      <c r="AC1852" s="3">
        <v>93.722737</v>
      </c>
      <c r="AD1852" s="3">
        <v>7.833023</v>
      </c>
      <c r="AE1852" s="3">
        <v>41.070749</v>
      </c>
      <c r="AF1852">
        <v>0</v>
      </c>
      <c r="AG1852">
        <v>1</v>
      </c>
    </row>
    <row r="1853" spans="1:33" ht="12.75">
      <c r="A1853">
        <v>139370</v>
      </c>
      <c r="B1853">
        <v>2010</v>
      </c>
      <c r="C1853">
        <v>7</v>
      </c>
      <c r="D1853">
        <v>30</v>
      </c>
      <c r="E1853">
        <v>8</v>
      </c>
      <c r="F1853">
        <v>37</v>
      </c>
      <c r="G1853">
        <v>51</v>
      </c>
      <c r="H1853" s="3">
        <v>9.991342</v>
      </c>
      <c r="I1853" s="3">
        <v>599.480538</v>
      </c>
      <c r="J1853" s="3">
        <v>23.800816</v>
      </c>
      <c r="K1853" s="3">
        <v>195.796577</v>
      </c>
      <c r="L1853" s="3">
        <v>21.359227</v>
      </c>
      <c r="M1853" s="3">
        <v>20.644444</v>
      </c>
      <c r="N1853" s="3">
        <v>598.739303</v>
      </c>
      <c r="O1853" s="3">
        <v>11.936869</v>
      </c>
      <c r="P1853" s="3">
        <v>97.952521</v>
      </c>
      <c r="Q1853" s="3">
        <v>8.23302</v>
      </c>
      <c r="R1853" s="3">
        <v>10.900596</v>
      </c>
      <c r="S1853" s="3">
        <v>0.900515</v>
      </c>
      <c r="T1853" s="3">
        <v>10.410886</v>
      </c>
      <c r="U1853" s="3">
        <v>0.857807</v>
      </c>
      <c r="V1853" s="3">
        <v>39.41432</v>
      </c>
      <c r="W1853" s="3">
        <v>598.486363</v>
      </c>
      <c r="X1853" s="3">
        <v>11.863947</v>
      </c>
      <c r="Y1853" s="3">
        <v>97.844057</v>
      </c>
      <c r="Z1853" s="3">
        <v>8.25828</v>
      </c>
      <c r="AA1853" s="3">
        <v>10.458631</v>
      </c>
      <c r="AB1853" s="3">
        <v>0.875255</v>
      </c>
      <c r="AC1853" s="3">
        <v>10.233559</v>
      </c>
      <c r="AD1853" s="3">
        <v>0.857807</v>
      </c>
      <c r="AE1853" s="3">
        <v>40.952109</v>
      </c>
      <c r="AF1853">
        <v>0</v>
      </c>
      <c r="AG1853">
        <v>1</v>
      </c>
    </row>
    <row r="1854" spans="1:33" ht="12.75">
      <c r="A1854">
        <v>139371</v>
      </c>
      <c r="B1854">
        <v>2010</v>
      </c>
      <c r="C1854">
        <v>7</v>
      </c>
      <c r="D1854">
        <v>30</v>
      </c>
      <c r="E1854">
        <v>8</v>
      </c>
      <c r="F1854">
        <v>47</v>
      </c>
      <c r="G1854">
        <v>51</v>
      </c>
      <c r="H1854" s="3">
        <v>9.991342</v>
      </c>
      <c r="I1854" s="3">
        <v>599.480538</v>
      </c>
      <c r="J1854" s="3">
        <v>23.658035</v>
      </c>
      <c r="K1854" s="3">
        <v>194.564402</v>
      </c>
      <c r="L1854" s="3">
        <v>20.071585</v>
      </c>
      <c r="M1854" s="3">
        <v>21.736785</v>
      </c>
      <c r="N1854" s="3">
        <v>598.829911</v>
      </c>
      <c r="O1854" s="3">
        <v>11.962888</v>
      </c>
      <c r="P1854" s="3">
        <v>98.278861</v>
      </c>
      <c r="Q1854" s="3">
        <v>8.241614</v>
      </c>
      <c r="R1854" s="3">
        <v>10.110436</v>
      </c>
      <c r="S1854" s="3">
        <v>0.833328</v>
      </c>
      <c r="T1854" s="3">
        <v>11.134191</v>
      </c>
      <c r="U1854" s="3">
        <v>0.9164</v>
      </c>
      <c r="V1854" s="3">
        <v>39.294691</v>
      </c>
      <c r="W1854" s="3">
        <v>597.892099</v>
      </c>
      <c r="X1854" s="3">
        <v>11.695147</v>
      </c>
      <c r="Y1854" s="3">
        <v>96.285541</v>
      </c>
      <c r="Z1854" s="3">
        <v>8.249947</v>
      </c>
      <c r="AA1854" s="3">
        <v>9.961149</v>
      </c>
      <c r="AB1854" s="3">
        <v>0.841661</v>
      </c>
      <c r="AC1854" s="3">
        <v>10.602595</v>
      </c>
      <c r="AD1854" s="3">
        <v>0.899734</v>
      </c>
      <c r="AE1854" s="3">
        <v>40.835158</v>
      </c>
      <c r="AF1854">
        <v>0</v>
      </c>
      <c r="AG1854">
        <v>1</v>
      </c>
    </row>
    <row r="1855" spans="1:33" ht="12.75">
      <c r="A1855">
        <v>139372</v>
      </c>
      <c r="B1855">
        <v>2010</v>
      </c>
      <c r="C1855">
        <v>7</v>
      </c>
      <c r="D1855">
        <v>30</v>
      </c>
      <c r="E1855">
        <v>9</v>
      </c>
      <c r="F1855">
        <v>7</v>
      </c>
      <c r="G1855">
        <v>51</v>
      </c>
      <c r="H1855" s="3">
        <v>19.991278</v>
      </c>
      <c r="I1855" s="3">
        <v>1199.476698</v>
      </c>
      <c r="J1855" s="3">
        <v>24.132981</v>
      </c>
      <c r="K1855" s="3">
        <v>133.010961</v>
      </c>
      <c r="L1855" s="3">
        <v>21.664074</v>
      </c>
      <c r="M1855" s="3">
        <v>327.759259</v>
      </c>
      <c r="N1855" s="3">
        <v>599.999794</v>
      </c>
      <c r="O1855" s="3">
        <v>12.311863</v>
      </c>
      <c r="P1855" s="3">
        <v>67.518863</v>
      </c>
      <c r="Q1855" s="3">
        <v>5.708297</v>
      </c>
      <c r="R1855" s="3">
        <v>11.029002</v>
      </c>
      <c r="S1855" s="3">
        <v>0.925254</v>
      </c>
      <c r="T1855" s="3">
        <v>167.572025</v>
      </c>
      <c r="U1855" s="3">
        <v>13.357727</v>
      </c>
      <c r="V1855" s="3">
        <v>39.048454</v>
      </c>
      <c r="W1855" s="3">
        <v>598.318489</v>
      </c>
      <c r="X1855" s="3">
        <v>11.821118</v>
      </c>
      <c r="Y1855" s="3">
        <v>65.492098</v>
      </c>
      <c r="Z1855" s="3">
        <v>5.71637</v>
      </c>
      <c r="AA1855" s="3">
        <v>10.635072</v>
      </c>
      <c r="AB1855" s="3">
        <v>0.917182</v>
      </c>
      <c r="AC1855" s="3">
        <v>160.187234</v>
      </c>
      <c r="AD1855" s="3">
        <v>13.357727</v>
      </c>
      <c r="AE1855" s="3">
        <v>40.598735</v>
      </c>
      <c r="AF1855">
        <v>0</v>
      </c>
      <c r="AG1855">
        <v>1</v>
      </c>
    </row>
    <row r="1856" spans="1:33" ht="12.75">
      <c r="A1856">
        <v>139373</v>
      </c>
      <c r="B1856">
        <v>2010</v>
      </c>
      <c r="C1856">
        <v>7</v>
      </c>
      <c r="D1856">
        <v>30</v>
      </c>
      <c r="E1856">
        <v>9</v>
      </c>
      <c r="F1856">
        <v>17</v>
      </c>
      <c r="G1856">
        <v>51</v>
      </c>
      <c r="H1856" s="3">
        <v>9.991342</v>
      </c>
      <c r="I1856" s="3">
        <v>599.480538</v>
      </c>
      <c r="J1856" s="3">
        <v>24.997288</v>
      </c>
      <c r="K1856" s="3">
        <v>78.179676</v>
      </c>
      <c r="L1856" s="3">
        <v>24.508174</v>
      </c>
      <c r="M1856" s="3">
        <v>147.067967</v>
      </c>
      <c r="N1856" s="3">
        <v>601.68623</v>
      </c>
      <c r="O1856" s="3">
        <v>12.812428</v>
      </c>
      <c r="P1856" s="3">
        <v>39.907013</v>
      </c>
      <c r="Q1856" s="3">
        <v>3.12524</v>
      </c>
      <c r="R1856" s="3">
        <v>12.576906</v>
      </c>
      <c r="S1856" s="3">
        <v>0.974733</v>
      </c>
      <c r="T1856" s="3">
        <v>75.529488</v>
      </c>
      <c r="U1856" s="3">
        <v>5.891369</v>
      </c>
      <c r="V1856" s="3">
        <v>38.92033</v>
      </c>
      <c r="W1856" s="3">
        <v>599.594192</v>
      </c>
      <c r="X1856" s="3">
        <v>12.18486</v>
      </c>
      <c r="Y1856" s="3">
        <v>38.272664</v>
      </c>
      <c r="Z1856" s="3">
        <v>3.141386</v>
      </c>
      <c r="AA1856" s="3">
        <v>11.931269</v>
      </c>
      <c r="AB1856" s="3">
        <v>0.967181</v>
      </c>
      <c r="AC1856" s="3">
        <v>71.53848</v>
      </c>
      <c r="AD1856" s="3">
        <v>5.882775</v>
      </c>
      <c r="AE1856" s="3">
        <v>40.476887</v>
      </c>
      <c r="AF1856">
        <v>0</v>
      </c>
      <c r="AG1856">
        <v>1</v>
      </c>
    </row>
    <row r="1857" spans="1:33" ht="12.75">
      <c r="A1857">
        <v>139374</v>
      </c>
      <c r="B1857">
        <v>2010</v>
      </c>
      <c r="C1857">
        <v>7</v>
      </c>
      <c r="D1857">
        <v>30</v>
      </c>
      <c r="E1857">
        <v>9</v>
      </c>
      <c r="F1857">
        <v>27</v>
      </c>
      <c r="G1857">
        <v>51</v>
      </c>
      <c r="H1857" s="3">
        <v>9.991342</v>
      </c>
      <c r="I1857" s="3">
        <v>599.480538</v>
      </c>
      <c r="J1857" s="3">
        <v>24.347744</v>
      </c>
      <c r="K1857" s="3">
        <v>200.037863</v>
      </c>
      <c r="L1857" s="3">
        <v>21.891522</v>
      </c>
      <c r="M1857" s="3">
        <v>21.340141</v>
      </c>
      <c r="N1857" s="3">
        <v>600.708928</v>
      </c>
      <c r="O1857" s="3">
        <v>12.515839</v>
      </c>
      <c r="P1857" s="3">
        <v>102.738165</v>
      </c>
      <c r="Q1857" s="3">
        <v>8.224687</v>
      </c>
      <c r="R1857" s="3">
        <v>11.264617</v>
      </c>
      <c r="S1857" s="3">
        <v>0.891661</v>
      </c>
      <c r="T1857" s="3">
        <v>11.048148</v>
      </c>
      <c r="U1857" s="3">
        <v>0.874994</v>
      </c>
      <c r="V1857" s="3">
        <v>38.795171</v>
      </c>
      <c r="W1857" s="3">
        <v>598.372586</v>
      </c>
      <c r="X1857" s="3">
        <v>11.831906</v>
      </c>
      <c r="Y1857" s="3">
        <v>97.299698</v>
      </c>
      <c r="Z1857" s="3">
        <v>8.241614</v>
      </c>
      <c r="AA1857" s="3">
        <v>10.626904</v>
      </c>
      <c r="AB1857" s="3">
        <v>0.883588</v>
      </c>
      <c r="AC1857" s="3">
        <v>10.291993</v>
      </c>
      <c r="AD1857" s="3">
        <v>0.86614</v>
      </c>
      <c r="AE1857" s="3">
        <v>40.358568</v>
      </c>
      <c r="AF1857">
        <v>0</v>
      </c>
      <c r="AG1857">
        <v>1</v>
      </c>
    </row>
    <row r="1858" spans="1:33" ht="12.75">
      <c r="A1858">
        <v>139375</v>
      </c>
      <c r="B1858">
        <v>2010</v>
      </c>
      <c r="C1858">
        <v>7</v>
      </c>
      <c r="D1858">
        <v>30</v>
      </c>
      <c r="E1858">
        <v>9</v>
      </c>
      <c r="F1858">
        <v>37</v>
      </c>
      <c r="G1858">
        <v>51</v>
      </c>
      <c r="H1858" s="3">
        <v>9.991342</v>
      </c>
      <c r="I1858" s="3">
        <v>599.480538</v>
      </c>
      <c r="J1858" s="3">
        <v>23.614698</v>
      </c>
      <c r="K1858" s="3">
        <v>193.415986</v>
      </c>
      <c r="L1858" s="3">
        <v>22.053946</v>
      </c>
      <c r="M1858" s="3">
        <v>20.475712</v>
      </c>
      <c r="N1858" s="3">
        <v>599.406265</v>
      </c>
      <c r="O1858" s="3">
        <v>12.132027</v>
      </c>
      <c r="P1858" s="3">
        <v>99.177509</v>
      </c>
      <c r="Q1858" s="3">
        <v>8.208281</v>
      </c>
      <c r="R1858" s="3">
        <v>11.456147</v>
      </c>
      <c r="S1858" s="3">
        <v>0.925254</v>
      </c>
      <c r="T1858" s="3">
        <v>10.582575</v>
      </c>
      <c r="U1858" s="3">
        <v>0.857807</v>
      </c>
      <c r="V1858" s="3">
        <v>38.673851</v>
      </c>
      <c r="W1858" s="3">
        <v>597.131705</v>
      </c>
      <c r="X1858" s="3">
        <v>11.48267</v>
      </c>
      <c r="Y1858" s="3">
        <v>94.238477</v>
      </c>
      <c r="Z1858" s="3">
        <v>8.225208</v>
      </c>
      <c r="AA1858" s="3">
        <v>10.5978</v>
      </c>
      <c r="AB1858" s="3">
        <v>0.908328</v>
      </c>
      <c r="AC1858" s="3">
        <v>9.893137</v>
      </c>
      <c r="AD1858" s="3">
        <v>0.857807</v>
      </c>
      <c r="AE1858" s="3">
        <v>40.243741</v>
      </c>
      <c r="AF1858">
        <v>0</v>
      </c>
      <c r="AG1858">
        <v>1</v>
      </c>
    </row>
    <row r="1859" spans="1:33" ht="12.75">
      <c r="A1859">
        <v>139376</v>
      </c>
      <c r="B1859">
        <v>2010</v>
      </c>
      <c r="C1859">
        <v>7</v>
      </c>
      <c r="D1859">
        <v>30</v>
      </c>
      <c r="E1859">
        <v>9</v>
      </c>
      <c r="F1859">
        <v>47</v>
      </c>
      <c r="G1859">
        <v>51</v>
      </c>
      <c r="H1859" s="3">
        <v>9.991342</v>
      </c>
      <c r="I1859" s="3">
        <v>599.480538</v>
      </c>
      <c r="J1859" s="3">
        <v>22.844405</v>
      </c>
      <c r="K1859" s="3">
        <v>187.431256</v>
      </c>
      <c r="L1859" s="3">
        <v>20.563061</v>
      </c>
      <c r="M1859" s="3">
        <v>20.253203</v>
      </c>
      <c r="N1859" s="3">
        <v>598.222361</v>
      </c>
      <c r="O1859" s="3">
        <v>11.78972</v>
      </c>
      <c r="P1859" s="3">
        <v>96.543542</v>
      </c>
      <c r="Q1859" s="3">
        <v>8.225208</v>
      </c>
      <c r="R1859" s="3">
        <v>10.64827</v>
      </c>
      <c r="S1859" s="3">
        <v>0.883328</v>
      </c>
      <c r="T1859" s="3">
        <v>10.604965</v>
      </c>
      <c r="U1859" s="3">
        <v>0.882807</v>
      </c>
      <c r="V1859" s="3">
        <v>38.555954</v>
      </c>
      <c r="W1859" s="3">
        <v>595.564119</v>
      </c>
      <c r="X1859" s="3">
        <v>11.054686</v>
      </c>
      <c r="Y1859" s="3">
        <v>90.887714</v>
      </c>
      <c r="Z1859" s="3">
        <v>8.241614</v>
      </c>
      <c r="AA1859" s="3">
        <v>9.914791</v>
      </c>
      <c r="AB1859" s="3">
        <v>0.883588</v>
      </c>
      <c r="AC1859" s="3">
        <v>9.648238</v>
      </c>
      <c r="AD1859" s="3">
        <v>0.86614</v>
      </c>
      <c r="AE1859" s="3">
        <v>40.133194</v>
      </c>
      <c r="AF1859">
        <v>0</v>
      </c>
      <c r="AG1859">
        <v>1</v>
      </c>
    </row>
    <row r="1860" spans="1:33" ht="12.75">
      <c r="A1860">
        <v>139377</v>
      </c>
      <c r="B1860">
        <v>2010</v>
      </c>
      <c r="C1860">
        <v>7</v>
      </c>
      <c r="D1860">
        <v>30</v>
      </c>
      <c r="E1860">
        <v>9</v>
      </c>
      <c r="F1860">
        <v>57</v>
      </c>
      <c r="G1860">
        <v>51</v>
      </c>
      <c r="H1860" s="3">
        <v>9.991342</v>
      </c>
      <c r="I1860" s="3">
        <v>599.480538</v>
      </c>
      <c r="J1860" s="3">
        <v>21.981988</v>
      </c>
      <c r="K1860" s="3">
        <v>180.380738</v>
      </c>
      <c r="L1860" s="3">
        <v>19.642307</v>
      </c>
      <c r="M1860" s="3">
        <v>19.607465</v>
      </c>
      <c r="N1860" s="3">
        <v>596.530794</v>
      </c>
      <c r="O1860" s="3">
        <v>11.317648</v>
      </c>
      <c r="P1860" s="3">
        <v>92.624736</v>
      </c>
      <c r="Q1860" s="3">
        <v>8.224947</v>
      </c>
      <c r="R1860" s="3">
        <v>10.278747</v>
      </c>
      <c r="S1860" s="3">
        <v>0.892182</v>
      </c>
      <c r="T1860" s="3">
        <v>10.174702</v>
      </c>
      <c r="U1860" s="3">
        <v>0.874213</v>
      </c>
      <c r="V1860" s="3">
        <v>38.442777</v>
      </c>
      <c r="W1860" s="3">
        <v>594.085269</v>
      </c>
      <c r="X1860" s="3">
        <v>10.66434</v>
      </c>
      <c r="Y1860" s="3">
        <v>87.756002</v>
      </c>
      <c r="Z1860" s="3">
        <v>8.249947</v>
      </c>
      <c r="AA1860" s="3">
        <v>9.36356</v>
      </c>
      <c r="AB1860" s="3">
        <v>0.867182</v>
      </c>
      <c r="AC1860" s="3">
        <v>9.432763</v>
      </c>
      <c r="AD1860" s="3">
        <v>0.874213</v>
      </c>
      <c r="AE1860" s="3">
        <v>40.026551</v>
      </c>
      <c r="AF1860">
        <v>0</v>
      </c>
      <c r="AG1860">
        <v>1</v>
      </c>
    </row>
    <row r="1861" spans="1:33" ht="12.75">
      <c r="A1861">
        <v>139378</v>
      </c>
      <c r="B1861">
        <v>2010</v>
      </c>
      <c r="C1861">
        <v>7</v>
      </c>
      <c r="D1861">
        <v>30</v>
      </c>
      <c r="E1861">
        <v>10</v>
      </c>
      <c r="F1861">
        <v>7</v>
      </c>
      <c r="G1861">
        <v>51</v>
      </c>
      <c r="H1861" s="3">
        <v>9.991342</v>
      </c>
      <c r="I1861" s="3">
        <v>599.480538</v>
      </c>
      <c r="J1861" s="3">
        <v>21.236761</v>
      </c>
      <c r="K1861" s="3">
        <v>173.446235</v>
      </c>
      <c r="L1861" s="3">
        <v>19.363256</v>
      </c>
      <c r="M1861" s="3">
        <v>19.373096</v>
      </c>
      <c r="N1861" s="3">
        <v>594.989986</v>
      </c>
      <c r="O1861" s="3">
        <v>10.902494</v>
      </c>
      <c r="P1861" s="3">
        <v>88.902147</v>
      </c>
      <c r="Q1861" s="3">
        <v>8.191875</v>
      </c>
      <c r="R1861" s="3">
        <v>9.819138</v>
      </c>
      <c r="S1861" s="3">
        <v>0.883067</v>
      </c>
      <c r="T1861" s="3">
        <v>10.209753</v>
      </c>
      <c r="U1861" s="3">
        <v>0.9164</v>
      </c>
      <c r="V1861" s="3">
        <v>38.333752</v>
      </c>
      <c r="W1861" s="3">
        <v>592.796548</v>
      </c>
      <c r="X1861" s="3">
        <v>10.334267</v>
      </c>
      <c r="Y1861" s="3">
        <v>84.544088</v>
      </c>
      <c r="Z1861" s="3">
        <v>8.208541</v>
      </c>
      <c r="AA1861" s="3">
        <v>9.544118</v>
      </c>
      <c r="AB1861" s="3">
        <v>0.908328</v>
      </c>
      <c r="AC1861" s="3">
        <v>9.163344</v>
      </c>
      <c r="AD1861" s="3">
        <v>0.874474</v>
      </c>
      <c r="AE1861" s="3">
        <v>39.923208</v>
      </c>
      <c r="AF1861">
        <v>0</v>
      </c>
      <c r="AG1861">
        <v>1</v>
      </c>
    </row>
    <row r="1862" spans="1:33" ht="12.75">
      <c r="A1862">
        <v>139379</v>
      </c>
      <c r="B1862">
        <v>2010</v>
      </c>
      <c r="C1862">
        <v>7</v>
      </c>
      <c r="D1862">
        <v>30</v>
      </c>
      <c r="E1862">
        <v>10</v>
      </c>
      <c r="F1862">
        <v>17</v>
      </c>
      <c r="G1862">
        <v>51</v>
      </c>
      <c r="H1862" s="3">
        <v>9.991603</v>
      </c>
      <c r="I1862" s="3">
        <v>599.496163</v>
      </c>
      <c r="J1862" s="3">
        <v>20.879697</v>
      </c>
      <c r="K1862" s="3">
        <v>170.584023</v>
      </c>
      <c r="L1862" s="3">
        <v>18.947136</v>
      </c>
      <c r="M1862" s="3">
        <v>19.087605</v>
      </c>
      <c r="N1862" s="3">
        <v>594.283096</v>
      </c>
      <c r="O1862" s="3">
        <v>10.716192</v>
      </c>
      <c r="P1862" s="3">
        <v>87.439428</v>
      </c>
      <c r="Q1862" s="3">
        <v>8.200208</v>
      </c>
      <c r="R1862" s="3">
        <v>9.626341</v>
      </c>
      <c r="S1862" s="3">
        <v>0.883067</v>
      </c>
      <c r="T1862" s="3">
        <v>10.003594</v>
      </c>
      <c r="U1862" s="3">
        <v>0.908328</v>
      </c>
      <c r="V1862" s="3">
        <v>38.22659</v>
      </c>
      <c r="W1862" s="3">
        <v>592.113859</v>
      </c>
      <c r="X1862" s="3">
        <v>10.163505</v>
      </c>
      <c r="Y1862" s="3">
        <v>83.144595</v>
      </c>
      <c r="Z1862" s="3">
        <v>8.208281</v>
      </c>
      <c r="AA1862" s="3">
        <v>9.320795</v>
      </c>
      <c r="AB1862" s="3">
        <v>0.900515</v>
      </c>
      <c r="AC1862" s="3">
        <v>9.084012</v>
      </c>
      <c r="AD1862" s="3">
        <v>0.882807</v>
      </c>
      <c r="AE1862" s="3">
        <v>39.821573</v>
      </c>
      <c r="AF1862">
        <v>0</v>
      </c>
      <c r="AG1862">
        <v>1</v>
      </c>
    </row>
    <row r="1863" spans="1:33" ht="12.75">
      <c r="A1863">
        <v>139380</v>
      </c>
      <c r="B1863">
        <v>2010</v>
      </c>
      <c r="C1863">
        <v>7</v>
      </c>
      <c r="D1863">
        <v>30</v>
      </c>
      <c r="E1863">
        <v>10</v>
      </c>
      <c r="F1863">
        <v>38</v>
      </c>
      <c r="G1863">
        <v>46</v>
      </c>
      <c r="H1863" s="3">
        <v>20.90846</v>
      </c>
      <c r="I1863" s="3">
        <v>1254.507596</v>
      </c>
      <c r="J1863" s="3">
        <v>21.161255</v>
      </c>
      <c r="K1863" s="3">
        <v>180.944536</v>
      </c>
      <c r="L1863" s="3">
        <v>18.071483</v>
      </c>
      <c r="M1863" s="3">
        <v>243.422569</v>
      </c>
      <c r="N1863" s="3">
        <v>594.969989</v>
      </c>
      <c r="O1863" s="3">
        <v>10.901276</v>
      </c>
      <c r="P1863" s="3">
        <v>92.967381</v>
      </c>
      <c r="Q1863" s="3">
        <v>8.808017</v>
      </c>
      <c r="R1863" s="3">
        <v>9.305835</v>
      </c>
      <c r="S1863" s="3">
        <v>0.859109</v>
      </c>
      <c r="T1863" s="3">
        <v>125.649726</v>
      </c>
      <c r="U1863" s="3">
        <v>11.241334</v>
      </c>
      <c r="V1863" s="3">
        <v>37.998572</v>
      </c>
      <c r="W1863" s="3">
        <v>592.486496</v>
      </c>
      <c r="X1863" s="3">
        <v>10.259979</v>
      </c>
      <c r="Y1863" s="3">
        <v>87.977155</v>
      </c>
      <c r="Z1863" s="3">
        <v>8.824683</v>
      </c>
      <c r="AA1863" s="3">
        <v>8.765647</v>
      </c>
      <c r="AB1863" s="3">
        <v>0.858588</v>
      </c>
      <c r="AC1863" s="3">
        <v>117.772843</v>
      </c>
      <c r="AD1863" s="3">
        <v>11.225189</v>
      </c>
      <c r="AE1863" s="3">
        <v>39.606968</v>
      </c>
      <c r="AF1863">
        <v>0</v>
      </c>
      <c r="AG1863">
        <v>1</v>
      </c>
    </row>
    <row r="1864" spans="1:33" ht="12.75">
      <c r="A1864">
        <v>139381</v>
      </c>
      <c r="B1864">
        <v>2010</v>
      </c>
      <c r="C1864">
        <v>7</v>
      </c>
      <c r="D1864">
        <v>30</v>
      </c>
      <c r="E1864">
        <v>10</v>
      </c>
      <c r="F1864">
        <v>46</v>
      </c>
      <c r="G1864">
        <v>33</v>
      </c>
      <c r="H1864" s="3">
        <v>7.783284</v>
      </c>
      <c r="I1864" s="3">
        <v>466.997011</v>
      </c>
      <c r="J1864" s="3">
        <v>22.191472</v>
      </c>
      <c r="K1864" s="3">
        <v>0</v>
      </c>
      <c r="L1864" s="3">
        <v>0</v>
      </c>
      <c r="M1864" s="3">
        <v>172.722352</v>
      </c>
      <c r="N1864" s="3">
        <v>597.030746</v>
      </c>
      <c r="O1864" s="3">
        <v>11.45439</v>
      </c>
      <c r="P1864" s="3">
        <v>0</v>
      </c>
      <c r="Q1864" s="3">
        <v>0</v>
      </c>
      <c r="R1864" s="3">
        <v>0</v>
      </c>
      <c r="S1864" s="3">
        <v>0</v>
      </c>
      <c r="T1864" s="3">
        <v>89.153052</v>
      </c>
      <c r="U1864" s="3">
        <v>7.783284</v>
      </c>
      <c r="V1864" s="3">
        <v>37.909323</v>
      </c>
      <c r="W1864" s="3">
        <v>594.365912</v>
      </c>
      <c r="X1864" s="3">
        <v>10.737082</v>
      </c>
      <c r="Y1864" s="3">
        <v>0</v>
      </c>
      <c r="Z1864" s="3">
        <v>0</v>
      </c>
      <c r="AA1864" s="3">
        <v>0</v>
      </c>
      <c r="AB1864" s="3">
        <v>0</v>
      </c>
      <c r="AC1864" s="3">
        <v>83.5693</v>
      </c>
      <c r="AD1864" s="3">
        <v>7.783284</v>
      </c>
      <c r="AE1864" s="3">
        <v>39.523309</v>
      </c>
      <c r="AF1864">
        <v>0</v>
      </c>
      <c r="AG1864">
        <v>1</v>
      </c>
    </row>
    <row r="1865" spans="1:33" ht="12.75">
      <c r="A1865">
        <v>139382</v>
      </c>
      <c r="B1865">
        <v>2010</v>
      </c>
      <c r="C1865">
        <v>7</v>
      </c>
      <c r="D1865">
        <v>30</v>
      </c>
      <c r="E1865">
        <v>11</v>
      </c>
      <c r="F1865">
        <v>10</v>
      </c>
      <c r="G1865">
        <v>21</v>
      </c>
      <c r="H1865" s="3">
        <v>23.783181</v>
      </c>
      <c r="I1865" s="3">
        <v>1426.990867</v>
      </c>
      <c r="J1865" s="3">
        <v>17.308539</v>
      </c>
      <c r="K1865" s="3">
        <v>0</v>
      </c>
      <c r="L1865" s="3">
        <v>0</v>
      </c>
      <c r="M1865" s="3">
        <v>411.658297</v>
      </c>
      <c r="N1865" s="3">
        <v>586.677259</v>
      </c>
      <c r="O1865" s="3">
        <v>8.978142</v>
      </c>
      <c r="P1865" s="3">
        <v>0</v>
      </c>
      <c r="Q1865" s="3">
        <v>0</v>
      </c>
      <c r="R1865" s="3">
        <v>0</v>
      </c>
      <c r="S1865" s="3">
        <v>0</v>
      </c>
      <c r="T1865" s="3">
        <v>213.532035</v>
      </c>
      <c r="U1865" s="3">
        <v>23.783181</v>
      </c>
      <c r="V1865" s="3">
        <v>37.695718</v>
      </c>
      <c r="W1865" s="3">
        <v>583.630796</v>
      </c>
      <c r="X1865" s="3">
        <v>8.330397</v>
      </c>
      <c r="Y1865" s="3">
        <v>0</v>
      </c>
      <c r="Z1865" s="3">
        <v>0</v>
      </c>
      <c r="AA1865" s="3">
        <v>0</v>
      </c>
      <c r="AB1865" s="3">
        <v>0</v>
      </c>
      <c r="AC1865" s="3">
        <v>198.126262</v>
      </c>
      <c r="AD1865" s="3">
        <v>23.783181</v>
      </c>
      <c r="AE1865" s="3">
        <v>39.325115</v>
      </c>
      <c r="AF1865">
        <v>0</v>
      </c>
      <c r="AG1865">
        <v>1</v>
      </c>
    </row>
    <row r="1866" spans="1:33" ht="12.75">
      <c r="A1866">
        <v>139383</v>
      </c>
      <c r="B1866">
        <v>2010</v>
      </c>
      <c r="C1866">
        <v>7</v>
      </c>
      <c r="D1866">
        <v>30</v>
      </c>
      <c r="E1866">
        <v>11</v>
      </c>
      <c r="F1866">
        <v>25</v>
      </c>
      <c r="G1866">
        <v>21</v>
      </c>
      <c r="H1866" s="3">
        <v>14.991571</v>
      </c>
      <c r="I1866" s="3">
        <v>899.494243</v>
      </c>
      <c r="J1866" s="3">
        <v>17.961643</v>
      </c>
      <c r="K1866" s="3">
        <v>210.452895</v>
      </c>
      <c r="L1866" s="3">
        <v>16.038674</v>
      </c>
      <c r="M1866" s="3">
        <v>42.76504</v>
      </c>
      <c r="N1866" s="3">
        <v>588.007703</v>
      </c>
      <c r="O1866" s="3">
        <v>9.200083</v>
      </c>
      <c r="P1866" s="3">
        <v>107.590048</v>
      </c>
      <c r="Q1866" s="3">
        <v>11.874924</v>
      </c>
      <c r="R1866" s="3">
        <v>8.329584</v>
      </c>
      <c r="S1866" s="3">
        <v>0.900255</v>
      </c>
      <c r="T1866" s="3">
        <v>21.995299</v>
      </c>
      <c r="U1866" s="3">
        <v>2.216392</v>
      </c>
      <c r="V1866" s="3">
        <v>37.557717</v>
      </c>
      <c r="W1866" s="3">
        <v>586.026886</v>
      </c>
      <c r="X1866" s="3">
        <v>8.76156</v>
      </c>
      <c r="Y1866" s="3">
        <v>102.862848</v>
      </c>
      <c r="Z1866" s="3">
        <v>11.883257</v>
      </c>
      <c r="AA1866" s="3">
        <v>7.70909</v>
      </c>
      <c r="AB1866" s="3">
        <v>0.891921</v>
      </c>
      <c r="AC1866" s="3">
        <v>20.769742</v>
      </c>
      <c r="AD1866" s="3">
        <v>2.216392</v>
      </c>
      <c r="AE1866" s="3">
        <v>39.193691</v>
      </c>
      <c r="AF1866">
        <v>0</v>
      </c>
      <c r="AG1866">
        <v>1</v>
      </c>
    </row>
    <row r="1867" spans="1:33" ht="12.75">
      <c r="A1867">
        <v>139384</v>
      </c>
      <c r="B1867">
        <v>2010</v>
      </c>
      <c r="C1867">
        <v>7</v>
      </c>
      <c r="D1867">
        <v>30</v>
      </c>
      <c r="E1867">
        <v>11</v>
      </c>
      <c r="F1867">
        <v>35</v>
      </c>
      <c r="G1867">
        <v>21</v>
      </c>
      <c r="H1867" s="3">
        <v>9.991603</v>
      </c>
      <c r="I1867" s="3">
        <v>599.496163</v>
      </c>
      <c r="J1867" s="3">
        <v>19.808615</v>
      </c>
      <c r="K1867" s="3">
        <v>162.966625</v>
      </c>
      <c r="L1867" s="3">
        <v>17.366968</v>
      </c>
      <c r="M1867" s="3">
        <v>17.582106</v>
      </c>
      <c r="N1867" s="3">
        <v>592.26846</v>
      </c>
      <c r="O1867" s="3">
        <v>10.20229</v>
      </c>
      <c r="P1867" s="3">
        <v>83.822066</v>
      </c>
      <c r="Q1867" s="3">
        <v>8.249947</v>
      </c>
      <c r="R1867" s="3">
        <v>9.002472</v>
      </c>
      <c r="S1867" s="3">
        <v>0.866661</v>
      </c>
      <c r="T1867" s="3">
        <v>9.110143</v>
      </c>
      <c r="U1867" s="3">
        <v>0.874994</v>
      </c>
      <c r="V1867" s="3">
        <v>37.455694</v>
      </c>
      <c r="W1867" s="3">
        <v>589.816669</v>
      </c>
      <c r="X1867" s="3">
        <v>9.606325</v>
      </c>
      <c r="Y1867" s="3">
        <v>79.144559</v>
      </c>
      <c r="Z1867" s="3">
        <v>8.266874</v>
      </c>
      <c r="AA1867" s="3">
        <v>8.364496</v>
      </c>
      <c r="AB1867" s="3">
        <v>0.858328</v>
      </c>
      <c r="AC1867" s="3">
        <v>8.471963</v>
      </c>
      <c r="AD1867" s="3">
        <v>0.866401</v>
      </c>
      <c r="AE1867" s="3">
        <v>39.097628</v>
      </c>
      <c r="AF1867">
        <v>0</v>
      </c>
      <c r="AG1867">
        <v>1</v>
      </c>
    </row>
    <row r="1868" spans="1:33" ht="12.75">
      <c r="A1868">
        <v>139385</v>
      </c>
      <c r="B1868">
        <v>2010</v>
      </c>
      <c r="C1868">
        <v>7</v>
      </c>
      <c r="D1868">
        <v>30</v>
      </c>
      <c r="E1868">
        <v>11</v>
      </c>
      <c r="F1868">
        <v>45</v>
      </c>
      <c r="G1868">
        <v>21</v>
      </c>
      <c r="H1868" s="3">
        <v>9.991342</v>
      </c>
      <c r="I1868" s="3">
        <v>599.480538</v>
      </c>
      <c r="J1868" s="3">
        <v>19.891222</v>
      </c>
      <c r="K1868" s="3">
        <v>164.047705</v>
      </c>
      <c r="L1868" s="3">
        <v>16.995451</v>
      </c>
      <c r="M1868" s="3">
        <v>17.694956</v>
      </c>
      <c r="N1868" s="3">
        <v>592.313274</v>
      </c>
      <c r="O1868" s="3">
        <v>10.213621</v>
      </c>
      <c r="P1868" s="3">
        <v>84.070639</v>
      </c>
      <c r="Q1868" s="3">
        <v>8.274947</v>
      </c>
      <c r="R1868" s="3">
        <v>8.815116</v>
      </c>
      <c r="S1868" s="3">
        <v>0.841922</v>
      </c>
      <c r="T1868" s="3">
        <v>9.161797</v>
      </c>
      <c r="U1868" s="3">
        <v>0.874474</v>
      </c>
      <c r="V1868" s="3">
        <v>37.353558</v>
      </c>
      <c r="W1868" s="3">
        <v>590.117873</v>
      </c>
      <c r="X1868" s="3">
        <v>9.677602</v>
      </c>
      <c r="Y1868" s="3">
        <v>79.977066</v>
      </c>
      <c r="Z1868" s="3">
        <v>8.28328</v>
      </c>
      <c r="AA1868" s="3">
        <v>8.180335</v>
      </c>
      <c r="AB1868" s="3">
        <v>0.833588</v>
      </c>
      <c r="AC1868" s="3">
        <v>8.533159</v>
      </c>
      <c r="AD1868" s="3">
        <v>0.874474</v>
      </c>
      <c r="AE1868" s="3">
        <v>39.000852</v>
      </c>
      <c r="AF1868">
        <v>0</v>
      </c>
      <c r="AG1868">
        <v>1</v>
      </c>
    </row>
    <row r="1869" spans="1:33" ht="12.75">
      <c r="A1869">
        <v>139386</v>
      </c>
      <c r="B1869">
        <v>2010</v>
      </c>
      <c r="C1869">
        <v>7</v>
      </c>
      <c r="D1869">
        <v>30</v>
      </c>
      <c r="E1869">
        <v>11</v>
      </c>
      <c r="F1869">
        <v>55</v>
      </c>
      <c r="G1869">
        <v>21</v>
      </c>
      <c r="H1869" s="3">
        <v>9.991603</v>
      </c>
      <c r="I1869" s="3">
        <v>599.496163</v>
      </c>
      <c r="J1869" s="3">
        <v>19.820737</v>
      </c>
      <c r="K1869" s="3">
        <v>161.744315</v>
      </c>
      <c r="L1869" s="3">
        <v>18.519652</v>
      </c>
      <c r="M1869" s="3">
        <v>17.775515</v>
      </c>
      <c r="N1869" s="3">
        <v>592.184455</v>
      </c>
      <c r="O1869" s="3">
        <v>10.180693</v>
      </c>
      <c r="P1869" s="3">
        <v>83.066323</v>
      </c>
      <c r="Q1869" s="3">
        <v>8.183021</v>
      </c>
      <c r="R1869" s="3">
        <v>9.522937</v>
      </c>
      <c r="S1869" s="3">
        <v>0.925775</v>
      </c>
      <c r="T1869" s="3">
        <v>9.131365</v>
      </c>
      <c r="U1869" s="3">
        <v>0.882807</v>
      </c>
      <c r="V1869" s="3">
        <v>37.251751</v>
      </c>
      <c r="W1869" s="3">
        <v>589.958973</v>
      </c>
      <c r="X1869" s="3">
        <v>9.640044</v>
      </c>
      <c r="Y1869" s="3">
        <v>78.677991</v>
      </c>
      <c r="Z1869" s="3">
        <v>8.191354</v>
      </c>
      <c r="AA1869" s="3">
        <v>8.996716</v>
      </c>
      <c r="AB1869" s="3">
        <v>0.916921</v>
      </c>
      <c r="AC1869" s="3">
        <v>8.644151</v>
      </c>
      <c r="AD1869" s="3">
        <v>0.883328</v>
      </c>
      <c r="AE1869" s="3">
        <v>38.904451</v>
      </c>
      <c r="AF1869">
        <v>0</v>
      </c>
      <c r="AG1869">
        <v>1</v>
      </c>
    </row>
    <row r="1870" spans="1:33" ht="12.75">
      <c r="A1870">
        <v>139387</v>
      </c>
      <c r="B1870">
        <v>2010</v>
      </c>
      <c r="C1870">
        <v>7</v>
      </c>
      <c r="D1870">
        <v>30</v>
      </c>
      <c r="E1870">
        <v>12</v>
      </c>
      <c r="F1870">
        <v>5</v>
      </c>
      <c r="G1870">
        <v>21</v>
      </c>
      <c r="H1870" s="3">
        <v>9.991603</v>
      </c>
      <c r="I1870" s="3">
        <v>599.496163</v>
      </c>
      <c r="J1870" s="3">
        <v>19.889604</v>
      </c>
      <c r="K1870" s="3">
        <v>162.829762</v>
      </c>
      <c r="L1870" s="3">
        <v>18.265715</v>
      </c>
      <c r="M1870" s="3">
        <v>17.630007</v>
      </c>
      <c r="N1870" s="3">
        <v>592.489285</v>
      </c>
      <c r="O1870" s="3">
        <v>10.25732</v>
      </c>
      <c r="P1870" s="3">
        <v>83.868364</v>
      </c>
      <c r="Q1870" s="3">
        <v>8.208281</v>
      </c>
      <c r="R1870" s="3">
        <v>9.454891</v>
      </c>
      <c r="S1870" s="3">
        <v>0.908588</v>
      </c>
      <c r="T1870" s="3">
        <v>9.163132</v>
      </c>
      <c r="U1870" s="3">
        <v>0.874734</v>
      </c>
      <c r="V1870" s="3">
        <v>37.149178</v>
      </c>
      <c r="W1870" s="3">
        <v>589.926617</v>
      </c>
      <c r="X1870" s="3">
        <v>9.632284</v>
      </c>
      <c r="Y1870" s="3">
        <v>78.961397</v>
      </c>
      <c r="Z1870" s="3">
        <v>8.225208</v>
      </c>
      <c r="AA1870" s="3">
        <v>8.810824</v>
      </c>
      <c r="AB1870" s="3">
        <v>0.899994</v>
      </c>
      <c r="AC1870" s="3">
        <v>8.466875</v>
      </c>
      <c r="AD1870" s="3">
        <v>0.866401</v>
      </c>
      <c r="AE1870" s="3">
        <v>38.808129</v>
      </c>
      <c r="AF1870">
        <v>0</v>
      </c>
      <c r="AG1870">
        <v>1</v>
      </c>
    </row>
    <row r="1871" spans="1:33" ht="12.75">
      <c r="A1871">
        <v>139388</v>
      </c>
      <c r="B1871">
        <v>2010</v>
      </c>
      <c r="C1871">
        <v>7</v>
      </c>
      <c r="D1871">
        <v>30</v>
      </c>
      <c r="E1871">
        <v>12</v>
      </c>
      <c r="F1871">
        <v>15</v>
      </c>
      <c r="G1871">
        <v>21</v>
      </c>
      <c r="H1871" s="3">
        <v>9.991342</v>
      </c>
      <c r="I1871" s="3">
        <v>599.480538</v>
      </c>
      <c r="J1871" s="3">
        <v>19.984477</v>
      </c>
      <c r="K1871" s="3">
        <v>163.55523</v>
      </c>
      <c r="L1871" s="3">
        <v>17.848215</v>
      </c>
      <c r="M1871" s="3">
        <v>18.264679</v>
      </c>
      <c r="N1871" s="3">
        <v>592.770096</v>
      </c>
      <c r="O1871" s="3">
        <v>10.32742</v>
      </c>
      <c r="P1871" s="3">
        <v>84.448587</v>
      </c>
      <c r="Q1871" s="3">
        <v>8.199948</v>
      </c>
      <c r="R1871" s="3">
        <v>9.022317</v>
      </c>
      <c r="S1871" s="3">
        <v>0.866922</v>
      </c>
      <c r="T1871" s="3">
        <v>9.712574</v>
      </c>
      <c r="U1871" s="3">
        <v>0.924473</v>
      </c>
      <c r="V1871" s="3">
        <v>37.045903</v>
      </c>
      <c r="W1871" s="3">
        <v>590.031131</v>
      </c>
      <c r="X1871" s="3">
        <v>9.657057</v>
      </c>
      <c r="Y1871" s="3">
        <v>79.106643</v>
      </c>
      <c r="Z1871" s="3">
        <v>8.216874</v>
      </c>
      <c r="AA1871" s="3">
        <v>8.825898</v>
      </c>
      <c r="AB1871" s="3">
        <v>0.899994</v>
      </c>
      <c r="AC1871" s="3">
        <v>8.552105</v>
      </c>
      <c r="AD1871" s="3">
        <v>0.874474</v>
      </c>
      <c r="AE1871" s="3">
        <v>38.711558</v>
      </c>
      <c r="AF1871">
        <v>0</v>
      </c>
      <c r="AG1871">
        <v>1</v>
      </c>
    </row>
    <row r="1872" spans="1:33" ht="12.75">
      <c r="A1872">
        <v>139389</v>
      </c>
      <c r="B1872">
        <v>2010</v>
      </c>
      <c r="C1872">
        <v>7</v>
      </c>
      <c r="D1872">
        <v>30</v>
      </c>
      <c r="E1872">
        <v>12</v>
      </c>
      <c r="F1872">
        <v>25</v>
      </c>
      <c r="G1872">
        <v>21</v>
      </c>
      <c r="H1872" s="3">
        <v>9.991342</v>
      </c>
      <c r="I1872" s="3">
        <v>599.480538</v>
      </c>
      <c r="J1872" s="3">
        <v>19.990139</v>
      </c>
      <c r="K1872" s="3">
        <v>163.481954</v>
      </c>
      <c r="L1872" s="3">
        <v>18.421434</v>
      </c>
      <c r="M1872" s="3">
        <v>17.821642</v>
      </c>
      <c r="N1872" s="3">
        <v>592.626316</v>
      </c>
      <c r="O1872" s="3">
        <v>10.291598</v>
      </c>
      <c r="P1872" s="3">
        <v>84.030304</v>
      </c>
      <c r="Q1872" s="3">
        <v>8.199948</v>
      </c>
      <c r="R1872" s="3">
        <v>9.552408</v>
      </c>
      <c r="S1872" s="3">
        <v>0.916921</v>
      </c>
      <c r="T1872" s="3">
        <v>9.241754</v>
      </c>
      <c r="U1872" s="3">
        <v>0.874474</v>
      </c>
      <c r="V1872" s="3">
        <v>36.942988</v>
      </c>
      <c r="W1872" s="3">
        <v>590.204954</v>
      </c>
      <c r="X1872" s="3">
        <v>9.698541</v>
      </c>
      <c r="Y1872" s="3">
        <v>79.45165</v>
      </c>
      <c r="Z1872" s="3">
        <v>8.216874</v>
      </c>
      <c r="AA1872" s="3">
        <v>8.869027</v>
      </c>
      <c r="AB1872" s="3">
        <v>0.899994</v>
      </c>
      <c r="AC1872" s="3">
        <v>8.579889</v>
      </c>
      <c r="AD1872" s="3">
        <v>0.874474</v>
      </c>
      <c r="AE1872" s="3">
        <v>38.614573</v>
      </c>
      <c r="AF1872">
        <v>0</v>
      </c>
      <c r="AG1872">
        <v>1</v>
      </c>
    </row>
    <row r="1873" spans="1:33" ht="12.75">
      <c r="A1873">
        <v>139390</v>
      </c>
      <c r="B1873">
        <v>2010</v>
      </c>
      <c r="C1873">
        <v>7</v>
      </c>
      <c r="D1873">
        <v>30</v>
      </c>
      <c r="E1873">
        <v>12</v>
      </c>
      <c r="F1873">
        <v>35</v>
      </c>
      <c r="G1873">
        <v>21</v>
      </c>
      <c r="H1873" s="3">
        <v>9.991342</v>
      </c>
      <c r="I1873" s="3">
        <v>599.480538</v>
      </c>
      <c r="J1873" s="3">
        <v>19.977425</v>
      </c>
      <c r="K1873" s="3">
        <v>164.18603</v>
      </c>
      <c r="L1873" s="3">
        <v>17.686138</v>
      </c>
      <c r="M1873" s="3">
        <v>17.728251</v>
      </c>
      <c r="N1873" s="3">
        <v>592.412771</v>
      </c>
      <c r="O1873" s="3">
        <v>10.238978</v>
      </c>
      <c r="P1873" s="3">
        <v>83.967804</v>
      </c>
      <c r="Q1873" s="3">
        <v>8.249947</v>
      </c>
      <c r="R1873" s="3">
        <v>9.189984</v>
      </c>
      <c r="S1873" s="3">
        <v>0.875255</v>
      </c>
      <c r="T1873" s="3">
        <v>9.142204</v>
      </c>
      <c r="U1873" s="3">
        <v>0.86614</v>
      </c>
      <c r="V1873" s="3">
        <v>36.840598</v>
      </c>
      <c r="W1873" s="3">
        <v>590.372224</v>
      </c>
      <c r="X1873" s="3">
        <v>9.738447</v>
      </c>
      <c r="Y1873" s="3">
        <v>80.218225</v>
      </c>
      <c r="Z1873" s="3">
        <v>8.266353</v>
      </c>
      <c r="AA1873" s="3">
        <v>8.496154</v>
      </c>
      <c r="AB1873" s="3">
        <v>0.858849</v>
      </c>
      <c r="AC1873" s="3">
        <v>8.586046</v>
      </c>
      <c r="AD1873" s="3">
        <v>0.86614</v>
      </c>
      <c r="AE1873" s="3">
        <v>38.517188</v>
      </c>
      <c r="AF1873">
        <v>0</v>
      </c>
      <c r="AG1873">
        <v>1</v>
      </c>
    </row>
    <row r="1874" spans="1:33" ht="12.75">
      <c r="A1874">
        <v>139391</v>
      </c>
      <c r="B1874">
        <v>2010</v>
      </c>
      <c r="C1874">
        <v>7</v>
      </c>
      <c r="D1874">
        <v>30</v>
      </c>
      <c r="E1874">
        <v>13</v>
      </c>
      <c r="F1874">
        <v>0</v>
      </c>
      <c r="G1874">
        <v>21</v>
      </c>
      <c r="H1874" s="3">
        <v>24.997103</v>
      </c>
      <c r="I1874" s="3">
        <v>1499.826175</v>
      </c>
      <c r="J1874" s="3">
        <v>21.347378</v>
      </c>
      <c r="K1874" s="3">
        <v>181.0932</v>
      </c>
      <c r="L1874" s="3">
        <v>18.686413</v>
      </c>
      <c r="M1874" s="3">
        <v>333.832467</v>
      </c>
      <c r="N1874" s="3">
        <v>595.296091</v>
      </c>
      <c r="O1874" s="3">
        <v>10.997554</v>
      </c>
      <c r="P1874" s="3">
        <v>92.896736</v>
      </c>
      <c r="Q1874" s="3">
        <v>8.949943</v>
      </c>
      <c r="R1874" s="3">
        <v>9.64931</v>
      </c>
      <c r="S1874" s="3">
        <v>0.916921</v>
      </c>
      <c r="T1874" s="3">
        <v>172.354943</v>
      </c>
      <c r="U1874" s="3">
        <v>15.130239</v>
      </c>
      <c r="V1874" s="3">
        <v>36.565659</v>
      </c>
      <c r="W1874" s="3">
        <v>592.817684</v>
      </c>
      <c r="X1874" s="3">
        <v>10.349824</v>
      </c>
      <c r="Y1874" s="3">
        <v>88.196465</v>
      </c>
      <c r="Z1874" s="3">
        <v>8.958276</v>
      </c>
      <c r="AA1874" s="3">
        <v>9.037103</v>
      </c>
      <c r="AB1874" s="3">
        <v>0.908588</v>
      </c>
      <c r="AC1874" s="3">
        <v>161.477525</v>
      </c>
      <c r="AD1874" s="3">
        <v>15.130239</v>
      </c>
      <c r="AE1874" s="3">
        <v>38.258443</v>
      </c>
      <c r="AF1874">
        <v>0</v>
      </c>
      <c r="AG1874">
        <v>1</v>
      </c>
    </row>
    <row r="1875" spans="1:33" ht="12.75">
      <c r="A1875">
        <v>139392</v>
      </c>
      <c r="B1875">
        <v>2010</v>
      </c>
      <c r="C1875">
        <v>7</v>
      </c>
      <c r="D1875">
        <v>30</v>
      </c>
      <c r="E1875">
        <v>13</v>
      </c>
      <c r="F1875">
        <v>10</v>
      </c>
      <c r="G1875">
        <v>21</v>
      </c>
      <c r="H1875" s="3">
        <v>9.992475</v>
      </c>
      <c r="I1875" s="3">
        <v>599.54848</v>
      </c>
      <c r="J1875" s="3">
        <v>22.590444</v>
      </c>
      <c r="K1875" s="3">
        <v>184.760363</v>
      </c>
      <c r="L1875" s="3">
        <v>21.104304</v>
      </c>
      <c r="M1875" s="3">
        <v>19.869476</v>
      </c>
      <c r="N1875" s="3">
        <v>597.775185</v>
      </c>
      <c r="O1875" s="3">
        <v>11.662425</v>
      </c>
      <c r="P1875" s="3">
        <v>95.261888</v>
      </c>
      <c r="Q1875" s="3">
        <v>8.192166</v>
      </c>
      <c r="R1875" s="3">
        <v>10.895674</v>
      </c>
      <c r="S1875" s="3">
        <v>0.925702</v>
      </c>
      <c r="T1875" s="3">
        <v>10.379007</v>
      </c>
      <c r="U1875" s="3">
        <v>0.874607</v>
      </c>
      <c r="V1875" s="3">
        <v>36.449035</v>
      </c>
      <c r="W1875" s="3">
        <v>595.090482</v>
      </c>
      <c r="X1875" s="3">
        <v>10.928019</v>
      </c>
      <c r="Y1875" s="3">
        <v>89.498475</v>
      </c>
      <c r="Z1875" s="3">
        <v>8.200746</v>
      </c>
      <c r="AA1875" s="3">
        <v>10.20863</v>
      </c>
      <c r="AB1875" s="3">
        <v>0.925197</v>
      </c>
      <c r="AC1875" s="3">
        <v>9.490468</v>
      </c>
      <c r="AD1875" s="3">
        <v>0.866531</v>
      </c>
      <c r="AE1875" s="3">
        <v>38.149162</v>
      </c>
      <c r="AF1875">
        <v>0</v>
      </c>
      <c r="AG1875">
        <v>1</v>
      </c>
    </row>
    <row r="1876" spans="1:33" ht="12.75">
      <c r="A1876">
        <v>139393</v>
      </c>
      <c r="B1876">
        <v>2010</v>
      </c>
      <c r="C1876">
        <v>7</v>
      </c>
      <c r="D1876">
        <v>30</v>
      </c>
      <c r="E1876">
        <v>13</v>
      </c>
      <c r="F1876">
        <v>20</v>
      </c>
      <c r="G1876">
        <v>21</v>
      </c>
      <c r="H1876" s="3">
        <v>9.991479</v>
      </c>
      <c r="I1876" s="3">
        <v>599.488756</v>
      </c>
      <c r="J1876" s="3">
        <v>22.192094</v>
      </c>
      <c r="K1876" s="3">
        <v>180.488754</v>
      </c>
      <c r="L1876" s="3">
        <v>21.47522</v>
      </c>
      <c r="M1876" s="3">
        <v>19.765542</v>
      </c>
      <c r="N1876" s="3">
        <v>596.974164</v>
      </c>
      <c r="O1876" s="3">
        <v>11.438875</v>
      </c>
      <c r="P1876" s="3">
        <v>93.03577</v>
      </c>
      <c r="Q1876" s="3">
        <v>8.158634</v>
      </c>
      <c r="R1876" s="3">
        <v>11.074693</v>
      </c>
      <c r="S1876" s="3">
        <v>0.958353</v>
      </c>
      <c r="T1876" s="3">
        <v>10.17929</v>
      </c>
      <c r="U1876" s="3">
        <v>0.874492</v>
      </c>
      <c r="V1876" s="3">
        <v>36.334646</v>
      </c>
      <c r="W1876" s="3">
        <v>594.426085</v>
      </c>
      <c r="X1876" s="3">
        <v>10.753218</v>
      </c>
      <c r="Y1876" s="3">
        <v>87.452984</v>
      </c>
      <c r="Z1876" s="3">
        <v>8.166966</v>
      </c>
      <c r="AA1876" s="3">
        <v>10.400527</v>
      </c>
      <c r="AB1876" s="3">
        <v>0.950021</v>
      </c>
      <c r="AC1876" s="3">
        <v>9.586253</v>
      </c>
      <c r="AD1876" s="3">
        <v>0.874492</v>
      </c>
      <c r="AE1876" s="3">
        <v>38.04163</v>
      </c>
      <c r="AF1876">
        <v>0</v>
      </c>
      <c r="AG1876">
        <v>1</v>
      </c>
    </row>
    <row r="1877" spans="1:33" ht="12.75">
      <c r="A1877">
        <v>139394</v>
      </c>
      <c r="B1877">
        <v>2010</v>
      </c>
      <c r="C1877">
        <v>7</v>
      </c>
      <c r="D1877">
        <v>30</v>
      </c>
      <c r="E1877">
        <v>13</v>
      </c>
      <c r="F1877">
        <v>30</v>
      </c>
      <c r="G1877">
        <v>21</v>
      </c>
      <c r="H1877" s="3">
        <v>9.991349</v>
      </c>
      <c r="I1877" s="3">
        <v>599.480948</v>
      </c>
      <c r="J1877" s="3">
        <v>21.88831</v>
      </c>
      <c r="K1877" s="3">
        <v>180.141716</v>
      </c>
      <c r="L1877" s="3">
        <v>19.298064</v>
      </c>
      <c r="M1877" s="3">
        <v>19.250168</v>
      </c>
      <c r="N1877" s="3">
        <v>596.369964</v>
      </c>
      <c r="O1877" s="3">
        <v>11.272835</v>
      </c>
      <c r="P1877" s="3">
        <v>92.640347</v>
      </c>
      <c r="Q1877" s="3">
        <v>8.241616</v>
      </c>
      <c r="R1877" s="3">
        <v>9.947969</v>
      </c>
      <c r="S1877" s="3">
        <v>0.875258</v>
      </c>
      <c r="T1877" s="3">
        <v>10.041484</v>
      </c>
      <c r="U1877" s="3">
        <v>0.874476</v>
      </c>
      <c r="V1877" s="3">
        <v>36.221918</v>
      </c>
      <c r="W1877" s="3">
        <v>593.897797</v>
      </c>
      <c r="X1877" s="3">
        <v>10.615475</v>
      </c>
      <c r="Y1877" s="3">
        <v>87.501369</v>
      </c>
      <c r="Z1877" s="3">
        <v>8.249688</v>
      </c>
      <c r="AA1877" s="3">
        <v>9.350096</v>
      </c>
      <c r="AB1877" s="3">
        <v>0.875518</v>
      </c>
      <c r="AC1877" s="3">
        <v>9.208684</v>
      </c>
      <c r="AD1877" s="3">
        <v>0.866142</v>
      </c>
      <c r="AE1877" s="3">
        <v>37.935475</v>
      </c>
      <c r="AF1877">
        <v>0</v>
      </c>
      <c r="AG1877">
        <v>1</v>
      </c>
    </row>
    <row r="1878" spans="1:33" ht="12.75">
      <c r="A1878">
        <v>139395</v>
      </c>
      <c r="B1878">
        <v>2010</v>
      </c>
      <c r="C1878">
        <v>7</v>
      </c>
      <c r="D1878">
        <v>30</v>
      </c>
      <c r="E1878">
        <v>13</v>
      </c>
      <c r="F1878">
        <v>40</v>
      </c>
      <c r="G1878">
        <v>21</v>
      </c>
      <c r="H1878" s="3">
        <v>9.991342</v>
      </c>
      <c r="I1878" s="3">
        <v>599.480538</v>
      </c>
      <c r="J1878" s="3">
        <v>21.817701</v>
      </c>
      <c r="K1878" s="3">
        <v>179.325653</v>
      </c>
      <c r="L1878" s="3">
        <v>19.321865</v>
      </c>
      <c r="M1878" s="3">
        <v>19.336355</v>
      </c>
      <c r="N1878" s="3">
        <v>596.162398</v>
      </c>
      <c r="O1878" s="3">
        <v>11.216352</v>
      </c>
      <c r="P1878" s="3">
        <v>92.110106</v>
      </c>
      <c r="Q1878" s="3">
        <v>8.241354</v>
      </c>
      <c r="R1878" s="3">
        <v>9.927899</v>
      </c>
      <c r="S1878" s="3">
        <v>0.875515</v>
      </c>
      <c r="T1878" s="3">
        <v>10.02751</v>
      </c>
      <c r="U1878" s="3">
        <v>0.874474</v>
      </c>
      <c r="V1878" s="3">
        <v>36.109754</v>
      </c>
      <c r="W1878" s="3">
        <v>593.842698</v>
      </c>
      <c r="X1878" s="3">
        <v>10.601349</v>
      </c>
      <c r="Y1878" s="3">
        <v>87.215547</v>
      </c>
      <c r="Z1878" s="3">
        <v>8.249947</v>
      </c>
      <c r="AA1878" s="3">
        <v>9.393966</v>
      </c>
      <c r="AB1878" s="3">
        <v>0.875255</v>
      </c>
      <c r="AC1878" s="3">
        <v>9.308844</v>
      </c>
      <c r="AD1878" s="3">
        <v>0.86614</v>
      </c>
      <c r="AE1878" s="3">
        <v>37.829462</v>
      </c>
      <c r="AF1878">
        <v>0</v>
      </c>
      <c r="AG1878">
        <v>1</v>
      </c>
    </row>
    <row r="1879" spans="1:33" ht="12.75">
      <c r="A1879">
        <v>139396</v>
      </c>
      <c r="B1879">
        <v>2010</v>
      </c>
      <c r="C1879">
        <v>7</v>
      </c>
      <c r="D1879">
        <v>30</v>
      </c>
      <c r="E1879">
        <v>13</v>
      </c>
      <c r="F1879">
        <v>50</v>
      </c>
      <c r="G1879">
        <v>21</v>
      </c>
      <c r="H1879" s="3">
        <v>9.991342</v>
      </c>
      <c r="I1879" s="3">
        <v>599.480538</v>
      </c>
      <c r="J1879" s="3">
        <v>21.678266</v>
      </c>
      <c r="K1879" s="3">
        <v>178.426253</v>
      </c>
      <c r="L1879" s="3">
        <v>18.921461</v>
      </c>
      <c r="M1879" s="3">
        <v>19.243924</v>
      </c>
      <c r="N1879" s="3">
        <v>595.662851</v>
      </c>
      <c r="O1879" s="3">
        <v>11.081194</v>
      </c>
      <c r="P1879" s="3">
        <v>91.110484</v>
      </c>
      <c r="Q1879" s="3">
        <v>8.249947</v>
      </c>
      <c r="R1879" s="3">
        <v>9.721233</v>
      </c>
      <c r="S1879" s="3">
        <v>0.866922</v>
      </c>
      <c r="T1879" s="3">
        <v>9.882307</v>
      </c>
      <c r="U1879" s="3">
        <v>0.874474</v>
      </c>
      <c r="V1879" s="3">
        <v>35.998942</v>
      </c>
      <c r="W1879" s="3">
        <v>593.826113</v>
      </c>
      <c r="X1879" s="3">
        <v>10.597072</v>
      </c>
      <c r="Y1879" s="3">
        <v>87.315769</v>
      </c>
      <c r="Z1879" s="3">
        <v>8.25802</v>
      </c>
      <c r="AA1879" s="3">
        <v>9.200228</v>
      </c>
      <c r="AB1879" s="3">
        <v>0.858849</v>
      </c>
      <c r="AC1879" s="3">
        <v>9.361617</v>
      </c>
      <c r="AD1879" s="3">
        <v>0.874474</v>
      </c>
      <c r="AE1879" s="3">
        <v>37.723491</v>
      </c>
      <c r="AF1879">
        <v>0</v>
      </c>
      <c r="AG1879">
        <v>1</v>
      </c>
    </row>
    <row r="1880" spans="1:33" ht="12.75">
      <c r="A1880">
        <v>139397</v>
      </c>
      <c r="B1880">
        <v>2010</v>
      </c>
      <c r="C1880">
        <v>7</v>
      </c>
      <c r="D1880">
        <v>30</v>
      </c>
      <c r="E1880">
        <v>14</v>
      </c>
      <c r="F1880">
        <v>0</v>
      </c>
      <c r="G1880">
        <v>21</v>
      </c>
      <c r="H1880" s="3">
        <v>9.991342</v>
      </c>
      <c r="I1880" s="3">
        <v>599.480538</v>
      </c>
      <c r="J1880" s="3">
        <v>21.666781</v>
      </c>
      <c r="K1880" s="3">
        <v>177.381266</v>
      </c>
      <c r="L1880" s="3">
        <v>19.753343</v>
      </c>
      <c r="M1880" s="3">
        <v>19.341008</v>
      </c>
      <c r="N1880" s="3">
        <v>595.56708</v>
      </c>
      <c r="O1880" s="3">
        <v>11.055825</v>
      </c>
      <c r="P1880" s="3">
        <v>90.416622</v>
      </c>
      <c r="Q1880" s="3">
        <v>8.216354</v>
      </c>
      <c r="R1880" s="3">
        <v>10.066225</v>
      </c>
      <c r="S1880" s="3">
        <v>0.891921</v>
      </c>
      <c r="T1880" s="3">
        <v>9.978536</v>
      </c>
      <c r="U1880" s="3">
        <v>0.883067</v>
      </c>
      <c r="V1880" s="3">
        <v>35.888384</v>
      </c>
      <c r="W1880" s="3">
        <v>593.879397</v>
      </c>
      <c r="X1880" s="3">
        <v>10.610955</v>
      </c>
      <c r="Y1880" s="3">
        <v>86.964644</v>
      </c>
      <c r="Z1880" s="3">
        <v>8.224947</v>
      </c>
      <c r="AA1880" s="3">
        <v>9.687118</v>
      </c>
      <c r="AB1880" s="3">
        <v>0.900255</v>
      </c>
      <c r="AC1880" s="3">
        <v>9.362471</v>
      </c>
      <c r="AD1880" s="3">
        <v>0.86614</v>
      </c>
      <c r="AE1880" s="3">
        <v>37.617382</v>
      </c>
      <c r="AF1880">
        <v>0</v>
      </c>
      <c r="AG1880">
        <v>1</v>
      </c>
    </row>
    <row r="1881" spans="1:33" ht="12.75">
      <c r="A1881">
        <v>139398</v>
      </c>
      <c r="B1881">
        <v>2010</v>
      </c>
      <c r="C1881">
        <v>7</v>
      </c>
      <c r="D1881">
        <v>30</v>
      </c>
      <c r="E1881">
        <v>14</v>
      </c>
      <c r="F1881">
        <v>10</v>
      </c>
      <c r="G1881">
        <v>21</v>
      </c>
      <c r="H1881" s="3">
        <v>9.991342</v>
      </c>
      <c r="I1881" s="3">
        <v>599.480538</v>
      </c>
      <c r="J1881" s="3">
        <v>21.710994</v>
      </c>
      <c r="K1881" s="3">
        <v>177.715831</v>
      </c>
      <c r="L1881" s="3">
        <v>19.686143</v>
      </c>
      <c r="M1881" s="3">
        <v>19.514802</v>
      </c>
      <c r="N1881" s="3">
        <v>595.667047</v>
      </c>
      <c r="O1881" s="3">
        <v>11.082555</v>
      </c>
      <c r="P1881" s="3">
        <v>90.552079</v>
      </c>
      <c r="Q1881" s="3">
        <v>8.199948</v>
      </c>
      <c r="R1881" s="3">
        <v>10.092947</v>
      </c>
      <c r="S1881" s="3">
        <v>0.899994</v>
      </c>
      <c r="T1881" s="3">
        <v>10.080201</v>
      </c>
      <c r="U1881" s="3">
        <v>0.891401</v>
      </c>
      <c r="V1881" s="3">
        <v>35.777558</v>
      </c>
      <c r="W1881" s="3">
        <v>593.947063</v>
      </c>
      <c r="X1881" s="3">
        <v>10.628439</v>
      </c>
      <c r="Y1881" s="3">
        <v>87.163752</v>
      </c>
      <c r="Z1881" s="3">
        <v>8.216354</v>
      </c>
      <c r="AA1881" s="3">
        <v>9.593196</v>
      </c>
      <c r="AB1881" s="3">
        <v>0.892182</v>
      </c>
      <c r="AC1881" s="3">
        <v>9.434601</v>
      </c>
      <c r="AD1881" s="3">
        <v>0.882807</v>
      </c>
      <c r="AE1881" s="3">
        <v>37.511097</v>
      </c>
      <c r="AF1881">
        <v>0</v>
      </c>
      <c r="AG1881">
        <v>1</v>
      </c>
    </row>
    <row r="1882" spans="1:33" ht="12.75">
      <c r="A1882">
        <v>139399</v>
      </c>
      <c r="B1882">
        <v>2010</v>
      </c>
      <c r="C1882">
        <v>7</v>
      </c>
      <c r="D1882">
        <v>30</v>
      </c>
      <c r="E1882">
        <v>14</v>
      </c>
      <c r="F1882">
        <v>20</v>
      </c>
      <c r="G1882">
        <v>21</v>
      </c>
      <c r="H1882" s="3">
        <v>9.991342</v>
      </c>
      <c r="I1882" s="3">
        <v>599.480538</v>
      </c>
      <c r="J1882" s="3">
        <v>21.7812</v>
      </c>
      <c r="K1882" s="3">
        <v>178.189997</v>
      </c>
      <c r="L1882" s="3">
        <v>20.093969</v>
      </c>
      <c r="M1882" s="3">
        <v>19.33551</v>
      </c>
      <c r="N1882" s="3">
        <v>595.825833</v>
      </c>
      <c r="O1882" s="3">
        <v>11.12527</v>
      </c>
      <c r="P1882" s="3">
        <v>90.907065</v>
      </c>
      <c r="Q1882" s="3">
        <v>8.199948</v>
      </c>
      <c r="R1882" s="3">
        <v>10.352723</v>
      </c>
      <c r="S1882" s="3">
        <v>0.916661</v>
      </c>
      <c r="T1882" s="3">
        <v>9.894465</v>
      </c>
      <c r="U1882" s="3">
        <v>0.874734</v>
      </c>
      <c r="V1882" s="3">
        <v>35.666306</v>
      </c>
      <c r="W1882" s="3">
        <v>594.052503</v>
      </c>
      <c r="X1882" s="3">
        <v>10.65593</v>
      </c>
      <c r="Y1882" s="3">
        <v>87.282932</v>
      </c>
      <c r="Z1882" s="3">
        <v>8.216874</v>
      </c>
      <c r="AA1882" s="3">
        <v>9.741246</v>
      </c>
      <c r="AB1882" s="3">
        <v>0.899734</v>
      </c>
      <c r="AC1882" s="3">
        <v>9.441045</v>
      </c>
      <c r="AD1882" s="3">
        <v>0.874734</v>
      </c>
      <c r="AE1882" s="3">
        <v>37.404538</v>
      </c>
      <c r="AF1882">
        <v>0</v>
      </c>
      <c r="AG1882">
        <v>1</v>
      </c>
    </row>
    <row r="1883" spans="1:33" ht="12.75">
      <c r="A1883">
        <v>139400</v>
      </c>
      <c r="B1883">
        <v>2010</v>
      </c>
      <c r="C1883">
        <v>7</v>
      </c>
      <c r="D1883">
        <v>30</v>
      </c>
      <c r="E1883">
        <v>14</v>
      </c>
      <c r="F1883">
        <v>30</v>
      </c>
      <c r="G1883">
        <v>21</v>
      </c>
      <c r="H1883" s="3">
        <v>9.991342</v>
      </c>
      <c r="I1883" s="3">
        <v>599.480538</v>
      </c>
      <c r="J1883" s="3">
        <v>21.955359</v>
      </c>
      <c r="K1883" s="3">
        <v>181.366976</v>
      </c>
      <c r="L1883" s="3">
        <v>18.054023</v>
      </c>
      <c r="M1883" s="3">
        <v>19.481416</v>
      </c>
      <c r="N1883" s="3">
        <v>596.130553</v>
      </c>
      <c r="O1883" s="3">
        <v>11.207813</v>
      </c>
      <c r="P1883" s="3">
        <v>92.613004</v>
      </c>
      <c r="Q1883" s="3">
        <v>8.291614</v>
      </c>
      <c r="R1883" s="3">
        <v>9.362913</v>
      </c>
      <c r="S1883" s="3">
        <v>0.825255</v>
      </c>
      <c r="T1883" s="3">
        <v>10.003399</v>
      </c>
      <c r="U1883" s="3">
        <v>0.874474</v>
      </c>
      <c r="V1883" s="3">
        <v>35.554227</v>
      </c>
      <c r="W1883" s="3">
        <v>594.404897</v>
      </c>
      <c r="X1883" s="3">
        <v>10.747546</v>
      </c>
      <c r="Y1883" s="3">
        <v>88.753972</v>
      </c>
      <c r="Z1883" s="3">
        <v>8.275207</v>
      </c>
      <c r="AA1883" s="3">
        <v>8.69111</v>
      </c>
      <c r="AB1883" s="3">
        <v>0.799995</v>
      </c>
      <c r="AC1883" s="3">
        <v>9.478018</v>
      </c>
      <c r="AD1883" s="3">
        <v>0.874474</v>
      </c>
      <c r="AE1883" s="3">
        <v>37.297063</v>
      </c>
      <c r="AF1883">
        <v>0</v>
      </c>
      <c r="AG1883">
        <v>1</v>
      </c>
    </row>
    <row r="1884" spans="1:33" ht="12.75">
      <c r="A1884">
        <v>139401</v>
      </c>
      <c r="B1884">
        <v>2010</v>
      </c>
      <c r="C1884">
        <v>7</v>
      </c>
      <c r="D1884">
        <v>30</v>
      </c>
      <c r="E1884">
        <v>14</v>
      </c>
      <c r="F1884">
        <v>40</v>
      </c>
      <c r="G1884">
        <v>21</v>
      </c>
      <c r="H1884" s="3">
        <v>9.991342</v>
      </c>
      <c r="I1884" s="3">
        <v>599.480538</v>
      </c>
      <c r="J1884" s="3">
        <v>22.098313</v>
      </c>
      <c r="K1884" s="3">
        <v>181.955285</v>
      </c>
      <c r="L1884" s="3">
        <v>19.318607</v>
      </c>
      <c r="M1884" s="3">
        <v>19.512947</v>
      </c>
      <c r="N1884" s="3">
        <v>596.605547</v>
      </c>
      <c r="O1884" s="3">
        <v>11.337356</v>
      </c>
      <c r="P1884" s="3">
        <v>93.272261</v>
      </c>
      <c r="Q1884" s="3">
        <v>8.249947</v>
      </c>
      <c r="R1884" s="3">
        <v>9.724001</v>
      </c>
      <c r="S1884" s="3">
        <v>0.849995</v>
      </c>
      <c r="T1884" s="3">
        <v>10.277274</v>
      </c>
      <c r="U1884" s="3">
        <v>0.891401</v>
      </c>
      <c r="V1884" s="3">
        <v>35.440854</v>
      </c>
      <c r="W1884" s="3">
        <v>594.455614</v>
      </c>
      <c r="X1884" s="3">
        <v>10.760956</v>
      </c>
      <c r="Y1884" s="3">
        <v>88.683024</v>
      </c>
      <c r="Z1884" s="3">
        <v>8.25802</v>
      </c>
      <c r="AA1884" s="3">
        <v>9.594606</v>
      </c>
      <c r="AB1884" s="3">
        <v>0.883588</v>
      </c>
      <c r="AC1884" s="3">
        <v>9.235673</v>
      </c>
      <c r="AD1884" s="3">
        <v>0.849734</v>
      </c>
      <c r="AE1884" s="3">
        <v>37.189453</v>
      </c>
      <c r="AF1884">
        <v>0</v>
      </c>
      <c r="AG1884">
        <v>1</v>
      </c>
    </row>
    <row r="1885" spans="1:33" ht="12.75">
      <c r="A1885">
        <v>139402</v>
      </c>
      <c r="B1885">
        <v>2010</v>
      </c>
      <c r="C1885">
        <v>7</v>
      </c>
      <c r="D1885">
        <v>30</v>
      </c>
      <c r="E1885">
        <v>14</v>
      </c>
      <c r="F1885">
        <v>50</v>
      </c>
      <c r="G1885">
        <v>21</v>
      </c>
      <c r="H1885" s="3">
        <v>9.991342</v>
      </c>
      <c r="I1885" s="3">
        <v>599.480538</v>
      </c>
      <c r="J1885" s="3">
        <v>22.24196</v>
      </c>
      <c r="K1885" s="3">
        <v>183.382276</v>
      </c>
      <c r="L1885" s="3">
        <v>19.37078</v>
      </c>
      <c r="M1885" s="3">
        <v>19.4725</v>
      </c>
      <c r="N1885" s="3">
        <v>596.703409</v>
      </c>
      <c r="O1885" s="3">
        <v>11.36425</v>
      </c>
      <c r="P1885" s="3">
        <v>93.596215</v>
      </c>
      <c r="Q1885" s="3">
        <v>8.25828</v>
      </c>
      <c r="R1885" s="3">
        <v>9.959173</v>
      </c>
      <c r="S1885" s="3">
        <v>0.866661</v>
      </c>
      <c r="T1885" s="3">
        <v>9.988051</v>
      </c>
      <c r="U1885" s="3">
        <v>0.866401</v>
      </c>
      <c r="V1885" s="3">
        <v>35.327211</v>
      </c>
      <c r="W1885" s="3">
        <v>594.899226</v>
      </c>
      <c r="X1885" s="3">
        <v>10.87771</v>
      </c>
      <c r="Y1885" s="3">
        <v>89.786061</v>
      </c>
      <c r="Z1885" s="3">
        <v>8.28302</v>
      </c>
      <c r="AA1885" s="3">
        <v>9.411607</v>
      </c>
      <c r="AB1885" s="3">
        <v>0.850255</v>
      </c>
      <c r="AC1885" s="3">
        <v>9.48445</v>
      </c>
      <c r="AD1885" s="3">
        <v>0.858067</v>
      </c>
      <c r="AE1885" s="3">
        <v>37.080676</v>
      </c>
      <c r="AF1885">
        <v>0</v>
      </c>
      <c r="AG1885">
        <v>1</v>
      </c>
    </row>
    <row r="1886" spans="1:33" ht="12.75">
      <c r="A1886">
        <v>139403</v>
      </c>
      <c r="B1886">
        <v>2010</v>
      </c>
      <c r="C1886">
        <v>7</v>
      </c>
      <c r="D1886">
        <v>30</v>
      </c>
      <c r="E1886">
        <v>15</v>
      </c>
      <c r="F1886">
        <v>0</v>
      </c>
      <c r="G1886">
        <v>21</v>
      </c>
      <c r="H1886" s="3">
        <v>9.991342</v>
      </c>
      <c r="I1886" s="3">
        <v>599.480538</v>
      </c>
      <c r="J1886" s="3">
        <v>22.390494</v>
      </c>
      <c r="K1886" s="3">
        <v>184.274073</v>
      </c>
      <c r="L1886" s="3">
        <v>19.953423</v>
      </c>
      <c r="M1886" s="3">
        <v>19.481494</v>
      </c>
      <c r="N1886" s="3">
        <v>596.960567</v>
      </c>
      <c r="O1886" s="3">
        <v>11.435478</v>
      </c>
      <c r="P1886" s="3">
        <v>94.058278</v>
      </c>
      <c r="Q1886" s="3">
        <v>8.25802</v>
      </c>
      <c r="R1886" s="3">
        <v>10.174284</v>
      </c>
      <c r="S1886" s="3">
        <v>0.875515</v>
      </c>
      <c r="T1886" s="3">
        <v>10.022252</v>
      </c>
      <c r="U1886" s="3">
        <v>0.857807</v>
      </c>
      <c r="V1886" s="3">
        <v>35.212857</v>
      </c>
      <c r="W1886" s="3">
        <v>595.190492</v>
      </c>
      <c r="X1886" s="3">
        <v>10.955016</v>
      </c>
      <c r="Y1886" s="3">
        <v>90.215795</v>
      </c>
      <c r="Z1886" s="3">
        <v>8.266353</v>
      </c>
      <c r="AA1886" s="3">
        <v>9.779139</v>
      </c>
      <c r="AB1886" s="3">
        <v>0.875255</v>
      </c>
      <c r="AC1886" s="3">
        <v>9.459242</v>
      </c>
      <c r="AD1886" s="3">
        <v>0.849734</v>
      </c>
      <c r="AE1886" s="3">
        <v>36.971126</v>
      </c>
      <c r="AF1886">
        <v>0</v>
      </c>
      <c r="AG1886">
        <v>1</v>
      </c>
    </row>
    <row r="1887" spans="1:33" ht="12.75">
      <c r="A1887">
        <v>139404</v>
      </c>
      <c r="B1887">
        <v>2010</v>
      </c>
      <c r="C1887">
        <v>7</v>
      </c>
      <c r="D1887">
        <v>30</v>
      </c>
      <c r="E1887">
        <v>15</v>
      </c>
      <c r="F1887">
        <v>10</v>
      </c>
      <c r="G1887">
        <v>21</v>
      </c>
      <c r="H1887" s="3">
        <v>9.991342</v>
      </c>
      <c r="I1887" s="3">
        <v>599.480538</v>
      </c>
      <c r="J1887" s="3">
        <v>22.499475</v>
      </c>
      <c r="K1887" s="3">
        <v>183.819177</v>
      </c>
      <c r="L1887" s="3">
        <v>20.98269</v>
      </c>
      <c r="M1887" s="3">
        <v>19.994376</v>
      </c>
      <c r="N1887" s="3">
        <v>597.133363</v>
      </c>
      <c r="O1887" s="3">
        <v>11.482978</v>
      </c>
      <c r="P1887" s="3">
        <v>93.802725</v>
      </c>
      <c r="Q1887" s="3">
        <v>8.191614</v>
      </c>
      <c r="R1887" s="3">
        <v>10.719678</v>
      </c>
      <c r="S1887" s="3">
        <v>0.924994</v>
      </c>
      <c r="T1887" s="3">
        <v>10.206686</v>
      </c>
      <c r="U1887" s="3">
        <v>0.874734</v>
      </c>
      <c r="V1887" s="3">
        <v>35.098027</v>
      </c>
      <c r="W1887" s="3">
        <v>595.421276</v>
      </c>
      <c r="X1887" s="3">
        <v>11.016497</v>
      </c>
      <c r="Y1887" s="3">
        <v>90.016451</v>
      </c>
      <c r="Z1887" s="3">
        <v>8.199687</v>
      </c>
      <c r="AA1887" s="3">
        <v>10.263012</v>
      </c>
      <c r="AB1887" s="3">
        <v>0.916921</v>
      </c>
      <c r="AC1887" s="3">
        <v>9.78769</v>
      </c>
      <c r="AD1887" s="3">
        <v>0.874734</v>
      </c>
      <c r="AE1887" s="3">
        <v>36.860961</v>
      </c>
      <c r="AF1887">
        <v>0</v>
      </c>
      <c r="AG1887">
        <v>1</v>
      </c>
    </row>
    <row r="1888" spans="1:33" ht="12.75">
      <c r="A1888">
        <v>139405</v>
      </c>
      <c r="B1888">
        <v>2010</v>
      </c>
      <c r="C1888">
        <v>7</v>
      </c>
      <c r="D1888">
        <v>30</v>
      </c>
      <c r="E1888">
        <v>15</v>
      </c>
      <c r="F1888">
        <v>20</v>
      </c>
      <c r="G1888">
        <v>21</v>
      </c>
      <c r="H1888" s="3">
        <v>9.991342</v>
      </c>
      <c r="I1888" s="3">
        <v>599.480538</v>
      </c>
      <c r="J1888" s="3">
        <v>22.652416</v>
      </c>
      <c r="K1888" s="3">
        <v>185.573417</v>
      </c>
      <c r="L1888" s="3">
        <v>20.474316</v>
      </c>
      <c r="M1888" s="3">
        <v>20.278654</v>
      </c>
      <c r="N1888" s="3">
        <v>597.412627</v>
      </c>
      <c r="O1888" s="3">
        <v>11.561001</v>
      </c>
      <c r="P1888" s="3">
        <v>94.617801</v>
      </c>
      <c r="Q1888" s="3">
        <v>8.216354</v>
      </c>
      <c r="R1888" s="3">
        <v>10.561759</v>
      </c>
      <c r="S1888" s="3">
        <v>0.900515</v>
      </c>
      <c r="T1888" s="3">
        <v>10.329787</v>
      </c>
      <c r="U1888" s="3">
        <v>0.874474</v>
      </c>
      <c r="V1888" s="3">
        <v>34.982417</v>
      </c>
      <c r="W1888" s="3">
        <v>595.700823</v>
      </c>
      <c r="X1888" s="3">
        <v>11.091415</v>
      </c>
      <c r="Y1888" s="3">
        <v>90.955617</v>
      </c>
      <c r="Z1888" s="3">
        <v>8.224947</v>
      </c>
      <c r="AA1888" s="3">
        <v>9.912557</v>
      </c>
      <c r="AB1888" s="3">
        <v>0.883328</v>
      </c>
      <c r="AC1888" s="3">
        <v>9.948867</v>
      </c>
      <c r="AD1888" s="3">
        <v>0.883067</v>
      </c>
      <c r="AE1888" s="3">
        <v>36.750047</v>
      </c>
      <c r="AF1888">
        <v>0</v>
      </c>
      <c r="AG1888">
        <v>1</v>
      </c>
    </row>
    <row r="1889" spans="1:33" ht="12.75">
      <c r="A1889">
        <v>139406</v>
      </c>
      <c r="B1889">
        <v>2010</v>
      </c>
      <c r="C1889">
        <v>7</v>
      </c>
      <c r="D1889">
        <v>30</v>
      </c>
      <c r="E1889">
        <v>15</v>
      </c>
      <c r="F1889">
        <v>30</v>
      </c>
      <c r="G1889">
        <v>21</v>
      </c>
      <c r="H1889" s="3">
        <v>9.991342</v>
      </c>
      <c r="I1889" s="3">
        <v>599.480538</v>
      </c>
      <c r="J1889" s="3">
        <v>22.694984</v>
      </c>
      <c r="K1889" s="3">
        <v>188.159569</v>
      </c>
      <c r="L1889" s="3">
        <v>19.007628</v>
      </c>
      <c r="M1889" s="3">
        <v>19.579973</v>
      </c>
      <c r="N1889" s="3">
        <v>597.372805</v>
      </c>
      <c r="O1889" s="3">
        <v>11.549922</v>
      </c>
      <c r="P1889" s="3">
        <v>95.623569</v>
      </c>
      <c r="Q1889" s="3">
        <v>8.30802</v>
      </c>
      <c r="R1889" s="3">
        <v>9.764044</v>
      </c>
      <c r="S1889" s="3">
        <v>0.833849</v>
      </c>
      <c r="T1889" s="3">
        <v>10.00865</v>
      </c>
      <c r="U1889" s="3">
        <v>0.849474</v>
      </c>
      <c r="V1889" s="3">
        <v>34.866918</v>
      </c>
      <c r="W1889" s="3">
        <v>595.899927</v>
      </c>
      <c r="X1889" s="3">
        <v>11.145062</v>
      </c>
      <c r="Y1889" s="3">
        <v>92.536</v>
      </c>
      <c r="Z1889" s="3">
        <v>8.324686</v>
      </c>
      <c r="AA1889" s="3">
        <v>9.243584</v>
      </c>
      <c r="AB1889" s="3">
        <v>0.817182</v>
      </c>
      <c r="AC1889" s="3">
        <v>9.571323</v>
      </c>
      <c r="AD1889" s="3">
        <v>0.849474</v>
      </c>
      <c r="AE1889" s="3">
        <v>36.638596</v>
      </c>
      <c r="AF1889">
        <v>0</v>
      </c>
      <c r="AG1889">
        <v>1</v>
      </c>
    </row>
    <row r="1890" spans="1:33" ht="12.75">
      <c r="A1890">
        <v>139407</v>
      </c>
      <c r="B1890">
        <v>2010</v>
      </c>
      <c r="C1890">
        <v>7</v>
      </c>
      <c r="D1890">
        <v>30</v>
      </c>
      <c r="E1890">
        <v>15</v>
      </c>
      <c r="F1890">
        <v>40</v>
      </c>
      <c r="G1890">
        <v>21</v>
      </c>
      <c r="H1890" s="3">
        <v>9.991342</v>
      </c>
      <c r="I1890" s="3">
        <v>599.480538</v>
      </c>
      <c r="J1890" s="3">
        <v>22.8576</v>
      </c>
      <c r="K1890" s="3">
        <v>187.049083</v>
      </c>
      <c r="L1890" s="3">
        <v>21.337851</v>
      </c>
      <c r="M1890" s="3">
        <v>19.989583</v>
      </c>
      <c r="N1890" s="3">
        <v>597.773456</v>
      </c>
      <c r="O1890" s="3">
        <v>11.662272</v>
      </c>
      <c r="P1890" s="3">
        <v>95.337791</v>
      </c>
      <c r="Q1890" s="3">
        <v>8.20802</v>
      </c>
      <c r="R1890" s="3">
        <v>10.963829</v>
      </c>
      <c r="S1890" s="3">
        <v>0.925254</v>
      </c>
      <c r="T1890" s="3">
        <v>10.219725</v>
      </c>
      <c r="U1890" s="3">
        <v>0.858067</v>
      </c>
      <c r="V1890" s="3">
        <v>34.750295</v>
      </c>
      <c r="W1890" s="3">
        <v>596.085652</v>
      </c>
      <c r="X1890" s="3">
        <v>11.195328</v>
      </c>
      <c r="Y1890" s="3">
        <v>91.711292</v>
      </c>
      <c r="Z1890" s="3">
        <v>8.216354</v>
      </c>
      <c r="AA1890" s="3">
        <v>10.374022</v>
      </c>
      <c r="AB1890" s="3">
        <v>0.916921</v>
      </c>
      <c r="AC1890" s="3">
        <v>9.769858</v>
      </c>
      <c r="AD1890" s="3">
        <v>0.858067</v>
      </c>
      <c r="AE1890" s="3">
        <v>36.526643</v>
      </c>
      <c r="AF1890">
        <v>0</v>
      </c>
      <c r="AG1890">
        <v>1</v>
      </c>
    </row>
    <row r="1891" spans="1:33" ht="12.75">
      <c r="A1891">
        <v>139408</v>
      </c>
      <c r="B1891">
        <v>2010</v>
      </c>
      <c r="C1891">
        <v>7</v>
      </c>
      <c r="D1891">
        <v>30</v>
      </c>
      <c r="E1891">
        <v>15</v>
      </c>
      <c r="F1891">
        <v>50</v>
      </c>
      <c r="G1891">
        <v>21</v>
      </c>
      <c r="H1891" s="3">
        <v>9.991342</v>
      </c>
      <c r="I1891" s="3">
        <v>599.480538</v>
      </c>
      <c r="J1891" s="3">
        <v>22.919063</v>
      </c>
      <c r="K1891" s="3">
        <v>188.250262</v>
      </c>
      <c r="L1891" s="3">
        <v>20.868373</v>
      </c>
      <c r="M1891" s="3">
        <v>19.869815</v>
      </c>
      <c r="N1891" s="3">
        <v>597.853151</v>
      </c>
      <c r="O1891" s="3">
        <v>11.684534</v>
      </c>
      <c r="P1891" s="3">
        <v>95.93384</v>
      </c>
      <c r="Q1891" s="3">
        <v>8.233541</v>
      </c>
      <c r="R1891" s="3">
        <v>10.586354</v>
      </c>
      <c r="S1891" s="3">
        <v>0.899734</v>
      </c>
      <c r="T1891" s="3">
        <v>10.222064</v>
      </c>
      <c r="U1891" s="3">
        <v>0.858067</v>
      </c>
      <c r="V1891" s="3">
        <v>34.63345</v>
      </c>
      <c r="W1891" s="3">
        <v>596.229684</v>
      </c>
      <c r="X1891" s="3">
        <v>11.234529</v>
      </c>
      <c r="Y1891" s="3">
        <v>92.316422</v>
      </c>
      <c r="Z1891" s="3">
        <v>8.241874</v>
      </c>
      <c r="AA1891" s="3">
        <v>10.282019</v>
      </c>
      <c r="AB1891" s="3">
        <v>0.899734</v>
      </c>
      <c r="AC1891" s="3">
        <v>9.647751</v>
      </c>
      <c r="AD1891" s="3">
        <v>0.849734</v>
      </c>
      <c r="AE1891" s="3">
        <v>36.414297</v>
      </c>
      <c r="AF1891">
        <v>0</v>
      </c>
      <c r="AG1891">
        <v>1</v>
      </c>
    </row>
    <row r="1892" spans="1:33" ht="12.75">
      <c r="A1892">
        <v>139409</v>
      </c>
      <c r="B1892">
        <v>2010</v>
      </c>
      <c r="C1892">
        <v>7</v>
      </c>
      <c r="D1892">
        <v>30</v>
      </c>
      <c r="E1892">
        <v>16</v>
      </c>
      <c r="F1892">
        <v>0</v>
      </c>
      <c r="G1892">
        <v>21</v>
      </c>
      <c r="H1892" s="3">
        <v>9.991342</v>
      </c>
      <c r="I1892" s="3">
        <v>599.480538</v>
      </c>
      <c r="J1892" s="3">
        <v>22.948184</v>
      </c>
      <c r="K1892" s="3">
        <v>188.302138</v>
      </c>
      <c r="L1892" s="3">
        <v>20.796802</v>
      </c>
      <c r="M1892" s="3">
        <v>20.180807</v>
      </c>
      <c r="N1892" s="3">
        <v>597.938677</v>
      </c>
      <c r="O1892" s="3">
        <v>11.708623</v>
      </c>
      <c r="P1892" s="3">
        <v>96.023164</v>
      </c>
      <c r="Q1892" s="3">
        <v>8.224947</v>
      </c>
      <c r="R1892" s="3">
        <v>10.653657</v>
      </c>
      <c r="S1892" s="3">
        <v>0.899994</v>
      </c>
      <c r="T1892" s="3">
        <v>10.306848</v>
      </c>
      <c r="U1892" s="3">
        <v>0.866401</v>
      </c>
      <c r="V1892" s="3">
        <v>34.516363</v>
      </c>
      <c r="W1892" s="3">
        <v>596.248915</v>
      </c>
      <c r="X1892" s="3">
        <v>11.239561</v>
      </c>
      <c r="Y1892" s="3">
        <v>92.278975</v>
      </c>
      <c r="Z1892" s="3">
        <v>8.233281</v>
      </c>
      <c r="AA1892" s="3">
        <v>10.143145</v>
      </c>
      <c r="AB1892" s="3">
        <v>0.891661</v>
      </c>
      <c r="AC1892" s="3">
        <v>9.873959</v>
      </c>
      <c r="AD1892" s="3">
        <v>0.866401</v>
      </c>
      <c r="AE1892" s="3">
        <v>36.301902</v>
      </c>
      <c r="AF1892">
        <v>0</v>
      </c>
      <c r="AG1892">
        <v>1</v>
      </c>
    </row>
    <row r="1893" spans="1:33" ht="12.75">
      <c r="A1893">
        <v>139410</v>
      </c>
      <c r="B1893">
        <v>2010</v>
      </c>
      <c r="C1893">
        <v>7</v>
      </c>
      <c r="D1893">
        <v>30</v>
      </c>
      <c r="E1893">
        <v>16</v>
      </c>
      <c r="F1893">
        <v>10</v>
      </c>
      <c r="G1893">
        <v>21</v>
      </c>
      <c r="H1893" s="3">
        <v>9.991342</v>
      </c>
      <c r="I1893" s="3">
        <v>599.480538</v>
      </c>
      <c r="J1893" s="3">
        <v>22.705033</v>
      </c>
      <c r="K1893" s="3">
        <v>185.552809</v>
      </c>
      <c r="L1893" s="3">
        <v>20.69707</v>
      </c>
      <c r="M1893" s="3">
        <v>20.601507</v>
      </c>
      <c r="N1893" s="3">
        <v>597.333461</v>
      </c>
      <c r="O1893" s="3">
        <v>11.53885</v>
      </c>
      <c r="P1893" s="3">
        <v>94.155254</v>
      </c>
      <c r="Q1893" s="3">
        <v>8.191614</v>
      </c>
      <c r="R1893" s="3">
        <v>10.611354</v>
      </c>
      <c r="S1893" s="3">
        <v>0.908328</v>
      </c>
      <c r="T1893" s="3">
        <v>10.520856</v>
      </c>
      <c r="U1893" s="3">
        <v>0.891401</v>
      </c>
      <c r="V1893" s="3">
        <v>34.400975</v>
      </c>
      <c r="W1893" s="3">
        <v>595.978722</v>
      </c>
      <c r="X1893" s="3">
        <v>11.166183</v>
      </c>
      <c r="Y1893" s="3">
        <v>91.397555</v>
      </c>
      <c r="Z1893" s="3">
        <v>8.208281</v>
      </c>
      <c r="AA1893" s="3">
        <v>10.085717</v>
      </c>
      <c r="AB1893" s="3">
        <v>0.891661</v>
      </c>
      <c r="AC1893" s="3">
        <v>10.080651</v>
      </c>
      <c r="AD1893" s="3">
        <v>0.891401</v>
      </c>
      <c r="AE1893" s="3">
        <v>36.19024</v>
      </c>
      <c r="AF1893">
        <v>0</v>
      </c>
      <c r="AG1893">
        <v>1</v>
      </c>
    </row>
    <row r="1894" spans="1:39" ht="12.75">
      <c r="A1894">
        <v>139411</v>
      </c>
      <c r="B1894">
        <v>2010</v>
      </c>
      <c r="C1894">
        <v>7</v>
      </c>
      <c r="D1894">
        <v>30</v>
      </c>
      <c r="E1894">
        <v>16</v>
      </c>
      <c r="F1894">
        <v>20</v>
      </c>
      <c r="G1894">
        <v>21</v>
      </c>
      <c r="H1894" s="3">
        <v>9.991342</v>
      </c>
      <c r="I1894" s="3">
        <v>599.480538</v>
      </c>
      <c r="J1894" s="3">
        <v>22.233169</v>
      </c>
      <c r="K1894" s="3">
        <v>0</v>
      </c>
      <c r="L1894" s="3">
        <v>0</v>
      </c>
      <c r="M1894" s="3">
        <v>222.143255</v>
      </c>
      <c r="N1894" s="3">
        <v>596.552388</v>
      </c>
      <c r="O1894" s="3">
        <v>11.3229</v>
      </c>
      <c r="P1894" s="3">
        <v>0</v>
      </c>
      <c r="Q1894" s="3">
        <v>0</v>
      </c>
      <c r="R1894" s="3">
        <v>0</v>
      </c>
      <c r="S1894" s="3">
        <v>0</v>
      </c>
      <c r="T1894" s="3">
        <v>113.131983</v>
      </c>
      <c r="U1894" s="3">
        <v>9.991342</v>
      </c>
      <c r="V1894" s="3">
        <v>34.287746</v>
      </c>
      <c r="W1894" s="3">
        <v>595.020574</v>
      </c>
      <c r="X1894" s="3">
        <v>10.910269</v>
      </c>
      <c r="Y1894" s="3">
        <v>0</v>
      </c>
      <c r="Z1894" s="3">
        <v>0</v>
      </c>
      <c r="AA1894" s="3">
        <v>0</v>
      </c>
      <c r="AB1894" s="3">
        <v>0</v>
      </c>
      <c r="AC1894" s="3">
        <v>109.011273</v>
      </c>
      <c r="AD1894" s="3">
        <v>9.991342</v>
      </c>
      <c r="AE1894" s="3">
        <v>36.081137</v>
      </c>
      <c r="AF1894">
        <v>0</v>
      </c>
      <c r="AG1894">
        <v>1</v>
      </c>
      <c r="AH1894" s="7" t="s">
        <v>26</v>
      </c>
      <c r="AI1894" s="7" t="s">
        <v>27</v>
      </c>
      <c r="AJ1894" s="4"/>
      <c r="AK1894" s="4"/>
      <c r="AL1894" s="4"/>
      <c r="AM1894" s="3"/>
    </row>
    <row r="1895" spans="1:39" ht="12.75">
      <c r="A1895">
        <v>139412</v>
      </c>
      <c r="B1895">
        <v>2010</v>
      </c>
      <c r="C1895">
        <v>7</v>
      </c>
      <c r="D1895">
        <v>30</v>
      </c>
      <c r="E1895">
        <v>16</v>
      </c>
      <c r="F1895">
        <v>30</v>
      </c>
      <c r="G1895">
        <v>21</v>
      </c>
      <c r="H1895" s="3">
        <v>9.991342</v>
      </c>
      <c r="I1895" s="3">
        <v>599.480538</v>
      </c>
      <c r="J1895" s="3">
        <v>20.242641</v>
      </c>
      <c r="K1895" s="3">
        <v>0</v>
      </c>
      <c r="L1895" s="3">
        <v>0</v>
      </c>
      <c r="M1895" s="3">
        <v>202.259812</v>
      </c>
      <c r="N1895" s="3">
        <v>592.896645</v>
      </c>
      <c r="O1895" s="3">
        <v>10.364971</v>
      </c>
      <c r="P1895" s="3">
        <v>0</v>
      </c>
      <c r="Q1895" s="3">
        <v>0</v>
      </c>
      <c r="R1895" s="3">
        <v>0</v>
      </c>
      <c r="S1895" s="3">
        <v>0</v>
      </c>
      <c r="T1895" s="3">
        <v>103.564506</v>
      </c>
      <c r="U1895" s="3">
        <v>9.991342</v>
      </c>
      <c r="V1895" s="3">
        <v>34.184096</v>
      </c>
      <c r="W1895" s="3">
        <v>590.925251</v>
      </c>
      <c r="X1895" s="3">
        <v>9.87767</v>
      </c>
      <c r="Y1895" s="3">
        <v>0</v>
      </c>
      <c r="Z1895" s="3">
        <v>0</v>
      </c>
      <c r="AA1895" s="3">
        <v>0</v>
      </c>
      <c r="AB1895" s="3">
        <v>0</v>
      </c>
      <c r="AC1895" s="3">
        <v>98.695306</v>
      </c>
      <c r="AD1895" s="3">
        <v>9.991342</v>
      </c>
      <c r="AE1895" s="3">
        <v>35.982361</v>
      </c>
      <c r="AF1895">
        <v>0</v>
      </c>
      <c r="AG1895">
        <v>1</v>
      </c>
      <c r="AH1895" s="5">
        <f>SUM(R1849:R1898)</f>
        <v>407.13719899999995</v>
      </c>
      <c r="AI1895" s="5">
        <f>SUM(AA1849:AA1898)</f>
        <v>386.36060599999996</v>
      </c>
      <c r="AJ1895" s="4"/>
      <c r="AK1895" s="4"/>
      <c r="AL1895" s="4"/>
      <c r="AM1895" s="3"/>
    </row>
    <row r="1896" spans="1:39" ht="12.75">
      <c r="A1896">
        <v>139413</v>
      </c>
      <c r="B1896">
        <v>2010</v>
      </c>
      <c r="C1896">
        <v>7</v>
      </c>
      <c r="D1896">
        <v>30</v>
      </c>
      <c r="E1896">
        <v>16</v>
      </c>
      <c r="F1896">
        <v>40</v>
      </c>
      <c r="G1896">
        <v>21</v>
      </c>
      <c r="H1896" s="3">
        <v>9.991342</v>
      </c>
      <c r="I1896" s="3">
        <v>599.480538</v>
      </c>
      <c r="J1896" s="3">
        <v>17.165754</v>
      </c>
      <c r="K1896" s="3">
        <v>0</v>
      </c>
      <c r="L1896" s="3">
        <v>0</v>
      </c>
      <c r="M1896" s="3">
        <v>171.522292</v>
      </c>
      <c r="N1896" s="3">
        <v>586.379549</v>
      </c>
      <c r="O1896" s="3">
        <v>8.836278</v>
      </c>
      <c r="P1896" s="3">
        <v>0</v>
      </c>
      <c r="Q1896" s="3">
        <v>0</v>
      </c>
      <c r="R1896" s="3">
        <v>0</v>
      </c>
      <c r="S1896" s="3">
        <v>0</v>
      </c>
      <c r="T1896" s="3">
        <v>88.292506</v>
      </c>
      <c r="U1896" s="3">
        <v>9.991342</v>
      </c>
      <c r="V1896" s="3">
        <v>34.095733</v>
      </c>
      <c r="W1896" s="3">
        <v>584.002218</v>
      </c>
      <c r="X1896" s="3">
        <v>8.329476</v>
      </c>
      <c r="Y1896" s="3">
        <v>0</v>
      </c>
      <c r="Z1896" s="3">
        <v>0</v>
      </c>
      <c r="AA1896" s="3">
        <v>0</v>
      </c>
      <c r="AB1896" s="3">
        <v>0</v>
      </c>
      <c r="AC1896" s="3">
        <v>83.229786</v>
      </c>
      <c r="AD1896" s="3">
        <v>9.991342</v>
      </c>
      <c r="AE1896" s="3">
        <v>35.899066</v>
      </c>
      <c r="AF1896">
        <v>0</v>
      </c>
      <c r="AG1896">
        <v>1</v>
      </c>
      <c r="AH1896" s="4"/>
      <c r="AI1896" s="4"/>
      <c r="AJ1896" s="4"/>
      <c r="AK1896" s="4"/>
      <c r="AL1896" s="4"/>
      <c r="AM1896" s="2" t="s">
        <v>28</v>
      </c>
    </row>
    <row r="1897" spans="1:39" ht="12.75">
      <c r="A1897">
        <v>139414</v>
      </c>
      <c r="B1897">
        <v>2010</v>
      </c>
      <c r="C1897">
        <v>7</v>
      </c>
      <c r="D1897">
        <v>30</v>
      </c>
      <c r="E1897">
        <v>16</v>
      </c>
      <c r="F1897">
        <v>50</v>
      </c>
      <c r="G1897">
        <v>21</v>
      </c>
      <c r="H1897" s="3">
        <v>9.991342</v>
      </c>
      <c r="I1897" s="3">
        <v>599.480538</v>
      </c>
      <c r="J1897" s="3">
        <v>13.46173</v>
      </c>
      <c r="K1897" s="3">
        <v>0</v>
      </c>
      <c r="L1897" s="3">
        <v>0</v>
      </c>
      <c r="M1897" s="3">
        <v>134.516974</v>
      </c>
      <c r="N1897" s="3">
        <v>576.317138</v>
      </c>
      <c r="O1897" s="3">
        <v>6.8773</v>
      </c>
      <c r="P1897" s="3">
        <v>0</v>
      </c>
      <c r="Q1897" s="3">
        <v>0</v>
      </c>
      <c r="R1897" s="3">
        <v>0</v>
      </c>
      <c r="S1897" s="3">
        <v>0</v>
      </c>
      <c r="T1897" s="3">
        <v>68.721652</v>
      </c>
      <c r="U1897" s="3">
        <v>9.991342</v>
      </c>
      <c r="V1897" s="3">
        <v>34.02696</v>
      </c>
      <c r="W1897" s="3">
        <v>574.626606</v>
      </c>
      <c r="X1897" s="3">
        <v>6.58443</v>
      </c>
      <c r="Y1897" s="3">
        <v>0</v>
      </c>
      <c r="Z1897" s="3">
        <v>0</v>
      </c>
      <c r="AA1897" s="3">
        <v>0</v>
      </c>
      <c r="AB1897" s="3">
        <v>0</v>
      </c>
      <c r="AC1897" s="3">
        <v>65.795322</v>
      </c>
      <c r="AD1897" s="3">
        <v>9.991342</v>
      </c>
      <c r="AE1897" s="3">
        <v>35.833222</v>
      </c>
      <c r="AF1897">
        <v>0</v>
      </c>
      <c r="AG1897">
        <v>1</v>
      </c>
      <c r="AH1897" s="7" t="s">
        <v>29</v>
      </c>
      <c r="AI1897" s="7" t="s">
        <v>30</v>
      </c>
      <c r="AJ1897" s="7" t="s">
        <v>31</v>
      </c>
      <c r="AK1897" s="7" t="s">
        <v>32</v>
      </c>
      <c r="AL1897" s="7"/>
      <c r="AM1897" s="2" t="s">
        <v>33</v>
      </c>
    </row>
    <row r="1898" spans="1:39" ht="12.75">
      <c r="A1898">
        <v>999999</v>
      </c>
      <c r="B1898">
        <v>2010</v>
      </c>
      <c r="C1898">
        <v>7</v>
      </c>
      <c r="D1898">
        <v>31</v>
      </c>
      <c r="E1898">
        <v>1</v>
      </c>
      <c r="F1898">
        <v>39</v>
      </c>
      <c r="G1898">
        <v>17</v>
      </c>
      <c r="H1898" s="3">
        <v>528.929948</v>
      </c>
      <c r="I1898" s="3">
        <v>31735.796889</v>
      </c>
      <c r="J1898" s="3">
        <v>0.645654</v>
      </c>
      <c r="K1898" s="3">
        <v>0</v>
      </c>
      <c r="L1898" s="3">
        <v>0</v>
      </c>
      <c r="M1898" s="3">
        <v>341.511482</v>
      </c>
      <c r="N1898" s="3">
        <v>302.382463</v>
      </c>
      <c r="O1898" s="3">
        <v>0.321623</v>
      </c>
      <c r="P1898" s="3">
        <v>0</v>
      </c>
      <c r="Q1898" s="3">
        <v>0</v>
      </c>
      <c r="R1898" s="3">
        <v>0</v>
      </c>
      <c r="S1898" s="3">
        <v>0</v>
      </c>
      <c r="T1898" s="3">
        <v>170.118999</v>
      </c>
      <c r="U1898" s="3">
        <v>528.929948</v>
      </c>
      <c r="V1898" s="3">
        <v>33.85684</v>
      </c>
      <c r="W1898" s="3">
        <v>296.663581</v>
      </c>
      <c r="X1898" s="3">
        <v>0.324031</v>
      </c>
      <c r="Y1898" s="3">
        <v>0</v>
      </c>
      <c r="Z1898" s="3">
        <v>0</v>
      </c>
      <c r="AA1898" s="3">
        <v>0</v>
      </c>
      <c r="AB1898" s="3">
        <v>0</v>
      </c>
      <c r="AC1898" s="3">
        <v>171.392483</v>
      </c>
      <c r="AD1898" s="3">
        <v>528.929948</v>
      </c>
      <c r="AE1898" s="3">
        <v>35.661828</v>
      </c>
      <c r="AF1898">
        <v>0</v>
      </c>
      <c r="AG1898">
        <v>1</v>
      </c>
      <c r="AH1898" s="5">
        <f>SUM(P1849:P1898)</f>
        <v>3564.6047119999994</v>
      </c>
      <c r="AI1898" s="5">
        <f>SUM(Y1849:Y1898)</f>
        <v>3408.8975490000003</v>
      </c>
      <c r="AJ1898" s="5">
        <f>AH1898+AI1898</f>
        <v>6973.502261</v>
      </c>
      <c r="AK1898" s="5">
        <f>AJ1898+AH1895+AI1895</f>
        <v>7767.000066</v>
      </c>
      <c r="AL1898" s="4"/>
      <c r="AM1898" s="6">
        <f>SUM(AK1:AK1898)/1000</f>
        <v>302.3832253153531</v>
      </c>
    </row>
    <row r="1899" spans="1:39" ht="12.75">
      <c r="A1899" s="1" t="s">
        <v>0</v>
      </c>
      <c r="B1899" s="1" t="s">
        <v>1</v>
      </c>
      <c r="C1899" s="1" t="s">
        <v>2</v>
      </c>
      <c r="D1899" s="1" t="s">
        <v>3</v>
      </c>
      <c r="E1899" s="1" t="s">
        <v>4</v>
      </c>
      <c r="F1899" s="1" t="s">
        <v>5</v>
      </c>
      <c r="G1899" s="1" t="s">
        <v>6</v>
      </c>
      <c r="H1899" s="2" t="s">
        <v>7</v>
      </c>
      <c r="I1899" s="2" t="s">
        <v>8</v>
      </c>
      <c r="J1899" s="2" t="s">
        <v>9</v>
      </c>
      <c r="K1899" s="2" t="s">
        <v>10</v>
      </c>
      <c r="L1899" s="2" t="s">
        <v>11</v>
      </c>
      <c r="M1899" s="2" t="s">
        <v>12</v>
      </c>
      <c r="N1899" s="2" t="s">
        <v>13</v>
      </c>
      <c r="O1899" s="2" t="s">
        <v>14</v>
      </c>
      <c r="P1899" s="2" t="s">
        <v>15</v>
      </c>
      <c r="Q1899" s="2" t="s">
        <v>16</v>
      </c>
      <c r="R1899" s="2" t="s">
        <v>17</v>
      </c>
      <c r="S1899" s="2" t="s">
        <v>16</v>
      </c>
      <c r="T1899" s="2" t="s">
        <v>18</v>
      </c>
      <c r="U1899" s="2" t="s">
        <v>16</v>
      </c>
      <c r="V1899" s="2" t="s">
        <v>19</v>
      </c>
      <c r="W1899" s="2" t="s">
        <v>20</v>
      </c>
      <c r="X1899" s="2" t="s">
        <v>21</v>
      </c>
      <c r="Y1899" s="2" t="s">
        <v>22</v>
      </c>
      <c r="Z1899" s="2" t="s">
        <v>16</v>
      </c>
      <c r="AA1899" s="2" t="s">
        <v>23</v>
      </c>
      <c r="AB1899" s="2" t="s">
        <v>16</v>
      </c>
      <c r="AC1899" s="2" t="s">
        <v>24</v>
      </c>
      <c r="AD1899" s="2" t="s">
        <v>16</v>
      </c>
      <c r="AE1899" s="2" t="s">
        <v>25</v>
      </c>
      <c r="AF1899" s="1" t="s">
        <v>43</v>
      </c>
      <c r="AG1899" s="1" t="s">
        <v>44</v>
      </c>
      <c r="AH1899" s="5"/>
      <c r="AI1899" s="5"/>
      <c r="AJ1899" s="5"/>
      <c r="AK1899" s="5"/>
      <c r="AL1899" s="4"/>
      <c r="AM1899" s="6"/>
    </row>
  </sheetData>
  <printOptions/>
  <pageMargins left="0.75" right="0.75" top="1" bottom="1" header="0.5" footer="0.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hans</cp:lastModifiedBy>
  <dcterms:created xsi:type="dcterms:W3CDTF">2010-03-25T13:32:39Z</dcterms:created>
  <dcterms:modified xsi:type="dcterms:W3CDTF">2010-08-02T10:33:30Z</dcterms:modified>
  <cp:category/>
  <cp:version/>
  <cp:contentType/>
  <cp:contentStatus/>
</cp:coreProperties>
</file>