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65" windowWidth="11520" windowHeight="7950"/>
  </bookViews>
  <sheets>
    <sheet name="Sheet1" sheetId="1" r:id="rId1"/>
    <sheet name="Sheet2" sheetId="2" r:id="rId2"/>
    <sheet name="Sheet3" sheetId="3" r:id="rId3"/>
  </sheets>
  <definedNames>
    <definedName name="OLE_LINK31" localSheetId="0">Sheet1!#REF!</definedName>
    <definedName name="_xlnm.Print_Area" localSheetId="0">Sheet1!$C$2:$H$59</definedName>
  </definedNames>
  <calcPr calcId="145621"/>
</workbook>
</file>

<file path=xl/calcChain.xml><?xml version="1.0" encoding="utf-8"?>
<calcChain xmlns="http://schemas.openxmlformats.org/spreadsheetml/2006/main">
  <c r="B4" i="1" l="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3" i="1" l="1"/>
  <c r="C3" i="1" l="1"/>
  <c r="C4" i="1" l="1"/>
  <c r="C5" i="1" l="1"/>
  <c r="C6" i="1" l="1"/>
  <c r="C7" i="1" l="1"/>
  <c r="C8" i="1" l="1"/>
  <c r="C9" i="1" l="1"/>
  <c r="C10" i="1" l="1"/>
  <c r="C11" i="1" l="1"/>
  <c r="C12" i="1" l="1"/>
  <c r="C13" i="1" l="1"/>
  <c r="C14" i="1" l="1"/>
  <c r="C15" i="1" l="1"/>
  <c r="C16" i="1" l="1"/>
  <c r="C17" i="1" l="1"/>
  <c r="C18" i="1"/>
  <c r="C22" i="1" l="1"/>
  <c r="C19" i="1"/>
  <c r="C21" i="1"/>
  <c r="C20" i="1"/>
  <c r="C23" i="1" l="1"/>
  <c r="C26" i="1" l="1"/>
  <c r="C24" i="1"/>
  <c r="C39" i="1" l="1"/>
  <c r="C28" i="1"/>
  <c r="C25" i="1"/>
  <c r="C35" i="1" l="1"/>
  <c r="C43" i="1"/>
  <c r="C41" i="1"/>
  <c r="C42" i="1"/>
  <c r="C36" i="1"/>
  <c r="C37" i="1"/>
  <c r="C40" i="1"/>
  <c r="C33" i="1"/>
  <c r="C34" i="1"/>
  <c r="C30" i="1"/>
  <c r="C31" i="1"/>
  <c r="C32" i="1"/>
  <c r="C27" i="1"/>
  <c r="C29" i="1"/>
  <c r="C38" i="1" l="1"/>
  <c r="C44" i="1" l="1"/>
  <c r="C45" i="1" l="1"/>
  <c r="C46" i="1" l="1"/>
  <c r="C47" i="1" l="1"/>
  <c r="C48" i="1" l="1"/>
  <c r="C49" i="1" l="1"/>
  <c r="C50" i="1" l="1"/>
  <c r="C51" i="1" l="1"/>
  <c r="C52" i="1" l="1"/>
  <c r="C53" i="1" l="1"/>
  <c r="C54" i="1" l="1"/>
  <c r="C55" i="1" l="1"/>
  <c r="C56" i="1" l="1"/>
  <c r="C57" i="1" l="1"/>
  <c r="C58" i="1" l="1"/>
  <c r="C59" i="1"/>
</calcChain>
</file>

<file path=xl/sharedStrings.xml><?xml version="1.0" encoding="utf-8"?>
<sst xmlns="http://schemas.openxmlformats.org/spreadsheetml/2006/main" count="287" uniqueCount="182">
  <si>
    <t>PAC Report Section</t>
  </si>
  <si>
    <t>PAC Recommendations</t>
  </si>
  <si>
    <t>Agree</t>
  </si>
  <si>
    <t>PAC Recommendation Number</t>
  </si>
  <si>
    <t>Menard</t>
  </si>
  <si>
    <t>Gerhardt</t>
  </si>
  <si>
    <t>Materials and PFCs</t>
  </si>
  <si>
    <t>The PAC anticipates that the past practice of relatively short-term scheduling is likely to be insufficient now and for the future NSTX-U program. We therefore recommend adopting a new planning process that incorporates a longer term run schedule. This will (1) better support integrated and increased collaborations anticipated for the NSTX-U program, (2) help develop the rationale that drives the hardware schedule, and (3) maximize the productivity of the first year of operation, which clearly has a very tight schedule.</t>
  </si>
  <si>
    <t>Particle control remains a critical issue in achieving low-collisionality, long-pulse discharges in NSTX-U. The PAC strongly recommends developing a clear plan to understand particle transport and particle sources and sinks to ensure confidence in the design and implementation of the cryo pump. Such a plan will also increase confidence in achieving important metrics such as low collisionality that validate the primary motivation for the Upgrade within the first two years of operation.</t>
  </si>
  <si>
    <t>The PAC urges thorough experimental investigations at each of the operational steps from bare first-wall surfaces to boronization to added lithium. The PAC was presented a very informative time chart (S. Gerhardt) summarizing the readiness of various facility capabilities and diagnostics. We agree that TRANSP analysis capability defines a necessary criterion for research readiness, but it is not sufficient to understand in detail the impact of the various wall conditions and coatings. The PAC recommends more thorough analysis, planning, and preparations that factor in the diagnostic and control capabilities required to support detailed investigation of each of the wall condition operational steps noted above. To support this, we recommend developing metrics for gauging success at each step in wall condition. We also recommend producing a thorough plan and anticipated schedule well in advance of the Research Forum, in part to maximally inform collaborator research proposal preparations. We note that the next opportunity for careful diagnosis of steps in wall conditions like this will not occur until 2018.</t>
  </si>
  <si>
    <t>The PAC agrees the NSTX-U Innovative Research Award (NIRA) is a good idea that should be implemented. We were informed through the question-answer period that university-based collaborations involving NSTX-U research are already substantial, e.g., totaling 76 individuals. Hence, if targeted exclusively to university researchers, the NIRA would increase university collaborations 10-20% beyond that which is currently underway. The PAC advises that in considering support for collaborative Ph.D. student research, duration of more than three years might be necessary to make such support tenable.</t>
  </si>
  <si>
    <t>The PAC recommends that PPPL maintain the partnership regardless of the continuation of the incremental funding that was used to seed it. This should be a high priority.</t>
  </si>
  <si>
    <t>Structuring the scientific management of the NSTX program to include university faculty/researchers would help demonstrate scientific leadership and integrate university participation with less concern for additional financial support, i.e., the university faculty member(s) becomes an integrated, co-leader of the Research team. We note that university scientists already hold leadership positions in the Topical Science Groups.</t>
  </si>
  <si>
    <t xml:space="preserve">	Competition for tenured faculty positions is fierce. Guaranteed financial support for startup and initial salary can significantly influence hiring decisions. This model has been successful in other research communities and other fusion projects, e.g., MAST/Culham and its nearby universities. PPPL and/or FES could seek to establish tenure-track positions through such support, perhaps targeting universities in close geographic proximity to facilitate graduate student educational needs. (Proximity is not likely essential, however.)</t>
  </si>
  <si>
    <t>We also recommend that NSTX-U scientists strengthen their familiarity with the goals and priorities of the theory division in order to increase their effectiveness at communicating the import of NSTX-U experiments to the problems being addressed by Princeton theorists. For example, do the strong flows leading to KH destabilization also affect the dynamics of the zonostrophic instability? What do the analytic reconnection rates established by A. Bhattacharjee and collaborators imply with regard to the regimes (plasmoid, SP, Hall-MHD) pertaining to CHI? Do microtearing modes and NCC fields offer case studies for ghost surfaces? Enhancing communication with the theory group will stimulate self-motivated collaborations leading to impactful discoveries, and it will increase the prestige and effectiveness of the NSTX-U team.</t>
  </si>
  <si>
    <t>Recommend that the NSTX-U team include details of theory and modeling requirements for an experiment when proposals are made.</t>
  </si>
  <si>
    <t>The theory department recently completed a 5 year plan.  It would be beneficial to have relevant parts of the plan presented to the broader NSTX-U research team in order to become more familiar with the goals and priorities of the theory division.</t>
  </si>
  <si>
    <t>The PAC also suggests that the NSTX-U/Theory partnership produce a set of target milestones for theory work in the next three fiscal years (like slide 13 from J. Menard's talk) especially highlighting the synergy with the experimental milestones. We further request that the team show a timeline of the long-term planning for the development of modeling capabilities, as in slide 12 of M. Ono's talk. We look forward to seeing such milestones at future PAC meetings.</t>
  </si>
  <si>
    <t>Especially for scenario development and their control, the commissioning schedule prior to FY15 operation is aggressive and has the potential for significant delays. Hence, the scheduling of the 18 week run plan in FY15 should continue to take into account completion of key systems. Providing a best estimate for when systems become available during FY15 and FY16 is essential for optimum use of NSTX-U. Key would be prioritizing to make sure critical systems are ready to meet their high level objectives.</t>
  </si>
  <si>
    <t>Validation of NBCD should be given high priority in the first two years of operation, starting at 600-800 kA using (initially) inductive ramp-up of the plasma. Power control with strike point control, radiation control and snowflake control are key new developments, but care should be taken not to fragment the research in the area of heat flux control.</t>
  </si>
  <si>
    <t>Operations / ASC</t>
  </si>
  <si>
    <t>The development of disruption avoidance in NSTX-U and the characterization of disruption mitigation  with  Massive  Gas  Injection  at  several  poloidal  locations  should  be  seen  as  an important part of the US (and worldwide) effort to define a robust disruption mitigation system for ITER. This aspect should be given more emphasis for NSTX-U, especially in preparation for the Joint Research Target (JRT) in 2016.</t>
  </si>
  <si>
    <t>In their presentations to the PAC, the NSTX-U team did not provide details on the study, optimization, and control of NBCD at NSTX-U in collaboration with DIII-D. This area is well coordinated; DIII-D has announced a second national campaign that includes a joint experiment with PPPL for "testing the prospects of neutral beam current drive to produce fully non-inductive and current overdrive in preparation for follow-on experiments on NSTX-U." Sufficient priority should be given to this collaboration during the first 2 years of operation.</t>
  </si>
  <si>
    <t>The PAC is, however, concerned at the early stage of development of this gyrotron coupled with its importance for the entire current ramp scenario. We urge that this development be expedited as much as possible, as it appears to set the critical path for a full current ramp demonstration.</t>
  </si>
  <si>
    <t>The PAC further commends the NSTX-U team for the extensive effort that is underway to apply modeling tools including NIMROD, TSC, and TRANSP to the problem. We look forward to results of further simulations including more realistic assumptions for fast wave coupled power. These tools will also be very useful for both prediction and interpretation of the upcoming experiments.</t>
  </si>
  <si>
    <t>Ono</t>
  </si>
  <si>
    <t>Agree getting a working gyrotron ASAP is high priority.  At next PAC we should give a status update on R&amp;D for the gyrotron we want Tskuba/Toshiba to manufacture.</t>
  </si>
  <si>
    <t>Poli</t>
  </si>
  <si>
    <t>Solenoid-free plasma startup</t>
  </si>
  <si>
    <t>SOL and divertor</t>
  </si>
  <si>
    <t>Pedestal Physics and Control</t>
  </si>
  <si>
    <t>Transport and Turbulence</t>
  </si>
  <si>
    <t>Macroscopic Stability</t>
  </si>
  <si>
    <t>Since NBI is the main tool for changing fast ion distribution, the NBI-induced torque will also vary. The PAC suggests the team do modeling of the various mixes of rotation/fast ion profiles that can be achieved at sufficiently high beta and predict RWM damping rates.</t>
  </si>
  <si>
    <t>More emphasis should be given to NTM stability in preparation for a high-Z wall, especially developing tools to suppress the mode given strong high-Z peaking observed with NTMs in JET. For long pulse with metal walls, this could be an additional driver for the ECH/EBW program.</t>
  </si>
  <si>
    <t>The PAC supports the high priority given to error field correction in FY15. We recommend that you utilize metrics other than  B minimization for DEFC (e.g., minimize braking etc. as used for NCC design) and then utilize the best metric for error field correction routinely. There is scope to feed into the new rotation profile controller too.</t>
  </si>
  <si>
    <t>The NCC would be a valuable tool for NSTX-U for EFC, rotation tailoring, pedestal/ELM control amongst others. The PAC agrees with the prioritization with respect to other enhancement projects (i.e., that the cryopump and the ECH are higher priority). The PAC supports the NSTX-U team in requesting incremental funding to realize the NCC as soon as possible, noting the risk that beginning work in 2017 for installation and realization after that may reduce the international impact.</t>
  </si>
  <si>
    <t>Energetic Particles</t>
  </si>
  <si>
    <t xml:space="preserve">While it is valuable to do more detailed comparisons of measured and theoretical Alfvén Eigenmode (AE) damping rates, the PAC suggests that higher priority should be placed on demonstrating and evaluating AE control tools over characterization of AE modes. Understanding techniques to control AEs would have an even greater impact on ITER and FNSF. </t>
  </si>
  <si>
    <t xml:space="preserve">A second recommendation is to measure fast ion losses associated with 3D fields, which can be investigated readily in piggy-back experiments. Due consideration should be given to this possibility when planning the experiments, and development of the modeling required to compare to loss detection should be carried out, e.g., tracking particles in 3D fields, including plasma response. </t>
  </si>
  <si>
    <t>We also recommend that a clear plan for experiments using the AE antenna in FY15-16 be developed and presented to the PAC at the next meeting. The AE antenna is anticipated to be a valuable tool for physics investigation of AEs and the related high value/leverage physics needs to be identified and prioritized. For instance, dedicated experiments looking at the beta-damping of AEs would be very important for ST-FNSF.</t>
  </si>
  <si>
    <t>HHFW and ECH</t>
  </si>
  <si>
    <t>We recommend developing a clear plan for experiments, simulation, and theoretical studies to evaluate viable RF scenarios to both heat and drive current in NSTX-U and ST-FNSF. Good examples of HHFW heating exist for NSTX, but results for current drive seem to be lagging. While HHFW and EBW are both possible current drive options, we recommend performing simulations to identify if a HHFW scenario can be identified in particular.</t>
  </si>
  <si>
    <t xml:space="preserve">The PAC also recommends the development of a plan for possible HHFW antenna modifications specifically aimed for improved performance (e.g., lower SOL losses). The current plan emphasizes understanding edge losses by revisiting previous experiments with additional diagnostics. We suggest developing a set of possible modifications and build the case for their implementation through simulations and supporting experiments. </t>
  </si>
  <si>
    <t>Since HHFW is strongly dependent on antenna performance, a set of metrics should be developed to evaluate the impact of boronization, Li injection, and other conditions on antenna performance. The present antenna performance appears to limit HHFW utilization significantly, e.g., the maximum voltage of 25 kV in vacuum is too low for reliable operation.</t>
  </si>
  <si>
    <t>J. Berkery plans to do this, working with S. Gerhardt and M. Podesta, who have already generated NSTX-U equilibria, TRANSP runs, and beam profiles.</t>
  </si>
  <si>
    <t>Partially agree, since mode characterization (e.g. drive/damping mechanisms) is crucial to understand AE control tools and extrapolate results to different scenarios. Progress in theory (improved equilibrium w/ EP, rotation, eigenmode solvers) expected to assist in characterization</t>
  </si>
  <si>
    <t>In the ECH/EBW area, the plan needs to be better articulated; the information in the presentation at this meeting was insufficient to evaluate the preparation and plan.   The gyrotron is pivotal and currently in the incremental budget request. The NI start-up is critical for the NSTX-U program so identification of a gyrotron to purchase or borrow is paramount. The PAC suggests that borrowing a short pulse, ~0.5 s, gyrotron would allow NSTX-U to proceed with the NI start-up and may be possible through collaboration.</t>
  </si>
  <si>
    <t>Experimental investigation of HHFW in inductive ramp-up discharges as soon as possible would be high leverage; the coupling during start-up could prove to be difficult, and the viability of HHFW could be investigated in the absence of a complete solenoid-free start-up scenario.</t>
  </si>
  <si>
    <t>Agree - trying to couple during inductive/partial-inductive ramp-up is likely a good test of the coupling physics expected during non-inductive ramp-up.</t>
  </si>
  <si>
    <t>Finally the PAC strongly recommends the research plan for RF simulation validation experiments focus on physics and capabilities that are unique to NSTX-U. HHFW interaction with fast ions could be well diagnosed in NSTX-U due the suite of available diagnostics and access to state of the art simulations. Hence, the PAC suggests the RF-edge plasma validation experiments receive lower priority, since the diagnostics and simulation codes are less developed. For example, magnetic probes are necessary for experimental wave identification, and simulation codes require realistic antenna geometry.</t>
  </si>
  <si>
    <t xml:space="preserve">The PAC recommends developing additional simulation and diagnostic capabilities to address SOL losses. While a good, large computational simulation effort is in place, the identification of the waves in the simulation is of significant physics interest and would influence potential antenna modifications. Additional magnetic probes would be extremely important to experimentally verify the modes potentially responsible for power loss. </t>
  </si>
  <si>
    <t>Agree - we are improving simulation and diagnostic capability for the FY15 campaign to help to investigate SOL losses, but have not installed magnetic probes, these will be installed for the FY16 campaign.</t>
  </si>
  <si>
    <t>Partially agree.  The FY15 run plan scheduling will be highly dependent on diagnostic availability, facility capability, and plasma performance. For the FY2015 run we will first try to put experiments into monthly "bins" that map to facility availability.  Consider detailed planning up to 8 weeks in advance in FY2016.</t>
  </si>
  <si>
    <t>The PAC cautions that sufficient experimental time will need to be made available to develop the current ramp. Early experiments will need to determine the limits of CHI plasma formation, and in particular determine the maximum achievable current without use of the solenoid. Although separate experiments can and should be done to develop a FWCD/NBCD current ramp starting at 400 kA (presumably using the solenoid to get there), a full demonstration of nonsolenoidal startup will have to wait for availability of the 28 GHz gyrotron.</t>
  </si>
  <si>
    <t xml:space="preserve">Agree - We will make most use from predictive simulations that address ramp-up scenarios from a range of CHI initial conditions to assess actuators needed. We plan to combine TSC simulations of the CHI phase with new experiments to further study the range of conditions expected for an optimal use of the EC gyrotron and for the optimization of the RF/NB phase.  </t>
  </si>
  <si>
    <t>Use more realistic HHFW power coupling fractions in the modelling, and present this at next PAC meeting</t>
  </si>
  <si>
    <t>Bhattacharjee to organize</t>
  </si>
  <si>
    <t>Agree - and we note that NBCD is called out in both the ASC and WEP programs, and will be part of the JRT in 2015, so this topic will get sufficient attention.  We agree that the heat flux control program is multi-faceted in part because the tools are more readily in hand than in the area of particle control.</t>
  </si>
  <si>
    <t>The cryopump will not be available until at least FY17, and it is not yet known whether lithium alone will provide adequate particle removal. The preparation (algorithms) for real-time density control (including its profile) is not clear. For the experimental program in FY15 and FY16 priority should be given to documenting what can be used to provide active particle control in long pulse, high power plasmas. A second priority should be developing the necessary basis for the design of a cryopump for NSTX-U in combination with new the capabilities of the device, such as the snowflake divertor.</t>
  </si>
  <si>
    <t>We do not presently have plans to actively control the density profile - only the line-average density.  The line average density control algorithm presently envisioned will likely be simple PID.  During the first two years of operation we will utilize all available particle control tools including:  "improved" boronization versus Li, pellet pacing via granules &amp; 3D fields, and optimized fuelling with SGI and improved CS injectors.</t>
  </si>
  <si>
    <t>Sufficient time for systematic studies introducing lithium conditioning in a methodical way would be desirable. This approach is important both in the assessment of the impact of more lithium coverage (e.g. with the introduction of the granule injector and upward-facing evaporator system) and running fiducial experimental shots that elucidate boronization contemplating future use of a cryo-pump.</t>
  </si>
  <si>
    <t>From the standpoint of the engineering design of a cryo-pump system planned for FY17, it will be critical to evaluate particle balance under both non-lithiated conditions and those with different Li coating conditions providing a unique database that steps into FY16, which will focus on the introduction of the high-Z material tiles (i.e. introduces yet another PFC interface with the plasma).</t>
  </si>
  <si>
    <t>From the standpoint of the edge plasma, non-Li wall conditions (i.e. under higher hydrogen recycling conditions) would be desirable to study ELM- pacing with the Li dropper and/or injector systems and compare systematically with progressively higher Li wall coverage using evaporator systems. This approach would elucidate the role of the lithiated wall versus the direct Li-particle injection into the plasma edge for pacing ELMs.</t>
  </si>
  <si>
    <t>From the standpoint of the planned outboard high-Z material tiles, a systematic methodology will enable understanding and a more quantitative evaluation of Li coverage and uniformity using the various Li coating techniques and their effect on recycling and reduction in sputtering/surface damage when applied to high-Z materials such as tungsten or TZM.</t>
  </si>
  <si>
    <t xml:space="preserve"> Systematic MAPP studies correlating with plasma performance are desirable and in particular the team is commended for initiating collaborations to compare edge/wall computational modeling (WallDYN) with plasma edge diagnostics. This requires a high level of coordination and it is recommended that all those involved, including those operating plasma-edge diagnostics (e.g. optical spectroscopy systems including those with optical chords to MAPP samples, MAPP and in-situ QCMs), work closely together in designing experimental proposals that methodically work from non-Li conditions to predominantly lithium-based surfaces in NSTX-U.</t>
  </si>
  <si>
    <t>It is also not clear how various computational modeling codes will be used and specifically the surface response where the lithium and boron chemistry with graphite can be complex. This should be clarified.</t>
  </si>
  <si>
    <t>Similar to our comments above, it would be desirable to provide enough coordination with surface-response models and plasma edge models to elucidate the role of Li coatings at high temperature on high-Z substrates, ultimately leading to an assessment of the vapor-shielded regime.  A strategy and plan with metrics should be developed to verify the success of vapor-shielded regime and the role of carbon and other impurities on Li coatings integrated to high-Z substrates.</t>
  </si>
  <si>
    <t>Program</t>
  </si>
  <si>
    <t>NSTX-U / theory partnership</t>
  </si>
  <si>
    <t>Program / Operations</t>
  </si>
  <si>
    <t>Project / diagnostics / Operations</t>
  </si>
  <si>
    <t xml:space="preserve">The initial coverage (presently only one row in outboard lower divertor in FY16) should be reconsidered before installation in FY16. The detailed shaping of W-lamellae should also be considered. Different options to consider include: 1) expand the poloidal coverage to more than one toroidal row in FY16 and 2) add toroidally separated high-Z tiles at various wall locations to better validate the lamellae design in a variety of loading condition (i.e., small- scale melting has tended to be the most limiting factor in W PFC deployment). Study of W transport and control, such as melting layer and accumulation control, will be necessary before major replacement of wall PFCs (FY19). </t>
  </si>
  <si>
    <t>The issue of achieving stationary particle/density control should be the highest priority in the near-term for SOL/divertor research. However the near-term priority for the NSTX-U program was stated as being heat flux control. It is recommended that heat flux is not the highest priority since it appears unlikely that administrative energy-limits will be surpassed for the PFCs. It is noted that these prioritizations may not be mutually exclusive because the team may need to focus on snowflake development and its ability to achieve high-recycling divertors in a variety of plasma shapes regardless.</t>
  </si>
  <si>
    <t>It is critical for surface science laboratories to complement experiments in NSTX-U and in particular to the extent possible provide for conditions relevant to plasma shot operation (e.g. D energy, fluence, temperature, etc.). Therefore, experiments planned for lithium coating deposition at high temperature should be conducted closer to NSTX-U wall operation conditions, e.g. including D irradiation, to understand effects on hydrogen dynamic retention. It would be especially useful to study the pumping performance of Li-C surfaces at the total D fluence levels expected in NSTX-U over its 3-5 sec. operation.</t>
  </si>
  <si>
    <t xml:space="preserve">Assure the necessary near-term effort to fully characterize the requirements and feasibility of the cryopump through measurement and modeling. </t>
  </si>
  <si>
    <t>As reported several years ago (Canik et al., Phys. Plasmas 2012), lithium has a large effect on the pedestal profile and thus ELM stability. While that paper reports differences without and with lithium in the turbulence levels and considers some characteristics of micro-instabilities given the measure profiles, it does not answer the fundamental question of why the pedestal plasma profiles change so much with lithium injection, which presumably alters the material surface properties (recycling) and perhaps line radiation. This issue couples the pedestal to the SOL/divertor/wall on one side and the core on the other; thus it requires integration of these regions in some fashion. The PAC did not see a detailed plan for how this fundamental question of particle transport and profile formation will be addressed, but believes finding the explanation should be very high priority, given that density control for NSTX-U is so crucial and such understanding could have broad scientific impact for other fusion devices.</t>
  </si>
  <si>
    <t>One of the issues noted in the PAC-33 report is the understanding the different scaling of pedestal width with poloidal beta compared to MAST, which should be revisited. In general, it will be important to make comparisons between NSTX behavior and that of NSTX-U. In preparation, it would be helpful to identify NSTX discharges to be used for such baseline comparisons.</t>
  </si>
  <si>
    <t>While scaling of the LH transition power threshold is perhaps implicit in such studies, such plans should be articulated.</t>
  </si>
  <si>
    <t>The overarching pedestal research goal given during the pedestal presentation was "develop predictive capability for pedestal structure and evolution." Such predictive capability was also mentioned in the talk on "Theory Partnership," which apparently focuses on XGC1 and perhaps a developing continuum kinetic code for pedestal turbulence. Given the overarching nature of this goal, the specific plans here could/should be better articulated/developed. What about pedestal analysis from other previously used codes, e.g., SOLPS, UEDGE, NEO, etc.?</t>
  </si>
  <si>
    <t>Diagnostics cited for pedestal measurements were MPTS, BES, bolometers, and ME-SXR. While these mainline measurements are very useful, the PAC would welcome more extensive use of high-k scattering (for turbulence) and CHERS (for Er, Ti) in the pedestal if possible, or development of plans to improve their applicability.</t>
  </si>
  <si>
    <t>Following the discussion above about particle transport and density profiles, attention needs to be focused on how snowflake divertor operation affects particle transport and density profiles. Plans should be more clearly articulated/developed.</t>
  </si>
  <si>
    <t>Concerning ELM stability and use of EPED to compare with the pedestal "height and width", it was noted in the pedestal presentation that EPED has some difficulty with very low toroidal mode number ELMs as observed in NSTX. The PAC suggests that other MHD codes can calculate such ELM stability if EPED continues to have this difficulty. However, utilizing the "width" model in EPED with an ELM stability code other than ELITE might involve extra work. It would be helpful to discuss these ideas more thoroughly with EPED's developer to formulate a plan.</t>
  </si>
  <si>
    <t>For ELM ejection and divertor heat-flux modeling for experimental comparison, the possibility of using JOREK was mentioned.  For ELM dynamics, consider also M3D-C1 and/or BOUT++,</t>
  </si>
  <si>
    <t>The between-ELM aspect of this milestone is closely linked to R15-1 discussed above, i.e., pedestal structure is linked to transport, sinks, and sources, and the heat flux to divertors involves these same processes into the SOL. Thus, it is important for this linkage to be coordinated with SOL/divertor researchers.</t>
  </si>
  <si>
    <t>The PAC is concerned that in FY15-16 insufficient emphasis is given to experimental studies of particle transport, and related validation of models. As previously emphasized in the PAC-33 report, particle transport plays a critical role towards the development of stationary scenarios for long-pulse operation, in particular at low density, with direct impact on the bootstrap current fraction and on the behavior of high-Z impurities. For this reason, the PAC recommends that higher priority be given to main plasma (electron) particle transport studies in combination with the already planned studies dedicated to other transport channels. In particular, perturbative experiments on particle transport could be considered, assessing the feasibility and extending the collaboration with CCFE for comparative analyses between NSTX-U and MAST- U in this topical area.</t>
  </si>
  <si>
    <t xml:space="preserve">In addition, in the framework of multi-channel transport investigations, which is of particular importance in assessing the role of the different instabilities in producing transport, main plasma (electron) particle transport should be included as an essential element, given that its specific properties help in discriminating among different transport mechanisms. </t>
  </si>
  <si>
    <t>Development and application of reduced transport models should include the simulation of the plasma density, in combination with the planned validation activity dedicated to the modeling of the ion and electron temperature profiles. In particular, initial studies could be dedicated to assess if a neoclassical particle transport model can reproduce the experimental density profiles in the core (considering the particle source produced by NBI), and in the pedestal, where, however, the role of the source is more difficult to establish.</t>
  </si>
  <si>
    <t>On a longer term (FY16 and beyond) the increased understanding of particle transport could be also considered to investigate the possibility of developing control schemes for the density profile shape, in addition to density control, certainly useful for long pulse operation (e.g. to be applied in experimental campaigns starting from 2018).</t>
  </si>
  <si>
    <t>Maingi / Particle Control Task Force (PCTF)</t>
  </si>
  <si>
    <t>Disagree - Edge losses are very important for NSTX-U start-up research utilizing HHFW, and the edge coupling physis is important for ITER.  Further, assessing the fraction of power lost in the edge is essential for determing how much power is coupled to the core and to NBI fast-ions.  Lastly, this recommendation contradicts the recommendation above to "develop additional simulation and diagnostic capabilities to address SOL losses", i.e. it does not make sense to enhance diagnostic and modelling support for edge losses and then make related studies lower priority.</t>
  </si>
  <si>
    <t>Agree - We thank the PAC for their significant insight, we strongly agree with the recommendation, and we will constantly assess the correct time to implement the NCC as funding allows.</t>
  </si>
  <si>
    <t>Agree - Effort is being made to ready the MGI system for the first experimental campaign. The PAC recommendation will be taken into account during runtime prioritization.</t>
  </si>
  <si>
    <t>Agree - but this is out of scope for the near-term</t>
  </si>
  <si>
    <t>We have the following plans for tearing modes in the 5-year plan:  (1) Investigate rotation and rotation shear vs. TM/NTM in NSTX-U, compared with NSTX, (2) investigate the beta limit for TM/NTM onsets with varied rotation and rotation-shear, and (3) utilize the n = 1 resonant error fields to vary (neoclassical) tearing mode onset.  We note that EBW/ECCD in NSTX-U will probably not be strong enough for suppression. However, lithium application successfully suppressed the most dangerous TMs in NSTX, and long pulse, high-beta operation can further increase local bootstrap current fraction as well as decrease qmin or qshear in the core.  If profiles evolve toward NTM unstable states, in addition to lithium NSTX-U will be able to utilize q and rotation profile control for NTM control.  To address NTM issues in ITER and next-step STs, dedicated experiments will also be proposed and performed along with theory and computational tool applications, such as resistive DCON with GGJ, viscous, drift-MHD layer models, MARS-F, M3D-C1, to validate models and predictions.  We will also address the potential impact of high-Z impurities on NTM stability.</t>
  </si>
  <si>
    <t>As NSTX-U begins to run much longer pulses at high beta, NTMs may become more prevalent and important to the pulse performance and sustainment. Consequently, more effort should be invested in developing methods for tearing mode suppression, especially in preparation of later operation with a metal wall since JET and ASDEX Upgrade have reported enhanced high-Z impurity peaking in the presence of NTMs, and the consequent performance degradation and even disruptions associated with this.</t>
  </si>
  <si>
    <t xml:space="preserve">Agree, and see response to #44 below, and also see advanced scenarios and control (ASC) presentations. </t>
  </si>
  <si>
    <t>Locations of response in PAC-37 presentations</t>
  </si>
  <si>
    <t>Menard / run coordinator</t>
  </si>
  <si>
    <t>Boundary Science Group Talk</t>
  </si>
  <si>
    <t xml:space="preserve">Can discuss during / after Program Overview presentation </t>
  </si>
  <si>
    <t>Boundary Science Group Talk, also discussed in Jaworski talk</t>
  </si>
  <si>
    <t>Program Overview Presentation</t>
  </si>
  <si>
    <t>This idea is intriguing, and PPPL/NSTX-U should assess which research areas are not PU strengths or are not already funded via FES collaboration solicitation and then attempt to identify universities where start-up funding for a tenure position would be strongly motivated.  As of January 2016, this is still an option, but we have not implemented this (yet)</t>
  </si>
  <si>
    <t>Bhattacharjee</t>
  </si>
  <si>
    <t>Agree with the sentiment, but if resources become limited, we will have to look at all parts of the research program and assess priority and importance.  As of January 2016, the Partnership funding remains strong.</t>
  </si>
  <si>
    <t>Partnership presentation</t>
  </si>
  <si>
    <t>Bhattacharjee, all</t>
  </si>
  <si>
    <t>Partnership presentation + Science Group presentations</t>
  </si>
  <si>
    <t>Agree - and we already do this (but could do more)</t>
  </si>
  <si>
    <t>Agree this could be a good idea, but as of Jan 2016 the Partnership is addressing key NSTX-U milestones very well.</t>
  </si>
  <si>
    <t>We agree the schedule is aggressive - because there are no other option.  The re-implementation of rtEFIT boundary control using the ISOFLUX algorithm may be the pacing item, and special attention will be paid to this.  As of January 2016, although we are delayed ~1 year relative to last PAC, we are actually moving as aggressively as originally proposed.</t>
  </si>
  <si>
    <t>Battaglia, Ono, Menard, Gerhardt</t>
  </si>
  <si>
    <t>See operations overview, facility and program overviews, and integrated scenarios talk.</t>
  </si>
  <si>
    <t>Responsible person / TSG / TF / WG for PAC-37</t>
  </si>
  <si>
    <t>Integrated Scenarios and TRANSP modelling presentations.</t>
  </si>
  <si>
    <t>Gerhardt, Boyer, Poli</t>
  </si>
  <si>
    <t>Maingi, Gerhardt, Ono</t>
  </si>
  <si>
    <t>Boundary Science, Integrated Scenarios, and Facility Talks</t>
  </si>
  <si>
    <t>Agree current profile control and collaborations with DIII-D should be given sufficiently high priority, and NSTX-U will utilize the results from the DIII-D National Campaign (summer 2014) to assist in planning/preparation for non-inductive ramp-up experiments on NSTX-U.  As of January 2016, there was probably insufficient follow-up on analysis of DIII-D results, although much was learned.  Resources were placed on start-up / ramp-up modelling for NSTX-U.</t>
  </si>
  <si>
    <t>Talk on non-inductive start-up / ramp-up modelling with TRANSP</t>
  </si>
  <si>
    <t>Facility presentation</t>
  </si>
  <si>
    <t>Jaworski, Maingi</t>
  </si>
  <si>
    <t>High-Z / liquid metal talk, also Boundary Science talk - but we not have covered these topics in the detail requested.</t>
  </si>
  <si>
    <t xml:space="preserve">As of January 2016, the present plan is to introduce lithium evaporation at mid-run, i.e. 9 run weeks into the 18 week campaign. </t>
  </si>
  <si>
    <t>Maingi</t>
  </si>
  <si>
    <t>Agree - will carry out such experiments in FY16 and FY17</t>
  </si>
  <si>
    <t>Agree - will try this in FY16 run campaign.</t>
  </si>
  <si>
    <t>NSTX-U Initial Response (as of July 2014) + January 2016 updates / comments.</t>
  </si>
  <si>
    <t xml:space="preserve">Agree - MAPP and other diagnostics will address some of this physics. </t>
  </si>
  <si>
    <t>Maingi, Jaworski</t>
  </si>
  <si>
    <t>Boundary Science talk, High-Z / liquid metal talk.</t>
  </si>
  <si>
    <t>High-Z / liquid metal talk, also Boundary Science talk</t>
  </si>
  <si>
    <t>As of January 2016, the high-Z tile design is largely decided, and will cover 1 toroidal row</t>
  </si>
  <si>
    <t>Jaworski</t>
  </si>
  <si>
    <t>High-Z / liquid metal plan talk</t>
  </si>
  <si>
    <t>Agree - Particle Control Task Force was formed to address this issue</t>
  </si>
  <si>
    <t>Menard, Maingi</t>
  </si>
  <si>
    <t>Program Overview Presentation and Boundary Science Presentation</t>
  </si>
  <si>
    <t>Agree, but this may be emphasized more in FY17 experiments</t>
  </si>
  <si>
    <t>Agree - in due time, XGC may be a useful tool for such detailed physics studies</t>
  </si>
  <si>
    <t>Bhattacharjee, Maingi</t>
  </si>
  <si>
    <t>Partnership presentation, Boundary Science Group presentation</t>
  </si>
  <si>
    <t>Agree - Research milestone R16-1 will address this in FY2016 run campaign</t>
  </si>
  <si>
    <t>Agree - Experiments are already planned for FY16 campaign</t>
  </si>
  <si>
    <t>Agree, but 2D high-k will not be available until FY17, and we still need to investigate the viability of pedestal turbulence measurements with this diagnostic.</t>
  </si>
  <si>
    <t>Maingi, Kaye</t>
  </si>
  <si>
    <t>Boundary and Core Science Group Talks</t>
  </si>
  <si>
    <t>Agree XGC and other codes are important, and most of the ones lists are still actively utilized.</t>
  </si>
  <si>
    <t>M3D-C1 usage will increase significantly on NSTX-U with Nate Ferraro at PPPL, and this is a useful project and topic</t>
  </si>
  <si>
    <t xml:space="preserve"> Research milestone R16-1 will address pedestal structure and dynamics in NSTX-U in FY2016 run campaign</t>
  </si>
  <si>
    <t>Largely agree, but some of this may need to wait until FY2017 campaign.</t>
  </si>
  <si>
    <t>Kaye</t>
  </si>
  <si>
    <t>Core Science Group Talk</t>
  </si>
  <si>
    <t>Core Science Group Talk, but not sure this will be covered in detail given the charges to the PAC this year.</t>
  </si>
  <si>
    <t>Integrated Scenarios group talk (but still out of scope for near-term)</t>
  </si>
  <si>
    <t>Gerhardt, Kaye</t>
  </si>
  <si>
    <t>Integrated Scenarios group talk, Core Science talk, but NTM physics is inadequately covered in these talks to address the comment</t>
  </si>
  <si>
    <t>Kaye, Sabbagh</t>
  </si>
  <si>
    <t>Core Science Group Talk, Disuption PAM WG talk, but may not be covered in detail</t>
  </si>
  <si>
    <t>Kaye (response here written by Park), Sabbagh</t>
  </si>
  <si>
    <t>Agree - Already in NSTX we used other metrics, and this will continue. In NSTX minimization of braking was the most sensitive method for n=3 error field correction. With the new rotation controller, we will do this implicitly by "trimming out" the error field by applying static, or slowly changing RWM coil current. This will be evaluated consistently with RWM stability / RFA assessment. For n=1 error field, locking avoidance will be important in low beta and density in the ramp-up stage, but minimizing braking and plasma response will be more more important in high beta. A new post-doc joining the MS group in a few months will take a lead role in experimental aspects of error field correction.  As of January 2016, error field detection experiments have already begun.</t>
  </si>
  <si>
    <t>Sabbagh</t>
  </si>
  <si>
    <t>Disruption PAM WG talk</t>
  </si>
  <si>
    <t>Core, Boundary, and Scenarios talks + Program and Facility talks</t>
  </si>
  <si>
    <t>Agree - a clear plan for exploitation of the AE antenna system will be presented at the next PAC.  Actually, as of January 2016, we will NOT present such a plan.  The PAC can request such a talk again for the next PAC</t>
  </si>
  <si>
    <t>Ask Stan Kaye, Mario Podesta, or Eric Fredrickson for more detail.</t>
  </si>
  <si>
    <t>Agree - a more detailed ECH/EBW plan will be provided at the next PAC meeting.  The baseline plan is funding constrained. The gyrotron is not the only expense, the power supplies and other infrastructure to support the gyrotron are expensive. Incremental funding would allow expedited procurement of the gyrotron at the end of FY15.  As of January 2016, we do not have such a talk prepared, and wish instead to revisit your assessment of our prioritization / usage of all the major facility enhancements.   However, a conceptual design of the ECH system has been developed during FY15 and could be presented by Masa Ono.</t>
  </si>
  <si>
    <t>See RF plans in Integrated Scenarios Group presentation</t>
  </si>
  <si>
    <t>We will revisit RF heating and CD effectiveness at higher toroidal field in FY2016-17</t>
  </si>
  <si>
    <t>Gerhardt, Poli</t>
  </si>
  <si>
    <t>See RF plans in Integrated Scenarios Group presentation, also RF modelling in Poli talk</t>
  </si>
  <si>
    <t>As a first step, we will run some cases with much lower pitch angle keeping the antenna geometry as it is, to assess if tilted straps impact coupling to surface waves and/or edge losses.  Higher toroidal field and edge density optimization should also be beneficial and will be assessed in the FY16-17 campaigns</t>
  </si>
  <si>
    <t>Agree - it's a good idea to integrate the wall conditioning studies with RF antenna performance characterizations - but honestly not sure this is part of our research plan, but probably should be.</t>
  </si>
  <si>
    <t>See RF plans in Integrated Scenarios Group presentation - ask Perkins and Hosea for more details.</t>
  </si>
  <si>
    <t>Agree - DCON or M3D-C1 or MARS could certainly be used - but not sure we talk about this much in this year's PAC talks.</t>
  </si>
  <si>
    <t>Boundary Science Group Talk, but not strongly covered in this PAC talk</t>
  </si>
  <si>
    <t>All SG leaders + Ono and Menard</t>
  </si>
  <si>
    <t>Agree that better understanding of sources and sinks is important, and that NSTX-U should make this a focus of research in the first year.  We note that LLNL, UT-K, and others will deploy many diagnostics related to this, though it is not clear that this will provide a complete picture of the first wall and divertor source since impurity emission and electron density and temperature are needed everywhere along the wall to make a complete assessment.   Organizationally, NSTX-U will form a density and impurity control task force with 1-2 year lifetime.  Goal is to get stationary density and Zeff for longest possible achievable pulse-lengths.  Cross-cutting across relevant TSGs (BP, ASC, MP, T&amp;T) will be led by Rajesh Maingi.  As of January 2016, PC-TF was/is led by John Canik.</t>
  </si>
  <si>
    <t>Agree we can/should attempt to do this.  Good task for the Particle Control Task Force.</t>
  </si>
  <si>
    <t>Agree if NIRA is implemented duration greater than 3 years may be necessary.  Due to lack of additional resources, NSTX-U program implemented University Representatives in new org structure instead.</t>
  </si>
  <si>
    <t>We will attempt to incorporate more university researchers in the scientific management/TSGs (Jan 2016 status - this was implemented in new org structure in early 2015)</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</si>
</sst>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0"/>
      <name val="Arial"/>
    </font>
    <font>
      <b/>
      <sz val="11"/>
      <name val="Arial"/>
      <family val="2"/>
    </font>
    <font>
      <sz val="11"/>
      <name val="Arial"/>
      <family val="2"/>
    </font>
    <font>
      <sz val="11"/>
      <name val="Calibri"/>
      <family val="2"/>
      <scheme val="minor"/>
    </font>
    <font>
      <b/>
      <sz val="11"/>
      <color rgb="FFFF0000"/>
      <name val="Calibri"/>
      <family val="2"/>
      <scheme val="minor"/>
    </font>
    <font>
      <b/>
      <sz val="12"/>
      <name val="Arial"/>
      <family val="2"/>
    </font>
    <font>
      <sz val="12"/>
      <color theme="1"/>
      <name val="Calibri"/>
      <family val="2"/>
      <scheme val="minor"/>
    </font>
    <font>
      <b/>
      <sz val="12"/>
      <name val="Calibri"/>
      <family val="2"/>
      <scheme val="minor"/>
    </font>
    <font>
      <sz val="12"/>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29">
    <xf numFmtId="0" fontId="0" fillId="0" borderId="0" xfId="0"/>
    <xf numFmtId="0" fontId="2" fillId="0" borderId="1" xfId="1" applyFont="1" applyBorder="1" applyAlignment="1">
      <alignment horizontal="center" vertical="center" wrapText="1"/>
    </xf>
    <xf numFmtId="0" fontId="0" fillId="0" borderId="0" xfId="0" applyFont="1" applyAlignment="1">
      <alignment vertical="center" wrapText="1"/>
    </xf>
    <xf numFmtId="0" fontId="4" fillId="0" borderId="1" xfId="1"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pplyProtection="1">
      <alignment vertical="center" wrapText="1"/>
      <protection locked="0"/>
    </xf>
    <xf numFmtId="0" fontId="2" fillId="0" borderId="0" xfId="1" applyFont="1" applyAlignment="1">
      <alignment horizontal="center" vertical="center" wrapText="1"/>
    </xf>
    <xf numFmtId="0" fontId="6" fillId="0" borderId="1" xfId="1" applyFont="1" applyBorder="1" applyAlignment="1">
      <alignment horizontal="center" vertical="center" wrapText="1"/>
    </xf>
    <xf numFmtId="0" fontId="7" fillId="0" borderId="0" xfId="0" applyFont="1" applyAlignment="1">
      <alignment vertical="center" wrapText="1"/>
    </xf>
    <xf numFmtId="0" fontId="7" fillId="0" borderId="0" xfId="0" applyFont="1" applyAlignment="1">
      <alignment horizontal="center" vertical="center" wrapText="1"/>
    </xf>
    <xf numFmtId="0" fontId="8" fillId="0" borderId="1" xfId="1" applyFont="1" applyBorder="1" applyAlignment="1">
      <alignment horizontal="center" vertical="center" wrapText="1"/>
    </xf>
    <xf numFmtId="0" fontId="8" fillId="0" borderId="1" xfId="1" applyFont="1" applyBorder="1" applyAlignment="1" applyProtection="1">
      <alignment vertical="center" wrapText="1"/>
      <protection locked="0"/>
    </xf>
    <xf numFmtId="0" fontId="0" fillId="0" borderId="1" xfId="0" applyFill="1" applyBorder="1" applyAlignment="1">
      <alignment horizontal="center" vertical="center" wrapText="1"/>
    </xf>
    <xf numFmtId="0" fontId="3" fillId="0" borderId="1" xfId="1" applyFont="1" applyFill="1" applyBorder="1" applyAlignment="1">
      <alignment horizontal="center" vertical="center" wrapText="1"/>
    </xf>
    <xf numFmtId="0" fontId="9" fillId="0" borderId="1" xfId="1" applyFont="1" applyFill="1" applyBorder="1" applyAlignment="1">
      <alignment horizontal="center" vertical="center" wrapText="1"/>
    </xf>
    <xf numFmtId="0" fontId="4" fillId="0" borderId="1" xfId="1" applyFont="1" applyFill="1" applyBorder="1" applyAlignment="1">
      <alignment horizontal="center" vertical="center" wrapText="1"/>
    </xf>
    <xf numFmtId="0" fontId="4" fillId="0" borderId="1" xfId="1" applyNumberFormat="1" applyFont="1" applyFill="1" applyBorder="1" applyAlignment="1" applyProtection="1">
      <alignment vertical="center" wrapText="1"/>
      <protection locked="0"/>
    </xf>
    <xf numFmtId="0" fontId="5" fillId="0" borderId="1" xfId="1" applyFont="1" applyFill="1" applyBorder="1" applyAlignment="1">
      <alignment horizontal="center" vertical="center" wrapText="1"/>
    </xf>
    <xf numFmtId="0" fontId="4" fillId="0" borderId="1" xfId="1" applyFont="1" applyFill="1" applyBorder="1" applyAlignment="1">
      <alignment horizontal="left" vertical="center" wrapText="1"/>
    </xf>
    <xf numFmtId="0" fontId="0" fillId="0" borderId="0" xfId="0" applyFont="1" applyFill="1" applyAlignment="1">
      <alignment vertical="center" wrapText="1"/>
    </xf>
    <xf numFmtId="0" fontId="0" fillId="0" borderId="1" xfId="0" applyNumberFormat="1" applyFill="1" applyBorder="1" applyAlignment="1" applyProtection="1">
      <alignment vertical="center" wrapText="1"/>
      <protection locked="0"/>
    </xf>
    <xf numFmtId="0" fontId="5" fillId="0" borderId="1" xfId="0" applyFont="1" applyFill="1" applyBorder="1" applyAlignment="1">
      <alignment horizontal="center" vertical="center" wrapText="1"/>
    </xf>
    <xf numFmtId="0" fontId="0" fillId="0" borderId="1" xfId="0" applyFill="1" applyBorder="1" applyAlignment="1">
      <alignment vertical="center" wrapText="1"/>
    </xf>
    <xf numFmtId="0" fontId="7" fillId="0" borderId="1" xfId="0" applyFont="1" applyFill="1" applyBorder="1" applyAlignment="1">
      <alignment horizontal="center" vertical="center" wrapText="1"/>
    </xf>
    <xf numFmtId="0" fontId="0" fillId="0" borderId="1" xfId="0" applyNumberFormat="1" applyFill="1" applyBorder="1" applyAlignment="1">
      <alignment vertical="center" wrapText="1"/>
    </xf>
    <xf numFmtId="0" fontId="0" fillId="0" borderId="1" xfId="0" applyNumberFormat="1" applyFont="1" applyFill="1" applyBorder="1" applyAlignment="1" applyProtection="1">
      <alignment vertical="center" wrapText="1"/>
      <protection locked="0"/>
    </xf>
    <xf numFmtId="0" fontId="0" fillId="0" borderId="1" xfId="0" applyFill="1" applyBorder="1" applyAlignment="1" applyProtection="1">
      <alignment vertical="center" wrapText="1"/>
      <protection locked="0"/>
    </xf>
    <xf numFmtId="0" fontId="0" fillId="0" borderId="0" xfId="0" applyFill="1" applyAlignment="1">
      <alignment vertical="center" wrapText="1"/>
    </xf>
    <xf numFmtId="0" fontId="0" fillId="0" borderId="0" xfId="0" applyFont="1" applyFill="1" applyAlignment="1">
      <alignment horizontal="center" vertical="center" wrapText="1"/>
    </xf>
  </cellXfs>
  <cellStyles count="2">
    <cellStyle name="Normal" xfId="0" builtinId="0"/>
    <cellStyle name="Normal 2" xfId="1"/>
  </cellStyles>
  <dxfs count="0"/>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59"/>
  <sheetViews>
    <sheetView tabSelected="1" topLeftCell="A30" zoomScale="85" zoomScaleNormal="85" workbookViewId="0">
      <pane xSplit="3" topLeftCell="D1" activePane="topRight" state="frozenSplit"/>
      <selection activeCell="A23" sqref="A23"/>
      <selection pane="topRight" activeCell="G8" sqref="G8"/>
    </sheetView>
  </sheetViews>
  <sheetFormatPr defaultRowHeight="15.75" x14ac:dyDescent="0.25"/>
  <cols>
    <col min="1" max="1" width="2.28515625" style="2" customWidth="1"/>
    <col min="2" max="2" width="6.42578125" style="2" customWidth="1"/>
    <col min="3" max="3" width="13.140625" style="2" customWidth="1"/>
    <col min="4" max="4" width="9.140625" style="9" customWidth="1"/>
    <col min="5" max="5" width="15" style="4" customWidth="1"/>
    <col min="6" max="6" width="92.28515625" style="5" customWidth="1"/>
    <col min="7" max="7" width="82.85546875" style="4" customWidth="1"/>
    <col min="8" max="8" width="24.7109375" style="4" customWidth="1"/>
    <col min="9" max="9" width="29.85546875" style="2" customWidth="1"/>
    <col min="10" max="16384" width="9.140625" style="2"/>
  </cols>
  <sheetData>
    <row r="1" spans="2:9" ht="11.25" customHeight="1" x14ac:dyDescent="0.25">
      <c r="G1" s="9"/>
      <c r="I1" s="8"/>
    </row>
    <row r="2" spans="2:9" ht="64.5" customHeight="1" x14ac:dyDescent="0.25">
      <c r="B2" s="6">
        <v>0</v>
      </c>
      <c r="C2" s="7" t="s">
        <v>3</v>
      </c>
      <c r="D2" s="10" t="s">
        <v>0</v>
      </c>
      <c r="E2" s="3"/>
      <c r="F2" s="11" t="s">
        <v>1</v>
      </c>
      <c r="G2" s="1" t="s">
        <v>128</v>
      </c>
      <c r="H2" s="1" t="s">
        <v>114</v>
      </c>
      <c r="I2" s="1" t="s">
        <v>97</v>
      </c>
    </row>
    <row r="3" spans="2:9" s="19" customFormat="1" ht="110.25" customHeight="1" x14ac:dyDescent="0.25">
      <c r="B3" s="13">
        <f>B2+1</f>
        <v>1</v>
      </c>
      <c r="C3" s="13" t="str">
        <f>CONCATENATE("PAC35-",B3)</f>
        <v>PAC35-1</v>
      </c>
      <c r="D3" s="14">
        <v>2</v>
      </c>
      <c r="E3" s="15" t="s">
        <v>68</v>
      </c>
      <c r="F3" s="16" t="s">
        <v>7</v>
      </c>
      <c r="G3" s="15" t="s">
        <v>53</v>
      </c>
      <c r="H3" s="17" t="s">
        <v>98</v>
      </c>
      <c r="I3" s="18" t="s">
        <v>100</v>
      </c>
    </row>
    <row r="4" spans="2:9" s="19" customFormat="1" ht="165.75" customHeight="1" x14ac:dyDescent="0.25">
      <c r="B4" s="13">
        <f t="shared" ref="B4:B59" si="0">B3+1</f>
        <v>2</v>
      </c>
      <c r="C4" s="13" t="str">
        <f>CONCATENATE("PAC35-",B4)</f>
        <v>PAC35-2</v>
      </c>
      <c r="D4" s="14">
        <v>2</v>
      </c>
      <c r="E4" s="15" t="s">
        <v>70</v>
      </c>
      <c r="F4" s="20" t="s">
        <v>8</v>
      </c>
      <c r="G4" s="12" t="s">
        <v>178</v>
      </c>
      <c r="H4" s="21" t="s">
        <v>89</v>
      </c>
      <c r="I4" s="22" t="s">
        <v>99</v>
      </c>
    </row>
    <row r="5" spans="2:9" s="19" customFormat="1" ht="213" customHeight="1" x14ac:dyDescent="0.25">
      <c r="B5" s="13">
        <f t="shared" si="0"/>
        <v>3</v>
      </c>
      <c r="C5" s="13" t="str">
        <f t="shared" ref="C5:C59" si="1">CONCATENATE("PAC35-",B5)</f>
        <v>PAC35-3</v>
      </c>
      <c r="D5" s="14">
        <v>2</v>
      </c>
      <c r="E5" s="15" t="s">
        <v>71</v>
      </c>
      <c r="F5" s="20" t="s">
        <v>9</v>
      </c>
      <c r="G5" s="12" t="s">
        <v>179</v>
      </c>
      <c r="H5" s="21" t="s">
        <v>89</v>
      </c>
      <c r="I5" s="22" t="s">
        <v>101</v>
      </c>
    </row>
    <row r="6" spans="2:9" s="19" customFormat="1" ht="109.5" customHeight="1" x14ac:dyDescent="0.25">
      <c r="B6" s="13">
        <f t="shared" si="0"/>
        <v>4</v>
      </c>
      <c r="C6" s="13" t="str">
        <f t="shared" si="1"/>
        <v>PAC35-4</v>
      </c>
      <c r="D6" s="14">
        <v>2</v>
      </c>
      <c r="E6" s="15" t="s">
        <v>68</v>
      </c>
      <c r="F6" s="20" t="s">
        <v>10</v>
      </c>
      <c r="G6" s="12" t="s">
        <v>180</v>
      </c>
      <c r="H6" s="21" t="s">
        <v>4</v>
      </c>
      <c r="I6" s="22" t="s">
        <v>102</v>
      </c>
    </row>
    <row r="7" spans="2:9" s="19" customFormat="1" ht="93.75" customHeight="1" x14ac:dyDescent="0.25">
      <c r="B7" s="13">
        <f t="shared" si="0"/>
        <v>5</v>
      </c>
      <c r="C7" s="13" t="str">
        <f t="shared" si="1"/>
        <v>PAC35-5</v>
      </c>
      <c r="D7" s="14">
        <v>2</v>
      </c>
      <c r="E7" s="15" t="s">
        <v>68</v>
      </c>
      <c r="F7" s="20" t="s">
        <v>12</v>
      </c>
      <c r="G7" s="12" t="s">
        <v>181</v>
      </c>
      <c r="H7" s="21" t="s">
        <v>4</v>
      </c>
      <c r="I7" s="22" t="s">
        <v>102</v>
      </c>
    </row>
    <row r="8" spans="2:9" s="19" customFormat="1" ht="98.25" customHeight="1" x14ac:dyDescent="0.25">
      <c r="B8" s="13">
        <f t="shared" si="0"/>
        <v>6</v>
      </c>
      <c r="C8" s="13" t="str">
        <f t="shared" si="1"/>
        <v>PAC35-6</v>
      </c>
      <c r="D8" s="14">
        <v>2</v>
      </c>
      <c r="E8" s="15" t="s">
        <v>68</v>
      </c>
      <c r="F8" s="20" t="s">
        <v>13</v>
      </c>
      <c r="G8" s="12" t="s">
        <v>103</v>
      </c>
      <c r="H8" s="21" t="s">
        <v>4</v>
      </c>
      <c r="I8" s="22" t="s">
        <v>102</v>
      </c>
    </row>
    <row r="9" spans="2:9" s="19" customFormat="1" ht="45" customHeight="1" x14ac:dyDescent="0.25">
      <c r="B9" s="13">
        <f t="shared" si="0"/>
        <v>7</v>
      </c>
      <c r="C9" s="13" t="str">
        <f t="shared" si="1"/>
        <v>PAC35-7</v>
      </c>
      <c r="D9" s="23">
        <v>2</v>
      </c>
      <c r="E9" s="15" t="s">
        <v>69</v>
      </c>
      <c r="F9" s="20" t="s">
        <v>11</v>
      </c>
      <c r="G9" s="12" t="s">
        <v>105</v>
      </c>
      <c r="H9" s="21" t="s">
        <v>104</v>
      </c>
      <c r="I9" s="22" t="s">
        <v>106</v>
      </c>
    </row>
    <row r="10" spans="2:9" s="19" customFormat="1" ht="45" customHeight="1" x14ac:dyDescent="0.25">
      <c r="B10" s="13">
        <f t="shared" si="0"/>
        <v>8</v>
      </c>
      <c r="C10" s="13" t="str">
        <f t="shared" si="1"/>
        <v>PAC35-8</v>
      </c>
      <c r="D10" s="23">
        <v>2</v>
      </c>
      <c r="E10" s="15" t="s">
        <v>68</v>
      </c>
      <c r="F10" s="24" t="s">
        <v>15</v>
      </c>
      <c r="G10" s="12" t="s">
        <v>109</v>
      </c>
      <c r="H10" s="21" t="s">
        <v>107</v>
      </c>
      <c r="I10" s="22" t="s">
        <v>108</v>
      </c>
    </row>
    <row r="11" spans="2:9" s="19" customFormat="1" ht="164.25" customHeight="1" x14ac:dyDescent="0.25">
      <c r="B11" s="13">
        <f t="shared" si="0"/>
        <v>9</v>
      </c>
      <c r="C11" s="13" t="str">
        <f t="shared" si="1"/>
        <v>PAC35-9</v>
      </c>
      <c r="D11" s="23">
        <v>2</v>
      </c>
      <c r="E11" s="15" t="s">
        <v>69</v>
      </c>
      <c r="F11" s="24" t="s">
        <v>14</v>
      </c>
      <c r="G11" s="12" t="s">
        <v>16</v>
      </c>
      <c r="H11" s="21" t="s">
        <v>57</v>
      </c>
      <c r="I11" s="22" t="s">
        <v>106</v>
      </c>
    </row>
    <row r="12" spans="2:9" s="19" customFormat="1" ht="96" customHeight="1" x14ac:dyDescent="0.25">
      <c r="B12" s="13">
        <f t="shared" si="0"/>
        <v>10</v>
      </c>
      <c r="C12" s="13" t="str">
        <f t="shared" si="1"/>
        <v>PAC35-10</v>
      </c>
      <c r="D12" s="23">
        <v>2</v>
      </c>
      <c r="E12" s="15" t="s">
        <v>69</v>
      </c>
      <c r="F12" s="24" t="s">
        <v>17</v>
      </c>
      <c r="G12" s="12" t="s">
        <v>110</v>
      </c>
      <c r="H12" s="21" t="s">
        <v>104</v>
      </c>
      <c r="I12" s="22" t="s">
        <v>106</v>
      </c>
    </row>
    <row r="13" spans="2:9" s="19" customFormat="1" ht="100.5" customHeight="1" x14ac:dyDescent="0.25">
      <c r="B13" s="13">
        <f t="shared" si="0"/>
        <v>11</v>
      </c>
      <c r="C13" s="13" t="str">
        <f t="shared" si="1"/>
        <v>PAC35-11</v>
      </c>
      <c r="D13" s="23">
        <v>3.1</v>
      </c>
      <c r="E13" s="15" t="s">
        <v>20</v>
      </c>
      <c r="F13" s="22" t="s">
        <v>18</v>
      </c>
      <c r="G13" s="12" t="s">
        <v>111</v>
      </c>
      <c r="H13" s="21" t="s">
        <v>112</v>
      </c>
      <c r="I13" s="22" t="s">
        <v>113</v>
      </c>
    </row>
    <row r="14" spans="2:9" s="19" customFormat="1" ht="105.75" customHeight="1" x14ac:dyDescent="0.25">
      <c r="B14" s="13">
        <f t="shared" si="0"/>
        <v>12</v>
      </c>
      <c r="C14" s="13" t="str">
        <f t="shared" si="1"/>
        <v>PAC35-12</v>
      </c>
      <c r="D14" s="23">
        <v>3.1</v>
      </c>
      <c r="E14" s="15" t="s">
        <v>20</v>
      </c>
      <c r="F14" s="22" t="s">
        <v>19</v>
      </c>
      <c r="G14" s="12" t="s">
        <v>58</v>
      </c>
      <c r="H14" s="21" t="s">
        <v>116</v>
      </c>
      <c r="I14" s="22" t="s">
        <v>115</v>
      </c>
    </row>
    <row r="15" spans="2:9" s="19" customFormat="1" ht="114.75" customHeight="1" x14ac:dyDescent="0.25">
      <c r="B15" s="13">
        <f t="shared" si="0"/>
        <v>13</v>
      </c>
      <c r="C15" s="13" t="str">
        <f t="shared" si="1"/>
        <v>PAC35-13</v>
      </c>
      <c r="D15" s="23">
        <v>3.1</v>
      </c>
      <c r="E15" s="15" t="s">
        <v>20</v>
      </c>
      <c r="F15" s="24" t="s">
        <v>59</v>
      </c>
      <c r="G15" s="12" t="s">
        <v>60</v>
      </c>
      <c r="H15" s="21" t="s">
        <v>117</v>
      </c>
      <c r="I15" s="22" t="s">
        <v>118</v>
      </c>
    </row>
    <row r="16" spans="2:9" s="19" customFormat="1" ht="111" customHeight="1" x14ac:dyDescent="0.25">
      <c r="B16" s="13">
        <f t="shared" si="0"/>
        <v>14</v>
      </c>
      <c r="C16" s="13" t="str">
        <f t="shared" si="1"/>
        <v>PAC35-14</v>
      </c>
      <c r="D16" s="23">
        <v>3.1</v>
      </c>
      <c r="E16" s="15" t="s">
        <v>20</v>
      </c>
      <c r="F16" s="25" t="s">
        <v>22</v>
      </c>
      <c r="G16" s="12" t="s">
        <v>119</v>
      </c>
      <c r="H16" s="21" t="s">
        <v>27</v>
      </c>
      <c r="I16" s="22" t="s">
        <v>120</v>
      </c>
    </row>
    <row r="17" spans="2:9" s="19" customFormat="1" ht="130.5" customHeight="1" x14ac:dyDescent="0.25">
      <c r="B17" s="13">
        <f t="shared" si="0"/>
        <v>15</v>
      </c>
      <c r="C17" s="13" t="str">
        <f t="shared" si="1"/>
        <v>PAC35-15</v>
      </c>
      <c r="D17" s="23">
        <v>3.2</v>
      </c>
      <c r="E17" s="15" t="s">
        <v>28</v>
      </c>
      <c r="F17" s="25" t="s">
        <v>54</v>
      </c>
      <c r="G17" s="12" t="s">
        <v>55</v>
      </c>
      <c r="H17" s="21" t="s">
        <v>27</v>
      </c>
      <c r="I17" s="22" t="s">
        <v>120</v>
      </c>
    </row>
    <row r="18" spans="2:9" s="19" customFormat="1" ht="84" customHeight="1" x14ac:dyDescent="0.25">
      <c r="B18" s="13">
        <f t="shared" si="0"/>
        <v>16</v>
      </c>
      <c r="C18" s="13" t="str">
        <f t="shared" si="1"/>
        <v>PAC35-16</v>
      </c>
      <c r="D18" s="23">
        <v>3.2</v>
      </c>
      <c r="E18" s="15" t="s">
        <v>28</v>
      </c>
      <c r="F18" s="25" t="s">
        <v>23</v>
      </c>
      <c r="G18" s="12" t="s">
        <v>26</v>
      </c>
      <c r="H18" s="21" t="s">
        <v>25</v>
      </c>
      <c r="I18" s="22" t="s">
        <v>121</v>
      </c>
    </row>
    <row r="19" spans="2:9" s="19" customFormat="1" ht="94.5" customHeight="1" x14ac:dyDescent="0.25">
      <c r="B19" s="13">
        <f t="shared" si="0"/>
        <v>17</v>
      </c>
      <c r="C19" s="13" t="str">
        <f t="shared" si="1"/>
        <v>PAC35-17</v>
      </c>
      <c r="D19" s="23">
        <v>3.2</v>
      </c>
      <c r="E19" s="15" t="s">
        <v>28</v>
      </c>
      <c r="F19" s="25" t="s">
        <v>24</v>
      </c>
      <c r="G19" s="12" t="s">
        <v>56</v>
      </c>
      <c r="H19" s="21" t="s">
        <v>27</v>
      </c>
      <c r="I19" s="22" t="s">
        <v>120</v>
      </c>
    </row>
    <row r="20" spans="2:9" s="19" customFormat="1" ht="117" customHeight="1" x14ac:dyDescent="0.25">
      <c r="B20" s="13">
        <f t="shared" si="0"/>
        <v>18</v>
      </c>
      <c r="C20" s="13" t="str">
        <f t="shared" si="1"/>
        <v>PAC35-18</v>
      </c>
      <c r="D20" s="23">
        <v>3.3</v>
      </c>
      <c r="E20" s="15" t="s">
        <v>6</v>
      </c>
      <c r="F20" s="25" t="s">
        <v>74</v>
      </c>
      <c r="G20" s="12"/>
      <c r="H20" s="21" t="s">
        <v>122</v>
      </c>
      <c r="I20" s="22" t="s">
        <v>123</v>
      </c>
    </row>
    <row r="21" spans="2:9" s="19" customFormat="1" ht="120.75" customHeight="1" x14ac:dyDescent="0.25">
      <c r="B21" s="13">
        <f t="shared" si="0"/>
        <v>19</v>
      </c>
      <c r="C21" s="13" t="str">
        <f t="shared" si="1"/>
        <v>PAC35-19</v>
      </c>
      <c r="D21" s="23">
        <v>3.3</v>
      </c>
      <c r="E21" s="15" t="s">
        <v>6</v>
      </c>
      <c r="F21" s="25" t="s">
        <v>61</v>
      </c>
      <c r="G21" s="12" t="s">
        <v>124</v>
      </c>
      <c r="H21" s="21" t="s">
        <v>89</v>
      </c>
      <c r="I21" s="22" t="s">
        <v>99</v>
      </c>
    </row>
    <row r="22" spans="2:9" s="19" customFormat="1" ht="120.75" customHeight="1" x14ac:dyDescent="0.25">
      <c r="B22" s="13">
        <f t="shared" si="0"/>
        <v>20</v>
      </c>
      <c r="C22" s="13" t="str">
        <f t="shared" ref="C22" si="2">CONCATENATE("PAC35-",B22)</f>
        <v>PAC35-20</v>
      </c>
      <c r="D22" s="23">
        <v>3.3</v>
      </c>
      <c r="E22" s="15" t="s">
        <v>6</v>
      </c>
      <c r="F22" s="25" t="s">
        <v>62</v>
      </c>
      <c r="G22" s="12" t="s">
        <v>126</v>
      </c>
      <c r="H22" s="21" t="s">
        <v>89</v>
      </c>
      <c r="I22" s="22" t="s">
        <v>99</v>
      </c>
    </row>
    <row r="23" spans="2:9" s="19" customFormat="1" ht="120.75" customHeight="1" x14ac:dyDescent="0.25">
      <c r="B23" s="13">
        <f t="shared" si="0"/>
        <v>21</v>
      </c>
      <c r="C23" s="13" t="str">
        <f t="shared" ref="C23" si="3">CONCATENATE("PAC35-",B23)</f>
        <v>PAC35-21</v>
      </c>
      <c r="D23" s="23">
        <v>3.3</v>
      </c>
      <c r="E23" s="15" t="s">
        <v>6</v>
      </c>
      <c r="F23" s="25" t="s">
        <v>63</v>
      </c>
      <c r="G23" s="12" t="s">
        <v>127</v>
      </c>
      <c r="H23" s="21" t="s">
        <v>89</v>
      </c>
      <c r="I23" s="22" t="s">
        <v>99</v>
      </c>
    </row>
    <row r="24" spans="2:9" s="19" customFormat="1" ht="120.75" customHeight="1" x14ac:dyDescent="0.25">
      <c r="B24" s="13">
        <f t="shared" si="0"/>
        <v>22</v>
      </c>
      <c r="C24" s="13" t="str">
        <f t="shared" ref="C24" si="4">CONCATENATE("PAC35-",B24)</f>
        <v>PAC35-22</v>
      </c>
      <c r="D24" s="23">
        <v>3.3</v>
      </c>
      <c r="E24" s="15" t="s">
        <v>6</v>
      </c>
      <c r="F24" s="25" t="s">
        <v>64</v>
      </c>
      <c r="G24" s="12" t="s">
        <v>129</v>
      </c>
      <c r="H24" s="21" t="s">
        <v>130</v>
      </c>
      <c r="I24" s="22" t="s">
        <v>131</v>
      </c>
    </row>
    <row r="25" spans="2:9" s="19" customFormat="1" ht="120.75" customHeight="1" x14ac:dyDescent="0.25">
      <c r="B25" s="13">
        <f t="shared" si="0"/>
        <v>23</v>
      </c>
      <c r="C25" s="13" t="str">
        <f t="shared" ref="C25:C26" si="5">CONCATENATE("PAC35-",B25)</f>
        <v>PAC35-23</v>
      </c>
      <c r="D25" s="23">
        <v>3.3</v>
      </c>
      <c r="E25" s="15" t="s">
        <v>6</v>
      </c>
      <c r="F25" s="25" t="s">
        <v>65</v>
      </c>
      <c r="G25" s="12"/>
      <c r="H25" s="21" t="s">
        <v>130</v>
      </c>
      <c r="I25" s="22" t="s">
        <v>131</v>
      </c>
    </row>
    <row r="26" spans="2:9" s="19" customFormat="1" ht="120.75" customHeight="1" x14ac:dyDescent="0.25">
      <c r="B26" s="13">
        <f t="shared" si="0"/>
        <v>24</v>
      </c>
      <c r="C26" s="13" t="str">
        <f t="shared" si="5"/>
        <v>PAC35-24</v>
      </c>
      <c r="D26" s="23">
        <v>3.3</v>
      </c>
      <c r="E26" s="15" t="s">
        <v>6</v>
      </c>
      <c r="F26" s="25" t="s">
        <v>66</v>
      </c>
      <c r="G26" s="12"/>
      <c r="H26" s="21" t="s">
        <v>130</v>
      </c>
      <c r="I26" s="22" t="s">
        <v>131</v>
      </c>
    </row>
    <row r="27" spans="2:9" s="19" customFormat="1" ht="120.75" customHeight="1" x14ac:dyDescent="0.25">
      <c r="B27" s="13">
        <f t="shared" si="0"/>
        <v>25</v>
      </c>
      <c r="C27" s="13" t="str">
        <f t="shared" ref="C27" si="6">CONCATENATE("PAC35-",B27)</f>
        <v>PAC35-25</v>
      </c>
      <c r="D27" s="23">
        <v>3.3</v>
      </c>
      <c r="E27" s="15" t="s">
        <v>6</v>
      </c>
      <c r="F27" s="25" t="s">
        <v>67</v>
      </c>
      <c r="G27" s="12"/>
      <c r="H27" s="21" t="s">
        <v>122</v>
      </c>
      <c r="I27" s="22" t="s">
        <v>132</v>
      </c>
    </row>
    <row r="28" spans="2:9" s="19" customFormat="1" ht="132" customHeight="1" x14ac:dyDescent="0.25">
      <c r="B28" s="13">
        <f t="shared" si="0"/>
        <v>26</v>
      </c>
      <c r="C28" s="13" t="str">
        <f t="shared" ref="C28" si="7">CONCATENATE("PAC35-",B28)</f>
        <v>PAC35-26</v>
      </c>
      <c r="D28" s="23">
        <v>3.3</v>
      </c>
      <c r="E28" s="15" t="s">
        <v>6</v>
      </c>
      <c r="F28" s="25" t="s">
        <v>72</v>
      </c>
      <c r="G28" s="12" t="s">
        <v>133</v>
      </c>
      <c r="H28" s="21" t="s">
        <v>134</v>
      </c>
      <c r="I28" s="22" t="s">
        <v>135</v>
      </c>
    </row>
    <row r="29" spans="2:9" s="19" customFormat="1" ht="134.25" customHeight="1" x14ac:dyDescent="0.25">
      <c r="B29" s="13">
        <f t="shared" si="0"/>
        <v>27</v>
      </c>
      <c r="C29" s="13" t="str">
        <f t="shared" ref="C29" si="8">CONCATENATE("PAC35-",B29)</f>
        <v>PAC35-27</v>
      </c>
      <c r="D29" s="23">
        <v>3.4</v>
      </c>
      <c r="E29" s="15" t="s">
        <v>29</v>
      </c>
      <c r="F29" s="25" t="s">
        <v>73</v>
      </c>
      <c r="G29" s="12" t="s">
        <v>136</v>
      </c>
      <c r="H29" s="21" t="s">
        <v>137</v>
      </c>
      <c r="I29" s="22" t="s">
        <v>138</v>
      </c>
    </row>
    <row r="30" spans="2:9" s="19" customFormat="1" ht="41.25" customHeight="1" x14ac:dyDescent="0.25">
      <c r="B30" s="13">
        <f t="shared" si="0"/>
        <v>28</v>
      </c>
      <c r="C30" s="13" t="str">
        <f t="shared" ref="C30:C31" si="9">CONCATENATE("PAC35-",B30)</f>
        <v>PAC35-28</v>
      </c>
      <c r="D30" s="23">
        <v>3.4</v>
      </c>
      <c r="E30" s="15" t="s">
        <v>29</v>
      </c>
      <c r="F30" s="25" t="s">
        <v>75</v>
      </c>
      <c r="G30" s="12" t="s">
        <v>2</v>
      </c>
      <c r="H30" s="21" t="s">
        <v>89</v>
      </c>
      <c r="I30" s="22" t="s">
        <v>99</v>
      </c>
    </row>
    <row r="31" spans="2:9" s="19" customFormat="1" ht="72" customHeight="1" x14ac:dyDescent="0.25">
      <c r="B31" s="13">
        <f t="shared" si="0"/>
        <v>29</v>
      </c>
      <c r="C31" s="13" t="str">
        <f t="shared" si="9"/>
        <v>PAC35-29</v>
      </c>
      <c r="D31" s="23">
        <v>3.4</v>
      </c>
      <c r="E31" s="15" t="s">
        <v>29</v>
      </c>
      <c r="F31" s="25" t="s">
        <v>81</v>
      </c>
      <c r="G31" s="12" t="s">
        <v>139</v>
      </c>
      <c r="H31" s="21" t="s">
        <v>125</v>
      </c>
      <c r="I31" s="22" t="s">
        <v>99</v>
      </c>
    </row>
    <row r="32" spans="2:9" s="19" customFormat="1" ht="203.25" customHeight="1" x14ac:dyDescent="0.25">
      <c r="B32" s="13">
        <f t="shared" si="0"/>
        <v>30</v>
      </c>
      <c r="C32" s="13" t="str">
        <f t="shared" ref="C32:C37" si="10">CONCATENATE("PAC35-",B32)</f>
        <v>PAC35-30</v>
      </c>
      <c r="D32" s="23">
        <v>3.5</v>
      </c>
      <c r="E32" s="12" t="s">
        <v>30</v>
      </c>
      <c r="F32" s="20" t="s">
        <v>76</v>
      </c>
      <c r="G32" s="12" t="s">
        <v>140</v>
      </c>
      <c r="H32" s="21" t="s">
        <v>141</v>
      </c>
      <c r="I32" s="22" t="s">
        <v>142</v>
      </c>
    </row>
    <row r="33" spans="2:9" s="19" customFormat="1" ht="93.75" customHeight="1" x14ac:dyDescent="0.25">
      <c r="B33" s="13">
        <f t="shared" si="0"/>
        <v>31</v>
      </c>
      <c r="C33" s="13" t="str">
        <f t="shared" si="10"/>
        <v>PAC35-31</v>
      </c>
      <c r="D33" s="23">
        <v>3.5</v>
      </c>
      <c r="E33" s="12" t="s">
        <v>30</v>
      </c>
      <c r="F33" s="20" t="s">
        <v>77</v>
      </c>
      <c r="G33" s="12" t="s">
        <v>143</v>
      </c>
      <c r="H33" s="21" t="s">
        <v>125</v>
      </c>
      <c r="I33" s="22" t="s">
        <v>99</v>
      </c>
    </row>
    <row r="34" spans="2:9" s="19" customFormat="1" ht="51.75" customHeight="1" x14ac:dyDescent="0.25">
      <c r="B34" s="13">
        <f t="shared" si="0"/>
        <v>32</v>
      </c>
      <c r="C34" s="13" t="str">
        <f t="shared" si="10"/>
        <v>PAC35-32</v>
      </c>
      <c r="D34" s="23">
        <v>3.5</v>
      </c>
      <c r="E34" s="12" t="s">
        <v>30</v>
      </c>
      <c r="F34" s="20" t="s">
        <v>78</v>
      </c>
      <c r="G34" s="12" t="s">
        <v>144</v>
      </c>
      <c r="H34" s="21" t="s">
        <v>125</v>
      </c>
      <c r="I34" s="22" t="s">
        <v>99</v>
      </c>
    </row>
    <row r="35" spans="2:9" s="19" customFormat="1" ht="75" customHeight="1" x14ac:dyDescent="0.25">
      <c r="B35" s="13">
        <f t="shared" si="0"/>
        <v>33</v>
      </c>
      <c r="C35" s="13" t="str">
        <f t="shared" si="10"/>
        <v>PAC35-33</v>
      </c>
      <c r="D35" s="23">
        <v>3.5</v>
      </c>
      <c r="E35" s="12" t="s">
        <v>30</v>
      </c>
      <c r="F35" s="20" t="s">
        <v>80</v>
      </c>
      <c r="G35" s="12" t="s">
        <v>145</v>
      </c>
      <c r="H35" s="21" t="s">
        <v>146</v>
      </c>
      <c r="I35" s="22" t="s">
        <v>147</v>
      </c>
    </row>
    <row r="36" spans="2:9" s="19" customFormat="1" ht="120.75" customHeight="1" x14ac:dyDescent="0.25">
      <c r="B36" s="13">
        <f t="shared" si="0"/>
        <v>34</v>
      </c>
      <c r="C36" s="13" t="str">
        <f t="shared" si="10"/>
        <v>PAC35-34</v>
      </c>
      <c r="D36" s="23">
        <v>3.5</v>
      </c>
      <c r="E36" s="12" t="s">
        <v>30</v>
      </c>
      <c r="F36" s="20" t="s">
        <v>79</v>
      </c>
      <c r="G36" s="12" t="s">
        <v>148</v>
      </c>
      <c r="H36" s="21" t="s">
        <v>141</v>
      </c>
      <c r="I36" s="22" t="s">
        <v>142</v>
      </c>
    </row>
    <row r="37" spans="2:9" s="19" customFormat="1" ht="120.75" customHeight="1" x14ac:dyDescent="0.25">
      <c r="B37" s="13">
        <f t="shared" si="0"/>
        <v>35</v>
      </c>
      <c r="C37" s="13" t="str">
        <f t="shared" si="10"/>
        <v>PAC35-35</v>
      </c>
      <c r="D37" s="23">
        <v>3.5</v>
      </c>
      <c r="E37" s="12" t="s">
        <v>30</v>
      </c>
      <c r="F37" s="20" t="s">
        <v>82</v>
      </c>
      <c r="G37" s="12" t="s">
        <v>175</v>
      </c>
      <c r="H37" s="21" t="s">
        <v>125</v>
      </c>
      <c r="I37" s="22" t="s">
        <v>176</v>
      </c>
    </row>
    <row r="38" spans="2:9" s="19" customFormat="1" ht="64.5" customHeight="1" x14ac:dyDescent="0.25">
      <c r="B38" s="13">
        <f t="shared" si="0"/>
        <v>36</v>
      </c>
      <c r="C38" s="13" t="str">
        <f t="shared" si="1"/>
        <v>PAC35-36</v>
      </c>
      <c r="D38" s="23">
        <v>3.5</v>
      </c>
      <c r="E38" s="12" t="s">
        <v>30</v>
      </c>
      <c r="F38" s="20" t="s">
        <v>83</v>
      </c>
      <c r="G38" s="12" t="s">
        <v>149</v>
      </c>
      <c r="H38" s="21" t="s">
        <v>141</v>
      </c>
      <c r="I38" s="22" t="s">
        <v>142</v>
      </c>
    </row>
    <row r="39" spans="2:9" s="19" customFormat="1" ht="77.25" customHeight="1" x14ac:dyDescent="0.25">
      <c r="B39" s="13">
        <f t="shared" si="0"/>
        <v>37</v>
      </c>
      <c r="C39" s="13" t="str">
        <f t="shared" ref="C39:C43" si="11">CONCATENATE("PAC35-",B39)</f>
        <v>PAC35-37</v>
      </c>
      <c r="D39" s="23">
        <v>3.5</v>
      </c>
      <c r="E39" s="12" t="s">
        <v>30</v>
      </c>
      <c r="F39" s="20" t="s">
        <v>84</v>
      </c>
      <c r="G39" s="12" t="s">
        <v>150</v>
      </c>
      <c r="H39" s="21" t="s">
        <v>125</v>
      </c>
      <c r="I39" s="22" t="s">
        <v>99</v>
      </c>
    </row>
    <row r="40" spans="2:9" s="19" customFormat="1" ht="160.5" customHeight="1" x14ac:dyDescent="0.25">
      <c r="B40" s="13">
        <f t="shared" si="0"/>
        <v>38</v>
      </c>
      <c r="C40" s="13" t="str">
        <f t="shared" si="11"/>
        <v>PAC35-38</v>
      </c>
      <c r="D40" s="23">
        <v>3.6</v>
      </c>
      <c r="E40" s="12" t="s">
        <v>31</v>
      </c>
      <c r="F40" s="20" t="s">
        <v>85</v>
      </c>
      <c r="G40" s="12" t="s">
        <v>151</v>
      </c>
      <c r="H40" s="21" t="s">
        <v>152</v>
      </c>
      <c r="I40" s="22" t="s">
        <v>153</v>
      </c>
    </row>
    <row r="41" spans="2:9" s="19" customFormat="1" ht="78" customHeight="1" x14ac:dyDescent="0.25">
      <c r="B41" s="13">
        <f t="shared" si="0"/>
        <v>39</v>
      </c>
      <c r="C41" s="13" t="str">
        <f t="shared" si="11"/>
        <v>PAC35-39</v>
      </c>
      <c r="D41" s="23">
        <v>3.6</v>
      </c>
      <c r="E41" s="12" t="s">
        <v>31</v>
      </c>
      <c r="F41" s="20" t="s">
        <v>86</v>
      </c>
      <c r="G41" s="12" t="s">
        <v>2</v>
      </c>
      <c r="H41" s="21" t="s">
        <v>152</v>
      </c>
      <c r="I41" s="22" t="s">
        <v>154</v>
      </c>
    </row>
    <row r="42" spans="2:9" s="19" customFormat="1" ht="103.5" customHeight="1" x14ac:dyDescent="0.25">
      <c r="B42" s="13">
        <f t="shared" si="0"/>
        <v>40</v>
      </c>
      <c r="C42" s="13" t="str">
        <f t="shared" si="11"/>
        <v>PAC35-40</v>
      </c>
      <c r="D42" s="23">
        <v>3.6</v>
      </c>
      <c r="E42" s="12" t="s">
        <v>31</v>
      </c>
      <c r="F42" s="20" t="s">
        <v>87</v>
      </c>
      <c r="G42" s="12" t="s">
        <v>2</v>
      </c>
      <c r="H42" s="21" t="s">
        <v>152</v>
      </c>
      <c r="I42" s="22" t="s">
        <v>154</v>
      </c>
    </row>
    <row r="43" spans="2:9" s="19" customFormat="1" ht="87" customHeight="1" x14ac:dyDescent="0.25">
      <c r="B43" s="13">
        <f t="shared" si="0"/>
        <v>41</v>
      </c>
      <c r="C43" s="13" t="str">
        <f t="shared" si="11"/>
        <v>PAC35-41</v>
      </c>
      <c r="D43" s="23">
        <v>3.6</v>
      </c>
      <c r="E43" s="12" t="s">
        <v>31</v>
      </c>
      <c r="F43" s="20" t="s">
        <v>88</v>
      </c>
      <c r="G43" s="12" t="s">
        <v>93</v>
      </c>
      <c r="H43" s="21" t="s">
        <v>5</v>
      </c>
      <c r="I43" s="22" t="s">
        <v>155</v>
      </c>
    </row>
    <row r="44" spans="2:9" s="19" customFormat="1" ht="118.5" customHeight="1" x14ac:dyDescent="0.25">
      <c r="B44" s="13">
        <f t="shared" si="0"/>
        <v>42</v>
      </c>
      <c r="C44" s="13" t="str">
        <f t="shared" si="1"/>
        <v>PAC35-42</v>
      </c>
      <c r="D44" s="23">
        <v>3.7</v>
      </c>
      <c r="E44" s="12" t="s">
        <v>32</v>
      </c>
      <c r="F44" s="25" t="s">
        <v>95</v>
      </c>
      <c r="G44" s="12" t="s">
        <v>96</v>
      </c>
      <c r="H44" s="21" t="s">
        <v>156</v>
      </c>
      <c r="I44" s="22" t="s">
        <v>157</v>
      </c>
    </row>
    <row r="45" spans="2:9" s="19" customFormat="1" ht="69.75" customHeight="1" x14ac:dyDescent="0.25">
      <c r="B45" s="13">
        <f t="shared" si="0"/>
        <v>43</v>
      </c>
      <c r="C45" s="13" t="str">
        <f t="shared" si="1"/>
        <v>PAC35-43</v>
      </c>
      <c r="D45" s="23">
        <v>3.7</v>
      </c>
      <c r="E45" s="12" t="s">
        <v>32</v>
      </c>
      <c r="F45" s="25" t="s">
        <v>33</v>
      </c>
      <c r="G45" s="25" t="s">
        <v>45</v>
      </c>
      <c r="H45" s="21" t="s">
        <v>158</v>
      </c>
      <c r="I45" s="22" t="s">
        <v>159</v>
      </c>
    </row>
    <row r="46" spans="2:9" s="19" customFormat="1" ht="229.5" customHeight="1" x14ac:dyDescent="0.25">
      <c r="B46" s="13">
        <f t="shared" si="0"/>
        <v>44</v>
      </c>
      <c r="C46" s="13" t="str">
        <f t="shared" si="1"/>
        <v>PAC35-44</v>
      </c>
      <c r="D46" s="23">
        <v>3.7</v>
      </c>
      <c r="E46" s="12" t="s">
        <v>32</v>
      </c>
      <c r="F46" s="25" t="s">
        <v>34</v>
      </c>
      <c r="G46" s="12" t="s">
        <v>94</v>
      </c>
      <c r="H46" s="21" t="s">
        <v>160</v>
      </c>
      <c r="I46" s="22" t="s">
        <v>159</v>
      </c>
    </row>
    <row r="47" spans="2:9" s="19" customFormat="1" ht="140.25" customHeight="1" x14ac:dyDescent="0.25">
      <c r="B47" s="13">
        <f t="shared" si="0"/>
        <v>45</v>
      </c>
      <c r="C47" s="13" t="str">
        <f t="shared" si="1"/>
        <v>PAC35-45</v>
      </c>
      <c r="D47" s="23">
        <v>3.7</v>
      </c>
      <c r="E47" s="12" t="s">
        <v>32</v>
      </c>
      <c r="F47" s="25" t="s">
        <v>35</v>
      </c>
      <c r="G47" s="12" t="s">
        <v>161</v>
      </c>
      <c r="H47" s="21" t="s">
        <v>152</v>
      </c>
      <c r="I47" s="22" t="s">
        <v>153</v>
      </c>
    </row>
    <row r="48" spans="2:9" s="19" customFormat="1" ht="90.75" customHeight="1" x14ac:dyDescent="0.25">
      <c r="B48" s="13">
        <f t="shared" si="0"/>
        <v>46</v>
      </c>
      <c r="C48" s="13" t="str">
        <f t="shared" si="1"/>
        <v>PAC35-46</v>
      </c>
      <c r="D48" s="23">
        <v>3.7</v>
      </c>
      <c r="E48" s="12" t="s">
        <v>32</v>
      </c>
      <c r="F48" s="25" t="s">
        <v>21</v>
      </c>
      <c r="G48" s="12" t="s">
        <v>92</v>
      </c>
      <c r="H48" s="21" t="s">
        <v>162</v>
      </c>
      <c r="I48" s="22" t="s">
        <v>163</v>
      </c>
    </row>
    <row r="49" spans="2:9" s="19" customFormat="1" ht="96.75" customHeight="1" x14ac:dyDescent="0.25">
      <c r="B49" s="13">
        <f t="shared" si="0"/>
        <v>47</v>
      </c>
      <c r="C49" s="13" t="str">
        <f t="shared" si="1"/>
        <v>PAC35-47</v>
      </c>
      <c r="D49" s="23">
        <v>3.7</v>
      </c>
      <c r="E49" s="12" t="s">
        <v>32</v>
      </c>
      <c r="F49" s="25" t="s">
        <v>36</v>
      </c>
      <c r="G49" s="12" t="s">
        <v>91</v>
      </c>
      <c r="H49" s="21" t="s">
        <v>177</v>
      </c>
      <c r="I49" s="22" t="s">
        <v>164</v>
      </c>
    </row>
    <row r="50" spans="2:9" s="19" customFormat="1" ht="79.5" customHeight="1" x14ac:dyDescent="0.25">
      <c r="B50" s="13">
        <f t="shared" si="0"/>
        <v>48</v>
      </c>
      <c r="C50" s="13" t="str">
        <f t="shared" si="1"/>
        <v>PAC35-48</v>
      </c>
      <c r="D50" s="23">
        <v>3.8</v>
      </c>
      <c r="E50" s="12" t="s">
        <v>37</v>
      </c>
      <c r="F50" s="26" t="s">
        <v>38</v>
      </c>
      <c r="G50" s="12" t="s">
        <v>46</v>
      </c>
      <c r="H50" s="21" t="s">
        <v>152</v>
      </c>
      <c r="I50" s="22" t="s">
        <v>153</v>
      </c>
    </row>
    <row r="51" spans="2:9" s="19" customFormat="1" ht="80.25" customHeight="1" x14ac:dyDescent="0.25">
      <c r="B51" s="13">
        <f t="shared" si="0"/>
        <v>49</v>
      </c>
      <c r="C51" s="13" t="str">
        <f t="shared" si="1"/>
        <v>PAC35-49</v>
      </c>
      <c r="D51" s="23">
        <v>3.8</v>
      </c>
      <c r="E51" s="12" t="s">
        <v>37</v>
      </c>
      <c r="F51" s="20" t="s">
        <v>39</v>
      </c>
      <c r="G51" s="12" t="s">
        <v>2</v>
      </c>
      <c r="H51" s="21" t="s">
        <v>152</v>
      </c>
      <c r="I51" s="22" t="s">
        <v>153</v>
      </c>
    </row>
    <row r="52" spans="2:9" s="19" customFormat="1" ht="95.25" customHeight="1" x14ac:dyDescent="0.25">
      <c r="B52" s="13">
        <f t="shared" si="0"/>
        <v>50</v>
      </c>
      <c r="C52" s="13" t="str">
        <f t="shared" si="1"/>
        <v>PAC35-50</v>
      </c>
      <c r="D52" s="23">
        <v>3.8</v>
      </c>
      <c r="E52" s="12" t="s">
        <v>37</v>
      </c>
      <c r="F52" s="20" t="s">
        <v>40</v>
      </c>
      <c r="G52" s="12" t="s">
        <v>165</v>
      </c>
      <c r="H52" s="21" t="s">
        <v>152</v>
      </c>
      <c r="I52" s="22" t="s">
        <v>166</v>
      </c>
    </row>
    <row r="53" spans="2:9" s="19" customFormat="1" ht="121.5" customHeight="1" x14ac:dyDescent="0.25">
      <c r="B53" s="13">
        <f t="shared" si="0"/>
        <v>51</v>
      </c>
      <c r="C53" s="13" t="str">
        <f t="shared" si="1"/>
        <v>PAC35-51</v>
      </c>
      <c r="D53" s="23">
        <v>3.9</v>
      </c>
      <c r="E53" s="12" t="s">
        <v>41</v>
      </c>
      <c r="F53" s="20" t="s">
        <v>47</v>
      </c>
      <c r="G53" s="12" t="s">
        <v>167</v>
      </c>
      <c r="H53" s="21" t="s">
        <v>25</v>
      </c>
      <c r="I53" s="22" t="s">
        <v>121</v>
      </c>
    </row>
    <row r="54" spans="2:9" s="19" customFormat="1" ht="91.5" customHeight="1" x14ac:dyDescent="0.25">
      <c r="B54" s="13">
        <f t="shared" si="0"/>
        <v>52</v>
      </c>
      <c r="C54" s="13" t="str">
        <f t="shared" si="1"/>
        <v>PAC35-52</v>
      </c>
      <c r="D54" s="23">
        <v>3.9</v>
      </c>
      <c r="E54" s="12" t="s">
        <v>41</v>
      </c>
      <c r="F54" s="27" t="s">
        <v>51</v>
      </c>
      <c r="G54" s="12" t="s">
        <v>52</v>
      </c>
      <c r="H54" s="21" t="s">
        <v>5</v>
      </c>
      <c r="I54" s="22" t="s">
        <v>168</v>
      </c>
    </row>
    <row r="55" spans="2:9" s="19" customFormat="1" ht="81.75" customHeight="1" x14ac:dyDescent="0.25">
      <c r="B55" s="13">
        <f t="shared" si="0"/>
        <v>53</v>
      </c>
      <c r="C55" s="13" t="str">
        <f t="shared" si="1"/>
        <v>PAC35-53</v>
      </c>
      <c r="D55" s="23">
        <v>3.9</v>
      </c>
      <c r="E55" s="12" t="s">
        <v>41</v>
      </c>
      <c r="F55" s="20" t="s">
        <v>42</v>
      </c>
      <c r="G55" s="12" t="s">
        <v>169</v>
      </c>
      <c r="H55" s="21" t="s">
        <v>170</v>
      </c>
      <c r="I55" s="22" t="s">
        <v>171</v>
      </c>
    </row>
    <row r="56" spans="2:9" s="19" customFormat="1" ht="60" customHeight="1" x14ac:dyDescent="0.25">
      <c r="B56" s="13">
        <f t="shared" si="0"/>
        <v>54</v>
      </c>
      <c r="C56" s="13" t="str">
        <f t="shared" si="1"/>
        <v>PAC35-54</v>
      </c>
      <c r="D56" s="23">
        <v>3.9</v>
      </c>
      <c r="E56" s="12" t="s">
        <v>41</v>
      </c>
      <c r="F56" s="28" t="s">
        <v>48</v>
      </c>
      <c r="G56" s="12" t="s">
        <v>49</v>
      </c>
      <c r="H56" s="21" t="s">
        <v>170</v>
      </c>
      <c r="I56" s="22" t="s">
        <v>171</v>
      </c>
    </row>
    <row r="57" spans="2:9" s="19" customFormat="1" ht="93.75" customHeight="1" x14ac:dyDescent="0.25">
      <c r="B57" s="13">
        <f t="shared" si="0"/>
        <v>55</v>
      </c>
      <c r="C57" s="13" t="str">
        <f t="shared" si="1"/>
        <v>PAC35-55</v>
      </c>
      <c r="D57" s="23">
        <v>3.9</v>
      </c>
      <c r="E57" s="12" t="s">
        <v>41</v>
      </c>
      <c r="F57" s="26" t="s">
        <v>43</v>
      </c>
      <c r="G57" s="12" t="s">
        <v>172</v>
      </c>
      <c r="H57" s="21" t="s">
        <v>5</v>
      </c>
      <c r="I57" s="22" t="s">
        <v>168</v>
      </c>
    </row>
    <row r="58" spans="2:9" s="19" customFormat="1" ht="72.75" customHeight="1" x14ac:dyDescent="0.25">
      <c r="B58" s="13">
        <f t="shared" si="0"/>
        <v>56</v>
      </c>
      <c r="C58" s="13" t="str">
        <f t="shared" si="1"/>
        <v>PAC35-56</v>
      </c>
      <c r="D58" s="23">
        <v>3.9</v>
      </c>
      <c r="E58" s="12" t="s">
        <v>41</v>
      </c>
      <c r="F58" s="20" t="s">
        <v>44</v>
      </c>
      <c r="G58" s="12" t="s">
        <v>173</v>
      </c>
      <c r="H58" s="21" t="s">
        <v>5</v>
      </c>
      <c r="I58" s="22" t="s">
        <v>174</v>
      </c>
    </row>
    <row r="59" spans="2:9" s="19" customFormat="1" ht="134.25" customHeight="1" x14ac:dyDescent="0.25">
      <c r="B59" s="13">
        <f t="shared" si="0"/>
        <v>57</v>
      </c>
      <c r="C59" s="13" t="str">
        <f t="shared" si="1"/>
        <v>PAC35-57</v>
      </c>
      <c r="D59" s="23">
        <v>3.9</v>
      </c>
      <c r="E59" s="12" t="s">
        <v>41</v>
      </c>
      <c r="F59" s="20" t="s">
        <v>50</v>
      </c>
      <c r="G59" s="12" t="s">
        <v>90</v>
      </c>
      <c r="H59" s="21" t="s">
        <v>5</v>
      </c>
      <c r="I59" s="22" t="s">
        <v>174</v>
      </c>
    </row>
  </sheetData>
  <pageMargins left="0.7" right="0.7" top="0.75" bottom="0.75" header="0.3" footer="0.3"/>
  <pageSetup scale="52"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2016-01-26T06:09:13Z</dcterms:modified>
</cp:coreProperties>
</file>