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0"/>
  </bookViews>
  <sheets>
    <sheet name="20100324#1 shot eval" sheetId="1" r:id="rId1"/>
  </sheets>
  <definedNames/>
  <calcPr fullCalcOnLoad="1"/>
</workbook>
</file>

<file path=xl/sharedStrings.xml><?xml version="1.0" encoding="utf-8"?>
<sst xmlns="http://schemas.openxmlformats.org/spreadsheetml/2006/main" count="109" uniqueCount="34">
  <si>
    <t>SHOT #</t>
  </si>
  <si>
    <t>YEAR</t>
  </si>
  <si>
    <t>MONTH</t>
  </si>
  <si>
    <t>DAY</t>
  </si>
  <si>
    <t>HOUR</t>
  </si>
  <si>
    <t>MIN</t>
  </si>
  <si>
    <t>SEC</t>
  </si>
  <si>
    <t>DELTA MIN</t>
  </si>
  <si>
    <t>DELTA SEC</t>
  </si>
  <si>
    <t>AVE mg/min</t>
  </si>
  <si>
    <t>EVAP in Mach mg</t>
  </si>
  <si>
    <t>EVAP TAINT mg</t>
  </si>
  <si>
    <t>EVAP SHUTTERS mg</t>
  </si>
  <si>
    <t>#1 AVE TEMP</t>
  </si>
  <si>
    <t>#1 AVE mg/min</t>
  </si>
  <si>
    <t>#1 EVAP in Mach. mg</t>
  </si>
  <si>
    <t>min</t>
  </si>
  <si>
    <t>#1 EVAP TAINT mg</t>
  </si>
  <si>
    <t>#1 EVAP SHUTTER mg</t>
  </si>
  <si>
    <t>#1 IN CAN g</t>
  </si>
  <si>
    <t>#2 AVE TEMP</t>
  </si>
  <si>
    <t>#2 AVE mg/min</t>
  </si>
  <si>
    <t>#2 EVAP in Mach. mg</t>
  </si>
  <si>
    <t>#2 EVAP TAINT mg</t>
  </si>
  <si>
    <t>#2 EVAP SHUTTER mg</t>
  </si>
  <si>
    <t>#2 IN CAN g</t>
  </si>
  <si>
    <t>#1 TAINT</t>
  </si>
  <si>
    <t>#2 TAINT</t>
  </si>
  <si>
    <t>IN MACH</t>
  </si>
  <si>
    <t>#1 IN MACH</t>
  </si>
  <si>
    <t>#2 IN MACH</t>
  </si>
  <si>
    <t>TOT MACH</t>
  </si>
  <si>
    <t>TOT+TAINT</t>
  </si>
  <si>
    <t>GRAND TOT 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</si>
</sst>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workbookViewId="0" topLeftCell="U1">
      <selection activeCell="AK36" sqref="AK36"/>
    </sheetView>
  </sheetViews>
  <sheetFormatPr defaultColWidth="9.140625" defaultRowHeight="12.75"/>
  <cols>
    <col min="1" max="1" width="7.7109375" style="0" bestFit="1" customWidth="1"/>
    <col min="2" max="2" width="5.8515625" style="0" bestFit="1" customWidth="1"/>
    <col min="3" max="3" width="7.7109375" style="0" bestFit="1" customWidth="1"/>
    <col min="4" max="4" width="4.7109375" style="0" bestFit="1" customWidth="1"/>
    <col min="5" max="5" width="6.28125" style="0" bestFit="1" customWidth="1"/>
    <col min="6" max="6" width="4.421875" style="0" bestFit="1" customWidth="1"/>
    <col min="7" max="7" width="4.7109375" style="0" bestFit="1" customWidth="1"/>
    <col min="8" max="8" width="11.57421875" style="3" bestFit="1" customWidth="1"/>
    <col min="9" max="9" width="13.7109375" style="3" bestFit="1" customWidth="1"/>
    <col min="10" max="10" width="12.140625" style="3" bestFit="1" customWidth="1"/>
    <col min="11" max="11" width="17.421875" style="3" bestFit="1" customWidth="1"/>
    <col min="12" max="12" width="15.57421875" style="3" bestFit="1" customWidth="1"/>
    <col min="13" max="13" width="20.140625" style="3" bestFit="1" customWidth="1"/>
    <col min="14" max="14" width="13.140625" style="3" bestFit="1" customWidth="1"/>
    <col min="15" max="15" width="14.8515625" style="3" bestFit="1" customWidth="1"/>
    <col min="16" max="16" width="20.57421875" style="3" bestFit="1" customWidth="1"/>
    <col min="17" max="17" width="6.57421875" style="3" bestFit="1" customWidth="1"/>
    <col min="18" max="18" width="18.28125" style="3" bestFit="1" customWidth="1"/>
    <col min="19" max="19" width="4.57421875" style="3" bestFit="1" customWidth="1"/>
    <col min="20" max="20" width="21.57421875" style="3" bestFit="1" customWidth="1"/>
    <col min="21" max="22" width="11.57421875" style="3" bestFit="1" customWidth="1"/>
    <col min="23" max="23" width="13.140625" style="3" bestFit="1" customWidth="1"/>
    <col min="24" max="24" width="14.8515625" style="3" bestFit="1" customWidth="1"/>
    <col min="25" max="25" width="20.57421875" style="3" bestFit="1" customWidth="1"/>
    <col min="26" max="26" width="6.57421875" style="3" bestFit="1" customWidth="1"/>
    <col min="27" max="27" width="18.28125" style="3" bestFit="1" customWidth="1"/>
    <col min="28" max="28" width="4.57421875" style="3" bestFit="1" customWidth="1"/>
    <col min="29" max="29" width="21.57421875" style="3" bestFit="1" customWidth="1"/>
    <col min="30" max="31" width="11.57421875" style="3" bestFit="1" customWidth="1"/>
    <col min="32" max="33" width="11.421875" style="0" bestFit="1" customWidth="1"/>
    <col min="34" max="34" width="10.7109375" style="0" bestFit="1" customWidth="1"/>
    <col min="35" max="35" width="11.28125" style="0" bestFit="1" customWidth="1"/>
    <col min="37" max="37" width="13.7109375" style="0" bestFit="1" customWidth="1"/>
  </cols>
  <sheetData>
    <row r="1" spans="1:3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16</v>
      </c>
      <c r="T1" s="2" t="s">
        <v>18</v>
      </c>
      <c r="U1" s="2" t="s">
        <v>16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16</v>
      </c>
      <c r="AA1" s="2" t="s">
        <v>23</v>
      </c>
      <c r="AB1" s="2" t="s">
        <v>16</v>
      </c>
      <c r="AC1" s="2" t="s">
        <v>24</v>
      </c>
      <c r="AD1" s="2" t="s">
        <v>16</v>
      </c>
      <c r="AE1" s="2" t="s">
        <v>25</v>
      </c>
      <c r="AF1" s="4"/>
      <c r="AG1" s="4"/>
      <c r="AH1" s="4"/>
      <c r="AI1" s="4"/>
      <c r="AJ1" s="4"/>
      <c r="AK1" s="3"/>
    </row>
    <row r="2" spans="1:37" ht="12.75">
      <c r="A2">
        <v>137096</v>
      </c>
      <c r="B2">
        <v>2010</v>
      </c>
      <c r="C2">
        <v>3</v>
      </c>
      <c r="D2">
        <v>24</v>
      </c>
      <c r="E2">
        <v>15</v>
      </c>
      <c r="F2">
        <v>44</v>
      </c>
      <c r="G2">
        <v>17</v>
      </c>
      <c r="H2" s="3">
        <v>55871744.280791</v>
      </c>
      <c r="I2" s="3">
        <v>3352304656.84744</v>
      </c>
      <c r="J2" s="3">
        <v>19.541562</v>
      </c>
      <c r="K2" s="3">
        <v>6170.145865</v>
      </c>
      <c r="L2" s="3">
        <v>59.306378</v>
      </c>
      <c r="M2" s="3">
        <v>2109.022229</v>
      </c>
      <c r="N2" s="3">
        <v>430.139964</v>
      </c>
      <c r="O2" s="3">
        <v>9.626879</v>
      </c>
      <c r="P2" s="3">
        <v>3284.717149</v>
      </c>
      <c r="Q2" s="3">
        <v>189.261016</v>
      </c>
      <c r="R2" s="3">
        <v>32.76352</v>
      </c>
      <c r="S2" s="3">
        <v>2.116173</v>
      </c>
      <c r="T2" s="3">
        <v>790.345921</v>
      </c>
      <c r="U2" s="3">
        <v>55871552.903601</v>
      </c>
      <c r="V2" s="3">
        <v>81.29205</v>
      </c>
      <c r="W2" s="3">
        <v>427.568178</v>
      </c>
      <c r="X2" s="3">
        <v>9.914683</v>
      </c>
      <c r="Y2" s="3">
        <v>2885.428715</v>
      </c>
      <c r="Z2" s="3">
        <v>158.452028</v>
      </c>
      <c r="AA2" s="3">
        <v>26.542859</v>
      </c>
      <c r="AB2" s="3">
        <v>1.733616</v>
      </c>
      <c r="AC2" s="3">
        <v>1318.676307</v>
      </c>
      <c r="AD2" s="3">
        <v>55871584.095146</v>
      </c>
      <c r="AE2" s="3">
        <v>67.76924</v>
      </c>
      <c r="AF2" s="7" t="s">
        <v>26</v>
      </c>
      <c r="AG2" s="7" t="s">
        <v>27</v>
      </c>
      <c r="AH2" s="4"/>
      <c r="AI2" s="4"/>
      <c r="AJ2" s="4"/>
      <c r="AK2" s="3"/>
    </row>
    <row r="3" spans="1:37" ht="12.75">
      <c r="A3">
        <v>137097</v>
      </c>
      <c r="B3">
        <v>2010</v>
      </c>
      <c r="C3">
        <v>3</v>
      </c>
      <c r="D3">
        <v>24</v>
      </c>
      <c r="E3">
        <v>15</v>
      </c>
      <c r="F3">
        <v>54</v>
      </c>
      <c r="G3">
        <v>22</v>
      </c>
      <c r="H3" s="3">
        <v>10.075129</v>
      </c>
      <c r="I3" s="3">
        <v>604.507738</v>
      </c>
      <c r="J3" s="3">
        <v>39.731877</v>
      </c>
      <c r="K3" s="3">
        <v>400.304248</v>
      </c>
      <c r="L3" s="3">
        <v>0</v>
      </c>
      <c r="M3" s="3">
        <v>0</v>
      </c>
      <c r="N3" s="3">
        <v>631.350314</v>
      </c>
      <c r="O3" s="3">
        <v>20.426637</v>
      </c>
      <c r="P3" s="3">
        <v>205.80029</v>
      </c>
      <c r="Q3" s="3">
        <v>10.075129</v>
      </c>
      <c r="R3" s="3">
        <v>0</v>
      </c>
      <c r="S3" s="3">
        <v>0</v>
      </c>
      <c r="T3" s="3">
        <v>0</v>
      </c>
      <c r="U3" s="3">
        <v>0</v>
      </c>
      <c r="V3" s="3">
        <v>81.086082</v>
      </c>
      <c r="W3" s="3">
        <v>628.831411</v>
      </c>
      <c r="X3" s="3">
        <v>19.305239</v>
      </c>
      <c r="Y3" s="3">
        <v>194.503959</v>
      </c>
      <c r="Z3" s="3">
        <v>10.075129</v>
      </c>
      <c r="AA3" s="3">
        <v>0</v>
      </c>
      <c r="AB3" s="3">
        <v>0</v>
      </c>
      <c r="AC3" s="3">
        <v>0</v>
      </c>
      <c r="AD3" s="3">
        <v>0</v>
      </c>
      <c r="AE3" s="3">
        <v>67.574578</v>
      </c>
      <c r="AF3" s="5">
        <f>SUM(R2:R6)</f>
        <v>32.76352</v>
      </c>
      <c r="AG3" s="5">
        <f>SUM(AA2:AA6)</f>
        <v>26.542859</v>
      </c>
      <c r="AH3" s="4"/>
      <c r="AI3" s="4"/>
      <c r="AJ3" s="4"/>
      <c r="AK3" s="3"/>
    </row>
    <row r="4" spans="1:37" ht="12.75">
      <c r="A4">
        <v>137098</v>
      </c>
      <c r="B4">
        <v>2010</v>
      </c>
      <c r="C4">
        <v>3</v>
      </c>
      <c r="D4">
        <v>24</v>
      </c>
      <c r="E4">
        <v>15</v>
      </c>
      <c r="F4">
        <v>59</v>
      </c>
      <c r="G4">
        <v>54</v>
      </c>
      <c r="H4" s="3">
        <v>5.533144</v>
      </c>
      <c r="I4" s="3">
        <v>331.988625</v>
      </c>
      <c r="J4" s="3">
        <v>38.79929</v>
      </c>
      <c r="K4" s="3">
        <v>214.685033</v>
      </c>
      <c r="L4" s="3">
        <v>0</v>
      </c>
      <c r="M4" s="3">
        <v>0</v>
      </c>
      <c r="N4" s="3">
        <v>630.421024</v>
      </c>
      <c r="O4" s="3">
        <v>20.005798</v>
      </c>
      <c r="P4" s="3">
        <v>110.695467</v>
      </c>
      <c r="Q4" s="3">
        <v>5.533144</v>
      </c>
      <c r="R4" s="3">
        <v>0</v>
      </c>
      <c r="S4" s="3">
        <v>0</v>
      </c>
      <c r="T4" s="3">
        <v>0</v>
      </c>
      <c r="U4" s="3">
        <v>0</v>
      </c>
      <c r="V4" s="3">
        <v>80.975216</v>
      </c>
      <c r="W4" s="3">
        <v>627.640815</v>
      </c>
      <c r="X4" s="3">
        <v>18.793492</v>
      </c>
      <c r="Y4" s="3">
        <v>103.989566</v>
      </c>
      <c r="Z4" s="3">
        <v>5.533144</v>
      </c>
      <c r="AA4" s="3">
        <v>0</v>
      </c>
      <c r="AB4" s="3">
        <v>0</v>
      </c>
      <c r="AC4" s="3">
        <v>0</v>
      </c>
      <c r="AD4" s="3">
        <v>0</v>
      </c>
      <c r="AE4" s="3">
        <v>67.470431</v>
      </c>
      <c r="AF4" s="4"/>
      <c r="AG4" s="4"/>
      <c r="AH4" s="4"/>
      <c r="AI4" s="4"/>
      <c r="AJ4" s="4"/>
      <c r="AK4" s="2" t="s">
        <v>28</v>
      </c>
    </row>
    <row r="5" spans="1:37" ht="12.75">
      <c r="A5">
        <v>137099</v>
      </c>
      <c r="B5">
        <v>2010</v>
      </c>
      <c r="C5">
        <v>3</v>
      </c>
      <c r="D5">
        <v>24</v>
      </c>
      <c r="E5">
        <v>16</v>
      </c>
      <c r="F5">
        <v>5</v>
      </c>
      <c r="G5">
        <v>37</v>
      </c>
      <c r="H5" s="3">
        <v>5.700073</v>
      </c>
      <c r="I5" s="3">
        <v>342.004378</v>
      </c>
      <c r="J5" s="3">
        <v>37.785706</v>
      </c>
      <c r="K5" s="3">
        <v>215.381579</v>
      </c>
      <c r="L5" s="3">
        <v>0</v>
      </c>
      <c r="M5" s="3">
        <v>0</v>
      </c>
      <c r="N5" s="3">
        <v>629.392356</v>
      </c>
      <c r="O5" s="3">
        <v>19.549012</v>
      </c>
      <c r="P5" s="3">
        <v>111.43009</v>
      </c>
      <c r="Q5" s="3">
        <v>5.700073</v>
      </c>
      <c r="R5" s="3">
        <v>0</v>
      </c>
      <c r="S5" s="3">
        <v>0</v>
      </c>
      <c r="T5" s="3">
        <v>0</v>
      </c>
      <c r="U5" s="3">
        <v>0</v>
      </c>
      <c r="V5" s="3">
        <v>80.863624</v>
      </c>
      <c r="W5" s="3">
        <v>626.309387</v>
      </c>
      <c r="X5" s="3">
        <v>18.236694</v>
      </c>
      <c r="Y5" s="3">
        <v>103.951489</v>
      </c>
      <c r="Z5" s="3">
        <v>5.700073</v>
      </c>
      <c r="AA5" s="3">
        <v>0</v>
      </c>
      <c r="AB5" s="3">
        <v>0</v>
      </c>
      <c r="AC5" s="3">
        <v>0</v>
      </c>
      <c r="AD5" s="3">
        <v>0</v>
      </c>
      <c r="AE5" s="3">
        <v>67.36633</v>
      </c>
      <c r="AF5" s="7" t="s">
        <v>29</v>
      </c>
      <c r="AG5" s="7" t="s">
        <v>30</v>
      </c>
      <c r="AH5" s="7" t="s">
        <v>31</v>
      </c>
      <c r="AI5" s="7" t="s">
        <v>32</v>
      </c>
      <c r="AJ5" s="7"/>
      <c r="AK5" s="2" t="s">
        <v>33</v>
      </c>
    </row>
    <row r="6" spans="1:37" ht="12.75">
      <c r="A6">
        <v>999999</v>
      </c>
      <c r="B6">
        <v>2010</v>
      </c>
      <c r="C6">
        <v>3</v>
      </c>
      <c r="D6">
        <v>25</v>
      </c>
      <c r="E6">
        <v>5</v>
      </c>
      <c r="F6">
        <v>42</v>
      </c>
      <c r="G6">
        <v>20</v>
      </c>
      <c r="H6" s="3">
        <v>816.706326</v>
      </c>
      <c r="I6" s="3">
        <v>49002.379545</v>
      </c>
      <c r="J6" s="3">
        <v>11.286248</v>
      </c>
      <c r="K6" s="3">
        <v>9217.524247</v>
      </c>
      <c r="L6" s="3">
        <v>0</v>
      </c>
      <c r="M6" s="3">
        <v>0</v>
      </c>
      <c r="N6" s="3">
        <v>389.830216</v>
      </c>
      <c r="O6" s="3">
        <v>5.590342</v>
      </c>
      <c r="P6" s="3">
        <v>4565.654904</v>
      </c>
      <c r="Q6" s="3">
        <v>816.706326</v>
      </c>
      <c r="R6" s="3">
        <v>0</v>
      </c>
      <c r="S6" s="3">
        <v>0</v>
      </c>
      <c r="T6" s="3">
        <v>0</v>
      </c>
      <c r="U6" s="3">
        <v>0</v>
      </c>
      <c r="V6" s="3">
        <v>76.297945</v>
      </c>
      <c r="W6" s="3">
        <v>394.679642</v>
      </c>
      <c r="X6" s="3">
        <v>5.695906</v>
      </c>
      <c r="Y6" s="3">
        <v>4651.869343</v>
      </c>
      <c r="Z6" s="3">
        <v>816.706326</v>
      </c>
      <c r="AA6" s="3">
        <v>0</v>
      </c>
      <c r="AB6" s="3">
        <v>0</v>
      </c>
      <c r="AC6" s="3">
        <v>0</v>
      </c>
      <c r="AD6" s="3">
        <v>0</v>
      </c>
      <c r="AE6" s="3">
        <v>62.714436</v>
      </c>
      <c r="AF6" s="5">
        <f>SUM(P2:P6)</f>
        <v>8278.2979</v>
      </c>
      <c r="AG6" s="5">
        <f>SUM(Y2:Y6)</f>
        <v>7939.743072000001</v>
      </c>
      <c r="AH6" s="5">
        <f>AF6+AG6</f>
        <v>16218.040972</v>
      </c>
      <c r="AI6" s="5">
        <f>AH6+AF3+AG3</f>
        <v>16277.347351</v>
      </c>
      <c r="AJ6" s="4"/>
      <c r="AK6" s="6">
        <f>SUM(AI6)/1000</f>
        <v>16.277347351</v>
      </c>
    </row>
    <row r="7" spans="1:37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16</v>
      </c>
      <c r="T7" s="2" t="s">
        <v>18</v>
      </c>
      <c r="U7" s="2" t="s">
        <v>16</v>
      </c>
      <c r="V7" s="2" t="s">
        <v>19</v>
      </c>
      <c r="W7" s="2" t="s">
        <v>20</v>
      </c>
      <c r="X7" s="2" t="s">
        <v>21</v>
      </c>
      <c r="Y7" s="2" t="s">
        <v>22</v>
      </c>
      <c r="Z7" s="2" t="s">
        <v>16</v>
      </c>
      <c r="AA7" s="2" t="s">
        <v>23</v>
      </c>
      <c r="AB7" s="2" t="s">
        <v>16</v>
      </c>
      <c r="AC7" s="2" t="s">
        <v>24</v>
      </c>
      <c r="AD7" s="2" t="s">
        <v>16</v>
      </c>
      <c r="AE7" s="2" t="s">
        <v>25</v>
      </c>
      <c r="AF7" s="4"/>
      <c r="AG7" s="4"/>
      <c r="AH7" s="4"/>
      <c r="AI7" s="4"/>
      <c r="AJ7" s="4"/>
      <c r="AK7" s="3"/>
    </row>
    <row r="8" spans="1:31" ht="12.75">
      <c r="A8">
        <v>137106</v>
      </c>
      <c r="B8">
        <v>2010</v>
      </c>
      <c r="C8">
        <v>3</v>
      </c>
      <c r="D8">
        <v>25</v>
      </c>
      <c r="E8">
        <v>12</v>
      </c>
      <c r="F8">
        <v>14</v>
      </c>
      <c r="G8">
        <v>3</v>
      </c>
      <c r="H8" s="3">
        <v>55872974.049433</v>
      </c>
      <c r="I8" s="3">
        <v>3352378442.96598</v>
      </c>
      <c r="J8" s="3">
        <v>0</v>
      </c>
      <c r="K8" s="3">
        <v>0</v>
      </c>
      <c r="L8" s="3">
        <v>0</v>
      </c>
      <c r="M8" s="3">
        <v>0</v>
      </c>
      <c r="N8" s="3">
        <v>71.271197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55872974.049433</v>
      </c>
      <c r="V8" s="3">
        <v>76.297945</v>
      </c>
      <c r="W8" s="3">
        <v>67.192428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55872974.049433</v>
      </c>
      <c r="AE8" s="3">
        <v>62.714436</v>
      </c>
    </row>
    <row r="9" spans="1:31" ht="12.75">
      <c r="A9">
        <v>137107</v>
      </c>
      <c r="B9">
        <v>2010</v>
      </c>
      <c r="C9">
        <v>3</v>
      </c>
      <c r="D9">
        <v>25</v>
      </c>
      <c r="E9">
        <v>12</v>
      </c>
      <c r="F9">
        <v>24</v>
      </c>
      <c r="G9">
        <v>3</v>
      </c>
      <c r="H9" s="3">
        <v>9.991534</v>
      </c>
      <c r="I9" s="3">
        <v>599.492048</v>
      </c>
      <c r="J9" s="3">
        <v>0</v>
      </c>
      <c r="K9" s="3">
        <v>0</v>
      </c>
      <c r="L9" s="3">
        <v>0</v>
      </c>
      <c r="M9" s="3">
        <v>0</v>
      </c>
      <c r="N9" s="3">
        <v>73.00749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9.991534</v>
      </c>
      <c r="V9" s="3">
        <v>76.297945</v>
      </c>
      <c r="W9" s="3">
        <v>67.924853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9.991534</v>
      </c>
      <c r="AE9" s="3">
        <v>62.714436</v>
      </c>
    </row>
    <row r="10" spans="1:31" ht="12.75">
      <c r="A10">
        <v>137108</v>
      </c>
      <c r="B10">
        <v>2010</v>
      </c>
      <c r="C10">
        <v>3</v>
      </c>
      <c r="D10">
        <v>25</v>
      </c>
      <c r="E10">
        <v>12</v>
      </c>
      <c r="F10">
        <v>34</v>
      </c>
      <c r="G10">
        <v>3</v>
      </c>
      <c r="H10" s="3">
        <v>9.991534</v>
      </c>
      <c r="I10" s="3">
        <v>599.492048</v>
      </c>
      <c r="J10" s="3">
        <v>0</v>
      </c>
      <c r="K10" s="3">
        <v>0</v>
      </c>
      <c r="L10" s="3">
        <v>0</v>
      </c>
      <c r="M10" s="3">
        <v>0</v>
      </c>
      <c r="N10" s="3">
        <v>106.389923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9.991534</v>
      </c>
      <c r="V10" s="3">
        <v>76.297945</v>
      </c>
      <c r="W10" s="3">
        <v>96.914173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9.991534</v>
      </c>
      <c r="AE10" s="3">
        <v>62.714436</v>
      </c>
    </row>
    <row r="11" spans="1:31" ht="12.75">
      <c r="A11">
        <v>137109</v>
      </c>
      <c r="B11">
        <v>2010</v>
      </c>
      <c r="C11">
        <v>3</v>
      </c>
      <c r="D11">
        <v>25</v>
      </c>
      <c r="E11">
        <v>12</v>
      </c>
      <c r="F11">
        <v>44</v>
      </c>
      <c r="G11">
        <v>3</v>
      </c>
      <c r="H11" s="3">
        <v>9.991534</v>
      </c>
      <c r="I11" s="3">
        <v>599.492048</v>
      </c>
      <c r="J11" s="3">
        <v>2.2E-05</v>
      </c>
      <c r="K11" s="3">
        <v>0</v>
      </c>
      <c r="L11" s="3">
        <v>0</v>
      </c>
      <c r="M11" s="3">
        <v>0.000218</v>
      </c>
      <c r="N11" s="3">
        <v>216.449699</v>
      </c>
      <c r="O11" s="3">
        <v>1.8E-05</v>
      </c>
      <c r="P11" s="3">
        <v>0</v>
      </c>
      <c r="Q11" s="3">
        <v>0</v>
      </c>
      <c r="R11" s="3">
        <v>0</v>
      </c>
      <c r="S11" s="3">
        <v>0</v>
      </c>
      <c r="T11" s="3">
        <v>0.000179</v>
      </c>
      <c r="U11" s="3">
        <v>9.991534</v>
      </c>
      <c r="V11" s="3">
        <v>76.297945</v>
      </c>
      <c r="W11" s="3">
        <v>198.897278</v>
      </c>
      <c r="X11" s="3">
        <v>4E-06</v>
      </c>
      <c r="Y11" s="3">
        <v>0</v>
      </c>
      <c r="Z11" s="3">
        <v>0</v>
      </c>
      <c r="AA11" s="3">
        <v>0</v>
      </c>
      <c r="AB11" s="3">
        <v>0</v>
      </c>
      <c r="AC11" s="3">
        <v>3.9E-05</v>
      </c>
      <c r="AD11" s="3">
        <v>9.991534</v>
      </c>
      <c r="AE11" s="3">
        <v>62.714436</v>
      </c>
    </row>
    <row r="12" spans="1:31" ht="12.75">
      <c r="A12">
        <v>137110</v>
      </c>
      <c r="B12">
        <v>2010</v>
      </c>
      <c r="C12">
        <v>3</v>
      </c>
      <c r="D12">
        <v>25</v>
      </c>
      <c r="E12">
        <v>12</v>
      </c>
      <c r="F12">
        <v>55</v>
      </c>
      <c r="G12">
        <v>23</v>
      </c>
      <c r="H12" s="3">
        <v>11.316812</v>
      </c>
      <c r="I12" s="3">
        <v>679.008691</v>
      </c>
      <c r="J12" s="3">
        <v>0.361032</v>
      </c>
      <c r="K12" s="3">
        <v>2.149796</v>
      </c>
      <c r="L12" s="3">
        <v>0.677157</v>
      </c>
      <c r="M12" s="3">
        <v>1.239867</v>
      </c>
      <c r="N12" s="3">
        <v>418.41619</v>
      </c>
      <c r="O12" s="3">
        <v>0.229402</v>
      </c>
      <c r="P12" s="3">
        <v>1.37909</v>
      </c>
      <c r="Q12" s="3">
        <v>5.291734</v>
      </c>
      <c r="R12" s="3">
        <v>0.441834</v>
      </c>
      <c r="S12" s="3">
        <v>0.866417</v>
      </c>
      <c r="T12" s="3">
        <v>0.763832</v>
      </c>
      <c r="U12" s="3">
        <v>5.15866</v>
      </c>
      <c r="V12" s="3">
        <v>76.295347</v>
      </c>
      <c r="W12" s="3">
        <v>397.284976</v>
      </c>
      <c r="X12" s="3">
        <v>0.13163</v>
      </c>
      <c r="Y12" s="3">
        <v>0.770706</v>
      </c>
      <c r="Z12" s="3">
        <v>5.283401</v>
      </c>
      <c r="AA12" s="3">
        <v>0.235324</v>
      </c>
      <c r="AB12" s="3">
        <v>0.874751</v>
      </c>
      <c r="AC12" s="3">
        <v>0.476035</v>
      </c>
      <c r="AD12" s="3">
        <v>5.15866</v>
      </c>
      <c r="AE12" s="3">
        <v>62.712945</v>
      </c>
    </row>
    <row r="13" spans="1:31" ht="12.75">
      <c r="A13">
        <v>137111</v>
      </c>
      <c r="B13">
        <v>2010</v>
      </c>
      <c r="C13">
        <v>3</v>
      </c>
      <c r="D13">
        <v>25</v>
      </c>
      <c r="E13">
        <v>13</v>
      </c>
      <c r="F13">
        <v>10</v>
      </c>
      <c r="G13">
        <v>23</v>
      </c>
      <c r="H13" s="3">
        <v>14.991859</v>
      </c>
      <c r="I13" s="3">
        <v>899.511514</v>
      </c>
      <c r="J13" s="3">
        <v>18.597661</v>
      </c>
      <c r="K13" s="3">
        <v>188.445185</v>
      </c>
      <c r="L13" s="3">
        <v>13.827358</v>
      </c>
      <c r="M13" s="3">
        <v>76.464846</v>
      </c>
      <c r="N13" s="3">
        <v>593.683066</v>
      </c>
      <c r="O13" s="3">
        <v>9.576128</v>
      </c>
      <c r="P13" s="3">
        <v>97.874056</v>
      </c>
      <c r="Q13" s="3">
        <v>10.941807</v>
      </c>
      <c r="R13" s="3">
        <v>7.439838</v>
      </c>
      <c r="S13" s="3">
        <v>1.100014</v>
      </c>
      <c r="T13" s="3">
        <v>38.214997</v>
      </c>
      <c r="U13" s="3">
        <v>2.950038</v>
      </c>
      <c r="V13" s="3">
        <v>76.151705</v>
      </c>
      <c r="W13" s="3">
        <v>589.311579</v>
      </c>
      <c r="X13" s="3">
        <v>9.021533</v>
      </c>
      <c r="Y13" s="3">
        <v>90.571129</v>
      </c>
      <c r="Z13" s="3">
        <v>10.941546</v>
      </c>
      <c r="AA13" s="3">
        <v>6.38752</v>
      </c>
      <c r="AB13" s="3">
        <v>1.166942</v>
      </c>
      <c r="AC13" s="3">
        <v>38.249849</v>
      </c>
      <c r="AD13" s="3">
        <v>2.88337</v>
      </c>
      <c r="AE13" s="3">
        <v>62.577622</v>
      </c>
    </row>
    <row r="14" spans="1:31" ht="12.75">
      <c r="A14">
        <v>137112</v>
      </c>
      <c r="B14">
        <v>2010</v>
      </c>
      <c r="C14">
        <v>3</v>
      </c>
      <c r="D14">
        <v>25</v>
      </c>
      <c r="E14">
        <v>13</v>
      </c>
      <c r="F14">
        <v>20</v>
      </c>
      <c r="G14">
        <v>23</v>
      </c>
      <c r="H14" s="3">
        <v>9.991795</v>
      </c>
      <c r="I14" s="3">
        <v>599.507674</v>
      </c>
      <c r="J14" s="3">
        <v>26.759739</v>
      </c>
      <c r="K14" s="3">
        <v>182.032264</v>
      </c>
      <c r="L14" s="3">
        <v>25.194084</v>
      </c>
      <c r="M14" s="3">
        <v>60.162289</v>
      </c>
      <c r="N14" s="3">
        <v>611.770524</v>
      </c>
      <c r="O14" s="3">
        <v>13.064913</v>
      </c>
      <c r="P14" s="3">
        <v>89.238676</v>
      </c>
      <c r="Q14" s="3">
        <v>6.742013</v>
      </c>
      <c r="R14" s="3">
        <v>12.278567</v>
      </c>
      <c r="S14" s="3">
        <v>0.916678</v>
      </c>
      <c r="T14" s="3">
        <v>29.029763</v>
      </c>
      <c r="U14" s="3">
        <v>2.333103</v>
      </c>
      <c r="V14" s="3">
        <v>76.021056</v>
      </c>
      <c r="W14" s="3">
        <v>613.822447</v>
      </c>
      <c r="X14" s="3">
        <v>13.694825</v>
      </c>
      <c r="Y14" s="3">
        <v>92.793589</v>
      </c>
      <c r="Z14" s="3">
        <v>6.741753</v>
      </c>
      <c r="AA14" s="3">
        <v>12.915517</v>
      </c>
      <c r="AB14" s="3">
        <v>0.933345</v>
      </c>
      <c r="AC14" s="3">
        <v>31.132526</v>
      </c>
      <c r="AD14" s="3">
        <v>2.316696</v>
      </c>
      <c r="AE14" s="3">
        <v>62.440674</v>
      </c>
    </row>
    <row r="15" spans="1:31" ht="12.75">
      <c r="A15">
        <v>137113</v>
      </c>
      <c r="B15">
        <v>2010</v>
      </c>
      <c r="C15">
        <v>3</v>
      </c>
      <c r="D15">
        <v>25</v>
      </c>
      <c r="E15">
        <v>13</v>
      </c>
      <c r="F15">
        <v>32</v>
      </c>
      <c r="G15">
        <v>53</v>
      </c>
      <c r="H15" s="3">
        <v>12.491827</v>
      </c>
      <c r="I15" s="3">
        <v>749.509593</v>
      </c>
      <c r="J15" s="3">
        <v>23.652394</v>
      </c>
      <c r="K15" s="3">
        <v>177.395474</v>
      </c>
      <c r="L15" s="3">
        <v>21.566441</v>
      </c>
      <c r="M15" s="3">
        <v>96.498742</v>
      </c>
      <c r="N15" s="3">
        <v>607.686812</v>
      </c>
      <c r="O15" s="3">
        <v>11.862423</v>
      </c>
      <c r="P15" s="3">
        <v>88.763098</v>
      </c>
      <c r="Q15" s="3">
        <v>7.467023</v>
      </c>
      <c r="R15" s="3">
        <v>10.518332</v>
      </c>
      <c r="S15" s="3">
        <v>0.866417</v>
      </c>
      <c r="T15" s="3">
        <v>48.902426</v>
      </c>
      <c r="U15" s="3">
        <v>4.158387</v>
      </c>
      <c r="V15" s="3">
        <v>75.872776</v>
      </c>
      <c r="W15" s="3">
        <v>607.39378</v>
      </c>
      <c r="X15" s="3">
        <v>11.789971</v>
      </c>
      <c r="Y15" s="3">
        <v>88.632376</v>
      </c>
      <c r="Z15" s="3">
        <v>7.467023</v>
      </c>
      <c r="AA15" s="3">
        <v>11.048109</v>
      </c>
      <c r="AB15" s="3">
        <v>0.891418</v>
      </c>
      <c r="AC15" s="3">
        <v>47.596316</v>
      </c>
      <c r="AD15" s="3">
        <v>4.133386</v>
      </c>
      <c r="AE15" s="3">
        <v>62.293299</v>
      </c>
    </row>
    <row r="16" spans="1:31" ht="12.75">
      <c r="A16">
        <v>137114</v>
      </c>
      <c r="B16">
        <v>2010</v>
      </c>
      <c r="C16">
        <v>3</v>
      </c>
      <c r="D16">
        <v>25</v>
      </c>
      <c r="E16">
        <v>13</v>
      </c>
      <c r="F16">
        <v>42</v>
      </c>
      <c r="G16">
        <v>53</v>
      </c>
      <c r="H16" s="3">
        <v>9.991795</v>
      </c>
      <c r="I16" s="3">
        <v>599.507674</v>
      </c>
      <c r="J16" s="3">
        <v>23.90001</v>
      </c>
      <c r="K16" s="3">
        <v>173.522501</v>
      </c>
      <c r="L16" s="3">
        <v>25.799401</v>
      </c>
      <c r="M16" s="3">
        <v>39.478414</v>
      </c>
      <c r="N16" s="3">
        <v>607.118548</v>
      </c>
      <c r="O16" s="3">
        <v>11.703428</v>
      </c>
      <c r="P16" s="3">
        <v>85.190836</v>
      </c>
      <c r="Q16" s="3">
        <v>7.283166</v>
      </c>
      <c r="R16" s="3">
        <v>12.737743</v>
      </c>
      <c r="S16" s="3">
        <v>1.067201</v>
      </c>
      <c r="T16" s="3">
        <v>19.009302</v>
      </c>
      <c r="U16" s="3">
        <v>1.641427</v>
      </c>
      <c r="V16" s="3">
        <v>75.755741</v>
      </c>
      <c r="W16" s="3">
        <v>608.867354</v>
      </c>
      <c r="X16" s="3">
        <v>12.196582</v>
      </c>
      <c r="Y16" s="3">
        <v>88.331664</v>
      </c>
      <c r="Z16" s="3">
        <v>7.266239</v>
      </c>
      <c r="AA16" s="3">
        <v>13.061658</v>
      </c>
      <c r="AB16" s="3">
        <v>1.084128</v>
      </c>
      <c r="AC16" s="3">
        <v>20.469112</v>
      </c>
      <c r="AD16" s="3">
        <v>1.641427</v>
      </c>
      <c r="AE16" s="3">
        <v>62.171333</v>
      </c>
    </row>
    <row r="17" spans="1:31" ht="12.75">
      <c r="A17">
        <v>137115</v>
      </c>
      <c r="B17">
        <v>2010</v>
      </c>
      <c r="C17">
        <v>3</v>
      </c>
      <c r="D17">
        <v>25</v>
      </c>
      <c r="E17">
        <v>13</v>
      </c>
      <c r="F17">
        <v>52</v>
      </c>
      <c r="G17">
        <v>53</v>
      </c>
      <c r="H17" s="3">
        <v>9.991795</v>
      </c>
      <c r="I17" s="3">
        <v>599.507674</v>
      </c>
      <c r="J17" s="3">
        <v>23.037565</v>
      </c>
      <c r="K17" s="3">
        <v>178.730383</v>
      </c>
      <c r="L17" s="3">
        <v>20.233491</v>
      </c>
      <c r="M17" s="3">
        <v>31.228231</v>
      </c>
      <c r="N17" s="3">
        <v>605.699209</v>
      </c>
      <c r="O17" s="3">
        <v>11.316124</v>
      </c>
      <c r="P17" s="3">
        <v>87.645137</v>
      </c>
      <c r="Q17" s="3">
        <v>7.750099</v>
      </c>
      <c r="R17" s="3">
        <v>9.757906</v>
      </c>
      <c r="S17" s="3">
        <v>0.850532</v>
      </c>
      <c r="T17" s="3">
        <v>15.665276</v>
      </c>
      <c r="U17" s="3">
        <v>1.391164</v>
      </c>
      <c r="V17" s="3">
        <v>75.64258</v>
      </c>
      <c r="W17" s="3">
        <v>607.160829</v>
      </c>
      <c r="X17" s="3">
        <v>11.721441</v>
      </c>
      <c r="Y17" s="3">
        <v>91.085246</v>
      </c>
      <c r="Z17" s="3">
        <v>7.75036</v>
      </c>
      <c r="AA17" s="3">
        <v>10.475585</v>
      </c>
      <c r="AB17" s="3">
        <v>0.866938</v>
      </c>
      <c r="AC17" s="3">
        <v>15.562955</v>
      </c>
      <c r="AD17" s="3">
        <v>1.374497</v>
      </c>
      <c r="AE17" s="3">
        <v>62.054119</v>
      </c>
    </row>
    <row r="18" spans="1:31" ht="12.75">
      <c r="A18">
        <v>137116</v>
      </c>
      <c r="B18">
        <v>2010</v>
      </c>
      <c r="C18">
        <v>3</v>
      </c>
      <c r="D18">
        <v>25</v>
      </c>
      <c r="E18">
        <v>14</v>
      </c>
      <c r="F18">
        <v>2</v>
      </c>
      <c r="G18">
        <v>53</v>
      </c>
      <c r="H18" s="3">
        <v>9.991795</v>
      </c>
      <c r="I18" s="3">
        <v>599.507674</v>
      </c>
      <c r="J18" s="3">
        <v>22.044566</v>
      </c>
      <c r="K18" s="3">
        <v>174.652352</v>
      </c>
      <c r="L18" s="3">
        <v>24.566313</v>
      </c>
      <c r="M18" s="3">
        <v>21.044697</v>
      </c>
      <c r="N18" s="3">
        <v>604.667457</v>
      </c>
      <c r="O18" s="3">
        <v>11.042408</v>
      </c>
      <c r="P18" s="3">
        <v>87.5529</v>
      </c>
      <c r="Q18" s="3">
        <v>7.941768</v>
      </c>
      <c r="R18" s="3">
        <v>12.336278</v>
      </c>
      <c r="S18" s="3">
        <v>1.100274</v>
      </c>
      <c r="T18" s="3">
        <v>10.44303</v>
      </c>
      <c r="U18" s="3">
        <v>0.949752</v>
      </c>
      <c r="V18" s="3">
        <v>75.532156</v>
      </c>
      <c r="W18" s="3">
        <v>604.516956</v>
      </c>
      <c r="X18" s="3">
        <v>11.002159</v>
      </c>
      <c r="Y18" s="3">
        <v>87.099452</v>
      </c>
      <c r="Z18" s="3">
        <v>7.933695</v>
      </c>
      <c r="AA18" s="3">
        <v>12.230034</v>
      </c>
      <c r="AB18" s="3">
        <v>1.100014</v>
      </c>
      <c r="AC18" s="3">
        <v>10.601667</v>
      </c>
      <c r="AD18" s="3">
        <v>0.958085</v>
      </c>
      <c r="AE18" s="3">
        <v>61.944097</v>
      </c>
    </row>
    <row r="19" spans="1:31" ht="12.75">
      <c r="A19">
        <v>137117</v>
      </c>
      <c r="B19">
        <v>2010</v>
      </c>
      <c r="C19">
        <v>3</v>
      </c>
      <c r="D19">
        <v>25</v>
      </c>
      <c r="E19">
        <v>14</v>
      </c>
      <c r="F19">
        <v>20</v>
      </c>
      <c r="G19">
        <v>23</v>
      </c>
      <c r="H19" s="3">
        <v>17.491891</v>
      </c>
      <c r="I19" s="3">
        <v>1049.513433</v>
      </c>
      <c r="J19" s="3">
        <v>22.580087</v>
      </c>
      <c r="K19" s="3">
        <v>0</v>
      </c>
      <c r="L19" s="3">
        <v>2.6911</v>
      </c>
      <c r="M19" s="3">
        <v>392.271974</v>
      </c>
      <c r="N19" s="3">
        <v>605.274241</v>
      </c>
      <c r="O19" s="3">
        <v>11.205048</v>
      </c>
      <c r="P19" s="3">
        <v>0</v>
      </c>
      <c r="Q19" s="3">
        <v>0</v>
      </c>
      <c r="R19" s="3">
        <v>1.378011</v>
      </c>
      <c r="S19" s="3">
        <v>0.125002</v>
      </c>
      <c r="T19" s="3">
        <v>194.614189</v>
      </c>
      <c r="U19" s="3">
        <v>17.366889</v>
      </c>
      <c r="V19" s="3">
        <v>75.336068</v>
      </c>
      <c r="W19" s="3">
        <v>605.913519</v>
      </c>
      <c r="X19" s="3">
        <v>11.375039</v>
      </c>
      <c r="Y19" s="3">
        <v>0</v>
      </c>
      <c r="Z19" s="3">
        <v>0</v>
      </c>
      <c r="AA19" s="3">
        <v>1.313088</v>
      </c>
      <c r="AB19" s="3">
        <v>0.116668</v>
      </c>
      <c r="AC19" s="3">
        <v>197.657785</v>
      </c>
      <c r="AD19" s="3">
        <v>17.375222</v>
      </c>
      <c r="AE19" s="3">
        <v>61.745034</v>
      </c>
    </row>
    <row r="20" spans="1:31" ht="12.75">
      <c r="A20">
        <v>137118</v>
      </c>
      <c r="B20">
        <v>2010</v>
      </c>
      <c r="C20">
        <v>3</v>
      </c>
      <c r="D20">
        <v>25</v>
      </c>
      <c r="E20">
        <v>14</v>
      </c>
      <c r="F20">
        <v>42</v>
      </c>
      <c r="G20">
        <v>53</v>
      </c>
      <c r="H20" s="3">
        <v>22.491955</v>
      </c>
      <c r="I20" s="3">
        <v>1349.517274</v>
      </c>
      <c r="J20" s="3">
        <v>23.046056</v>
      </c>
      <c r="K20" s="3">
        <v>0</v>
      </c>
      <c r="L20" s="3">
        <v>4.349465</v>
      </c>
      <c r="M20" s="3">
        <v>513.998165</v>
      </c>
      <c r="N20" s="3">
        <v>607.073403</v>
      </c>
      <c r="O20" s="3">
        <v>11.690081</v>
      </c>
      <c r="P20" s="3">
        <v>0</v>
      </c>
      <c r="Q20" s="3">
        <v>0</v>
      </c>
      <c r="R20" s="3">
        <v>2.181991</v>
      </c>
      <c r="S20" s="3">
        <v>0.183596</v>
      </c>
      <c r="T20" s="3">
        <v>260.7505</v>
      </c>
      <c r="U20" s="3">
        <v>22.308358</v>
      </c>
      <c r="V20" s="3">
        <v>75.073041</v>
      </c>
      <c r="W20" s="3">
        <v>605.841769</v>
      </c>
      <c r="X20" s="3">
        <v>11.355976</v>
      </c>
      <c r="Y20" s="3">
        <v>0</v>
      </c>
      <c r="Z20" s="3">
        <v>0</v>
      </c>
      <c r="AA20" s="3">
        <v>2.167475</v>
      </c>
      <c r="AB20" s="3">
        <v>0.19193</v>
      </c>
      <c r="AC20" s="3">
        <v>253.247665</v>
      </c>
      <c r="AD20" s="3">
        <v>22.300025</v>
      </c>
      <c r="AE20" s="3">
        <v>61.489525</v>
      </c>
    </row>
    <row r="21" spans="1:31" ht="12.75">
      <c r="A21">
        <v>137119</v>
      </c>
      <c r="B21">
        <v>2010</v>
      </c>
      <c r="C21">
        <v>3</v>
      </c>
      <c r="D21">
        <v>25</v>
      </c>
      <c r="E21">
        <v>15</v>
      </c>
      <c r="F21">
        <v>0</v>
      </c>
      <c r="G21">
        <v>23</v>
      </c>
      <c r="H21" s="3">
        <v>17.491891</v>
      </c>
      <c r="I21" s="3">
        <v>1049.513433</v>
      </c>
      <c r="J21" s="3">
        <v>23.001111</v>
      </c>
      <c r="K21" s="3">
        <v>0</v>
      </c>
      <c r="L21" s="3">
        <v>20.862124</v>
      </c>
      <c r="M21" s="3">
        <v>381.461737</v>
      </c>
      <c r="N21" s="3">
        <v>606.609062</v>
      </c>
      <c r="O21" s="3">
        <v>11.563142</v>
      </c>
      <c r="P21" s="3">
        <v>0</v>
      </c>
      <c r="Q21" s="3">
        <v>0</v>
      </c>
      <c r="R21" s="3">
        <v>10.170952</v>
      </c>
      <c r="S21" s="3">
        <v>0.875272</v>
      </c>
      <c r="T21" s="3">
        <v>192.085151</v>
      </c>
      <c r="U21" s="3">
        <v>16.616619</v>
      </c>
      <c r="V21" s="3">
        <v>74.870686</v>
      </c>
      <c r="W21" s="3">
        <v>606.14639</v>
      </c>
      <c r="X21" s="3">
        <v>11.437969</v>
      </c>
      <c r="Y21" s="3">
        <v>0</v>
      </c>
      <c r="Z21" s="3">
        <v>0</v>
      </c>
      <c r="AA21" s="3">
        <v>10.691172</v>
      </c>
      <c r="AB21" s="3">
        <v>0.908605</v>
      </c>
      <c r="AC21" s="3">
        <v>189.376587</v>
      </c>
      <c r="AD21" s="3">
        <v>16.583285</v>
      </c>
      <c r="AE21" s="3">
        <v>61.28936</v>
      </c>
    </row>
    <row r="22" spans="1:31" ht="12.75">
      <c r="A22">
        <v>137120</v>
      </c>
      <c r="B22">
        <v>2010</v>
      </c>
      <c r="C22">
        <v>3</v>
      </c>
      <c r="D22">
        <v>25</v>
      </c>
      <c r="E22">
        <v>15</v>
      </c>
      <c r="F22">
        <v>20</v>
      </c>
      <c r="G22">
        <v>23</v>
      </c>
      <c r="H22" s="3">
        <v>19.991923</v>
      </c>
      <c r="I22" s="3">
        <v>1199.515354</v>
      </c>
      <c r="J22" s="3">
        <v>20.667834</v>
      </c>
      <c r="K22" s="3">
        <v>0</v>
      </c>
      <c r="L22" s="3">
        <v>16.769947</v>
      </c>
      <c r="M22" s="3">
        <v>396.430505</v>
      </c>
      <c r="N22" s="3">
        <v>600.807415</v>
      </c>
      <c r="O22" s="3">
        <v>10.116238</v>
      </c>
      <c r="P22" s="3">
        <v>0</v>
      </c>
      <c r="Q22" s="3">
        <v>0</v>
      </c>
      <c r="R22" s="3">
        <v>8.437174</v>
      </c>
      <c r="S22" s="3">
        <v>0.700009</v>
      </c>
      <c r="T22" s="3">
        <v>193.812997</v>
      </c>
      <c r="U22" s="3">
        <v>19.291914</v>
      </c>
      <c r="V22" s="3">
        <v>74.668361</v>
      </c>
      <c r="W22" s="3">
        <v>602.686887</v>
      </c>
      <c r="X22" s="3">
        <v>10.551597</v>
      </c>
      <c r="Y22" s="3">
        <v>0</v>
      </c>
      <c r="Z22" s="3">
        <v>0</v>
      </c>
      <c r="AA22" s="3">
        <v>8.332773</v>
      </c>
      <c r="AB22" s="3">
        <v>0.700009</v>
      </c>
      <c r="AC22" s="3">
        <v>202.617508</v>
      </c>
      <c r="AD22" s="3">
        <v>19.291914</v>
      </c>
      <c r="AE22" s="3">
        <v>61.078328</v>
      </c>
    </row>
    <row r="23" spans="1:31" ht="12.75">
      <c r="A23">
        <v>137121</v>
      </c>
      <c r="B23">
        <v>2010</v>
      </c>
      <c r="C23">
        <v>3</v>
      </c>
      <c r="D23">
        <v>25</v>
      </c>
      <c r="E23">
        <v>15</v>
      </c>
      <c r="F23">
        <v>30</v>
      </c>
      <c r="G23">
        <v>23</v>
      </c>
      <c r="H23" s="3">
        <v>9.991795</v>
      </c>
      <c r="I23" s="3">
        <v>599.507674</v>
      </c>
      <c r="J23" s="3">
        <v>19.156348</v>
      </c>
      <c r="K23" s="3">
        <v>157.944131</v>
      </c>
      <c r="L23" s="3">
        <v>18.210667</v>
      </c>
      <c r="M23" s="3">
        <v>15.248227</v>
      </c>
      <c r="N23" s="3">
        <v>596.389175</v>
      </c>
      <c r="O23" s="3">
        <v>9.053277</v>
      </c>
      <c r="P23" s="3">
        <v>74.622441</v>
      </c>
      <c r="Q23" s="3">
        <v>8.267033</v>
      </c>
      <c r="R23" s="3">
        <v>8.631664</v>
      </c>
      <c r="S23" s="3">
        <v>0.941418</v>
      </c>
      <c r="T23" s="3">
        <v>7.203052</v>
      </c>
      <c r="U23" s="3">
        <v>0.783343</v>
      </c>
      <c r="V23" s="3">
        <v>74.577828</v>
      </c>
      <c r="W23" s="3">
        <v>600.944693</v>
      </c>
      <c r="X23" s="3">
        <v>10.10307</v>
      </c>
      <c r="Y23" s="3">
        <v>83.32169</v>
      </c>
      <c r="Z23" s="3">
        <v>8.266772</v>
      </c>
      <c r="AA23" s="3">
        <v>9.579003</v>
      </c>
      <c r="AB23" s="3">
        <v>0.941418</v>
      </c>
      <c r="AC23" s="3">
        <v>8.045174</v>
      </c>
      <c r="AD23" s="3">
        <v>0.783604</v>
      </c>
      <c r="AE23" s="3">
        <v>60.977298</v>
      </c>
    </row>
    <row r="24" spans="1:31" ht="12.75">
      <c r="A24">
        <v>137122</v>
      </c>
      <c r="B24">
        <v>2010</v>
      </c>
      <c r="C24">
        <v>3</v>
      </c>
      <c r="D24">
        <v>25</v>
      </c>
      <c r="E24">
        <v>15</v>
      </c>
      <c r="F24">
        <v>40</v>
      </c>
      <c r="G24">
        <v>23</v>
      </c>
      <c r="H24" s="3">
        <v>9.991795</v>
      </c>
      <c r="I24" s="3">
        <v>599.507674</v>
      </c>
      <c r="J24" s="3">
        <v>20.003206</v>
      </c>
      <c r="K24" s="3">
        <v>165.614521</v>
      </c>
      <c r="L24" s="3">
        <v>21.412663</v>
      </c>
      <c r="M24" s="3">
        <v>12.833865</v>
      </c>
      <c r="N24" s="3">
        <v>598.549128</v>
      </c>
      <c r="O24" s="3">
        <v>9.541946</v>
      </c>
      <c r="P24" s="3">
        <v>78.922843</v>
      </c>
      <c r="Q24" s="3">
        <v>8.300106</v>
      </c>
      <c r="R24" s="3">
        <v>10.252783</v>
      </c>
      <c r="S24" s="3">
        <v>1.075014</v>
      </c>
      <c r="T24" s="3">
        <v>6.161005</v>
      </c>
      <c r="U24" s="3">
        <v>0.616675</v>
      </c>
      <c r="V24" s="3">
        <v>74.482409</v>
      </c>
      <c r="W24" s="3">
        <v>602.397681</v>
      </c>
      <c r="X24" s="3">
        <v>10.461259</v>
      </c>
      <c r="Y24" s="3">
        <v>86.691678</v>
      </c>
      <c r="Z24" s="3">
        <v>8.300106</v>
      </c>
      <c r="AA24" s="3">
        <v>11.15988</v>
      </c>
      <c r="AB24" s="3">
        <v>1.06668</v>
      </c>
      <c r="AC24" s="3">
        <v>6.672859</v>
      </c>
      <c r="AD24" s="3">
        <v>0.625008</v>
      </c>
      <c r="AE24" s="3">
        <v>60.872685</v>
      </c>
    </row>
    <row r="25" spans="1:31" ht="12.75">
      <c r="A25">
        <v>137123</v>
      </c>
      <c r="B25">
        <v>2010</v>
      </c>
      <c r="C25">
        <v>3</v>
      </c>
      <c r="D25">
        <v>25</v>
      </c>
      <c r="E25">
        <v>15</v>
      </c>
      <c r="F25">
        <v>50</v>
      </c>
      <c r="G25">
        <v>23</v>
      </c>
      <c r="H25" s="3">
        <v>9.991795</v>
      </c>
      <c r="I25" s="3">
        <v>599.507674</v>
      </c>
      <c r="J25" s="3">
        <v>21.174074</v>
      </c>
      <c r="K25" s="3">
        <v>177.488971</v>
      </c>
      <c r="L25" s="3">
        <v>20.677566</v>
      </c>
      <c r="M25" s="3">
        <v>13.396736</v>
      </c>
      <c r="N25" s="3">
        <v>602.121254</v>
      </c>
      <c r="O25" s="3">
        <v>10.392076</v>
      </c>
      <c r="P25" s="3">
        <v>87.081563</v>
      </c>
      <c r="Q25" s="3">
        <v>8.392034</v>
      </c>
      <c r="R25" s="3">
        <v>10.145214</v>
      </c>
      <c r="S25" s="3">
        <v>0.974752</v>
      </c>
      <c r="T25" s="3">
        <v>6.605156</v>
      </c>
      <c r="U25" s="3">
        <v>0.625008</v>
      </c>
      <c r="V25" s="3">
        <v>74.378488</v>
      </c>
      <c r="W25" s="3">
        <v>603.667168</v>
      </c>
      <c r="X25" s="3">
        <v>10.781997</v>
      </c>
      <c r="Y25" s="3">
        <v>90.407408</v>
      </c>
      <c r="Z25" s="3">
        <v>8.391774</v>
      </c>
      <c r="AA25" s="3">
        <v>10.532352</v>
      </c>
      <c r="AB25" s="3">
        <v>0.975012</v>
      </c>
      <c r="AC25" s="3">
        <v>6.79158</v>
      </c>
      <c r="AD25" s="3">
        <v>0.625008</v>
      </c>
      <c r="AE25" s="3">
        <v>60.764865</v>
      </c>
    </row>
    <row r="26" spans="1:31" ht="12.75">
      <c r="A26">
        <v>137124</v>
      </c>
      <c r="B26">
        <v>2010</v>
      </c>
      <c r="C26">
        <v>3</v>
      </c>
      <c r="D26">
        <v>25</v>
      </c>
      <c r="E26">
        <v>16</v>
      </c>
      <c r="F26">
        <v>2</v>
      </c>
      <c r="G26">
        <v>53</v>
      </c>
      <c r="H26" s="3">
        <v>12.491827</v>
      </c>
      <c r="I26" s="3">
        <v>749.509594</v>
      </c>
      <c r="J26" s="3">
        <v>21.376693</v>
      </c>
      <c r="K26" s="3">
        <v>191.678153</v>
      </c>
      <c r="L26" s="3">
        <v>23.950588</v>
      </c>
      <c r="M26" s="3">
        <v>51.402565</v>
      </c>
      <c r="N26" s="3">
        <v>603.072476</v>
      </c>
      <c r="O26" s="3">
        <v>10.63064</v>
      </c>
      <c r="P26" s="3">
        <v>95.225103</v>
      </c>
      <c r="Q26" s="3">
        <v>9.000115</v>
      </c>
      <c r="R26" s="3">
        <v>11.990504</v>
      </c>
      <c r="S26" s="3">
        <v>1.108608</v>
      </c>
      <c r="T26" s="3">
        <v>25.578655</v>
      </c>
      <c r="U26" s="3">
        <v>2.383103</v>
      </c>
      <c r="V26" s="3">
        <v>74.245605</v>
      </c>
      <c r="W26" s="3">
        <v>603.526783</v>
      </c>
      <c r="X26" s="3">
        <v>10.746054</v>
      </c>
      <c r="Y26" s="3">
        <v>96.45305</v>
      </c>
      <c r="Z26" s="3">
        <v>9.000115</v>
      </c>
      <c r="AA26" s="3">
        <v>11.960085</v>
      </c>
      <c r="AB26" s="3">
        <v>1.108608</v>
      </c>
      <c r="AC26" s="3">
        <v>25.82391</v>
      </c>
      <c r="AD26" s="3">
        <v>2.383103</v>
      </c>
      <c r="AE26" s="3">
        <v>60.630539</v>
      </c>
    </row>
    <row r="27" spans="1:31" ht="12.75">
      <c r="A27">
        <v>137125</v>
      </c>
      <c r="B27">
        <v>2010</v>
      </c>
      <c r="C27">
        <v>3</v>
      </c>
      <c r="D27">
        <v>25</v>
      </c>
      <c r="E27">
        <v>16</v>
      </c>
      <c r="F27">
        <v>12</v>
      </c>
      <c r="G27">
        <v>53</v>
      </c>
      <c r="H27" s="3">
        <v>9.991795</v>
      </c>
      <c r="I27" s="3">
        <v>599.507674</v>
      </c>
      <c r="J27" s="3">
        <v>21.711798</v>
      </c>
      <c r="K27" s="3">
        <v>0</v>
      </c>
      <c r="L27" s="3">
        <v>0.546128</v>
      </c>
      <c r="M27" s="3">
        <v>216.390297</v>
      </c>
      <c r="N27" s="3">
        <v>603.935674</v>
      </c>
      <c r="O27" s="3">
        <v>10.851301</v>
      </c>
      <c r="P27" s="3">
        <v>0</v>
      </c>
      <c r="Q27" s="3">
        <v>0</v>
      </c>
      <c r="R27" s="3">
        <v>0.270774</v>
      </c>
      <c r="S27" s="3">
        <v>0.02474</v>
      </c>
      <c r="T27" s="3">
        <v>108.150621</v>
      </c>
      <c r="U27" s="3">
        <v>9.967055</v>
      </c>
      <c r="V27" s="3">
        <v>74.137092</v>
      </c>
      <c r="W27" s="3">
        <v>603.972048</v>
      </c>
      <c r="X27" s="3">
        <v>10.860498</v>
      </c>
      <c r="Y27" s="3">
        <v>0</v>
      </c>
      <c r="Z27" s="3">
        <v>0</v>
      </c>
      <c r="AA27" s="3">
        <v>0.275353</v>
      </c>
      <c r="AB27" s="3">
        <v>0.025</v>
      </c>
      <c r="AC27" s="3">
        <v>108.239677</v>
      </c>
      <c r="AD27" s="3">
        <v>9.966794</v>
      </c>
      <c r="AE27" s="3">
        <v>60.521934</v>
      </c>
    </row>
    <row r="28" spans="1:31" ht="12.75">
      <c r="A28">
        <v>137126</v>
      </c>
      <c r="B28">
        <v>2010</v>
      </c>
      <c r="C28">
        <v>3</v>
      </c>
      <c r="D28">
        <v>25</v>
      </c>
      <c r="E28">
        <v>16</v>
      </c>
      <c r="F28">
        <v>25</v>
      </c>
      <c r="G28">
        <v>23</v>
      </c>
      <c r="H28" s="3">
        <v>12.50016</v>
      </c>
      <c r="I28" s="3">
        <v>750.0096</v>
      </c>
      <c r="J28" s="3">
        <v>21.581122</v>
      </c>
      <c r="K28" s="3">
        <v>0</v>
      </c>
      <c r="L28" s="3">
        <v>0</v>
      </c>
      <c r="M28" s="3">
        <v>269.766678</v>
      </c>
      <c r="N28" s="3">
        <v>604.03794</v>
      </c>
      <c r="O28" s="3">
        <v>10.877778</v>
      </c>
      <c r="P28" s="3">
        <v>0</v>
      </c>
      <c r="Q28" s="3">
        <v>0</v>
      </c>
      <c r="R28" s="3">
        <v>0</v>
      </c>
      <c r="S28" s="3">
        <v>0</v>
      </c>
      <c r="T28" s="3">
        <v>135.972168</v>
      </c>
      <c r="U28" s="3">
        <v>12.50016</v>
      </c>
      <c r="V28" s="3">
        <v>74.001029</v>
      </c>
      <c r="W28" s="3">
        <v>603.359416</v>
      </c>
      <c r="X28" s="3">
        <v>10.703344</v>
      </c>
      <c r="Y28" s="3">
        <v>0</v>
      </c>
      <c r="Z28" s="3">
        <v>0</v>
      </c>
      <c r="AA28" s="3">
        <v>0</v>
      </c>
      <c r="AB28" s="3">
        <v>0</v>
      </c>
      <c r="AC28" s="3">
        <v>133.79451</v>
      </c>
      <c r="AD28" s="3">
        <v>12.50016</v>
      </c>
      <c r="AE28" s="3">
        <v>60.388053</v>
      </c>
    </row>
    <row r="29" spans="1:31" ht="12.75">
      <c r="A29">
        <v>137127</v>
      </c>
      <c r="B29">
        <v>2010</v>
      </c>
      <c r="C29">
        <v>3</v>
      </c>
      <c r="D29">
        <v>25</v>
      </c>
      <c r="E29">
        <v>16</v>
      </c>
      <c r="F29">
        <v>37</v>
      </c>
      <c r="G29">
        <v>8</v>
      </c>
      <c r="H29" s="3">
        <v>11.733744</v>
      </c>
      <c r="I29" s="3">
        <v>704.024636</v>
      </c>
      <c r="J29" s="3">
        <v>20.642193</v>
      </c>
      <c r="K29" s="3">
        <v>192.809321</v>
      </c>
      <c r="L29" s="3">
        <v>17.154664</v>
      </c>
      <c r="M29" s="3">
        <v>32.252722</v>
      </c>
      <c r="N29" s="3">
        <v>602.324671</v>
      </c>
      <c r="O29" s="3">
        <v>10.446525</v>
      </c>
      <c r="P29" s="3">
        <v>97.691008</v>
      </c>
      <c r="Q29" s="3">
        <v>9.316786</v>
      </c>
      <c r="R29" s="3">
        <v>8.69453</v>
      </c>
      <c r="S29" s="3">
        <v>0.816677</v>
      </c>
      <c r="T29" s="3">
        <v>16.19384</v>
      </c>
      <c r="U29" s="3">
        <v>1.600281</v>
      </c>
      <c r="V29" s="3">
        <v>73.87837</v>
      </c>
      <c r="W29" s="3">
        <v>601.319058</v>
      </c>
      <c r="X29" s="3">
        <v>10.195668</v>
      </c>
      <c r="Y29" s="3">
        <v>95.118313</v>
      </c>
      <c r="Z29" s="3">
        <v>9.308452</v>
      </c>
      <c r="AA29" s="3">
        <v>8.460135</v>
      </c>
      <c r="AB29" s="3">
        <v>0.816677</v>
      </c>
      <c r="AC29" s="3">
        <v>16.058881</v>
      </c>
      <c r="AD29" s="3">
        <v>1.608614</v>
      </c>
      <c r="AE29" s="3">
        <v>60.268339</v>
      </c>
    </row>
    <row r="30" spans="1:31" ht="12.75">
      <c r="A30">
        <v>137128</v>
      </c>
      <c r="B30">
        <v>2010</v>
      </c>
      <c r="C30">
        <v>3</v>
      </c>
      <c r="D30">
        <v>25</v>
      </c>
      <c r="E30">
        <v>16</v>
      </c>
      <c r="F30">
        <v>47</v>
      </c>
      <c r="G30">
        <v>8</v>
      </c>
      <c r="H30" s="3">
        <v>9.991795</v>
      </c>
      <c r="I30" s="3">
        <v>599.507673</v>
      </c>
      <c r="J30" s="3">
        <v>19.116234</v>
      </c>
      <c r="K30" s="3">
        <v>160.653774</v>
      </c>
      <c r="L30" s="3">
        <v>18.374528</v>
      </c>
      <c r="M30" s="3">
        <v>11.979592</v>
      </c>
      <c r="N30" s="3">
        <v>599.2512</v>
      </c>
      <c r="O30" s="3">
        <v>9.701904</v>
      </c>
      <c r="P30" s="3">
        <v>81.494275</v>
      </c>
      <c r="Q30" s="3">
        <v>8.408701</v>
      </c>
      <c r="R30" s="3">
        <v>9.358586</v>
      </c>
      <c r="S30" s="3">
        <v>0.950012</v>
      </c>
      <c r="T30" s="3">
        <v>6.088028</v>
      </c>
      <c r="U30" s="3">
        <v>0.633081</v>
      </c>
      <c r="V30" s="3">
        <v>73.781351</v>
      </c>
      <c r="W30" s="3">
        <v>598.002874</v>
      </c>
      <c r="X30" s="3">
        <v>9.41433</v>
      </c>
      <c r="Y30" s="3">
        <v>79.159499</v>
      </c>
      <c r="Z30" s="3">
        <v>8.408441</v>
      </c>
      <c r="AA30" s="3">
        <v>9.015942</v>
      </c>
      <c r="AB30" s="3">
        <v>0.950012</v>
      </c>
      <c r="AC30" s="3">
        <v>5.891564</v>
      </c>
      <c r="AD30" s="3">
        <v>0.633341</v>
      </c>
      <c r="AE30" s="3">
        <v>60.174196</v>
      </c>
    </row>
    <row r="31" spans="1:37" ht="12.75">
      <c r="A31">
        <v>137129</v>
      </c>
      <c r="B31">
        <v>2010</v>
      </c>
      <c r="C31">
        <v>3</v>
      </c>
      <c r="D31">
        <v>25</v>
      </c>
      <c r="E31">
        <v>16</v>
      </c>
      <c r="F31">
        <v>57</v>
      </c>
      <c r="G31">
        <v>8</v>
      </c>
      <c r="H31" s="3">
        <v>9.991795</v>
      </c>
      <c r="I31" s="3">
        <v>599.507673</v>
      </c>
      <c r="J31" s="3">
        <v>18.769581</v>
      </c>
      <c r="K31" s="3">
        <v>156.756031</v>
      </c>
      <c r="L31" s="3">
        <v>18.901063</v>
      </c>
      <c r="M31" s="3">
        <v>11.882337</v>
      </c>
      <c r="N31" s="3">
        <v>598.328224</v>
      </c>
      <c r="O31" s="3">
        <v>9.487231</v>
      </c>
      <c r="P31" s="3">
        <v>79.18944</v>
      </c>
      <c r="Q31" s="3">
        <v>8.366774</v>
      </c>
      <c r="R31" s="3">
        <v>9.605135</v>
      </c>
      <c r="S31" s="3">
        <v>1.000273</v>
      </c>
      <c r="T31" s="3">
        <v>5.998191</v>
      </c>
      <c r="U31" s="3">
        <v>0.624748</v>
      </c>
      <c r="V31" s="3">
        <v>73.686478</v>
      </c>
      <c r="W31" s="3">
        <v>597.422859</v>
      </c>
      <c r="X31" s="3">
        <v>9.28235</v>
      </c>
      <c r="Y31" s="3">
        <v>77.566591</v>
      </c>
      <c r="Z31" s="3">
        <v>8.366513</v>
      </c>
      <c r="AA31" s="3">
        <v>9.295929</v>
      </c>
      <c r="AB31" s="3">
        <v>1.000534</v>
      </c>
      <c r="AC31" s="3">
        <v>5.884146</v>
      </c>
      <c r="AD31" s="3">
        <v>0.624748</v>
      </c>
      <c r="AE31" s="3">
        <v>60.081373</v>
      </c>
      <c r="AF31" s="7" t="s">
        <v>26</v>
      </c>
      <c r="AG31" s="7" t="s">
        <v>27</v>
      </c>
      <c r="AH31" s="4"/>
      <c r="AI31" s="4"/>
      <c r="AJ31" s="4"/>
      <c r="AK31" s="3"/>
    </row>
    <row r="32" spans="1:37" ht="12.75">
      <c r="A32">
        <v>137130</v>
      </c>
      <c r="B32">
        <v>2010</v>
      </c>
      <c r="C32">
        <v>3</v>
      </c>
      <c r="D32">
        <v>25</v>
      </c>
      <c r="E32">
        <v>18</v>
      </c>
      <c r="F32">
        <v>38</v>
      </c>
      <c r="G32">
        <v>8</v>
      </c>
      <c r="H32" s="3">
        <v>100.992959</v>
      </c>
      <c r="I32" s="3">
        <v>6059.577561</v>
      </c>
      <c r="J32" s="3">
        <v>6.216273</v>
      </c>
      <c r="K32" s="3">
        <v>0</v>
      </c>
      <c r="L32" s="3">
        <v>0</v>
      </c>
      <c r="M32" s="3">
        <v>627.847476</v>
      </c>
      <c r="N32" s="3">
        <v>531.855149</v>
      </c>
      <c r="O32" s="3">
        <v>2.917019</v>
      </c>
      <c r="P32" s="3">
        <v>0</v>
      </c>
      <c r="Q32" s="3">
        <v>0</v>
      </c>
      <c r="R32" s="3">
        <v>0</v>
      </c>
      <c r="S32" s="3">
        <v>0</v>
      </c>
      <c r="T32" s="3">
        <v>294.621979</v>
      </c>
      <c r="U32" s="3">
        <v>100.992959</v>
      </c>
      <c r="V32" s="3">
        <v>73.391859</v>
      </c>
      <c r="W32" s="3">
        <v>542.042212</v>
      </c>
      <c r="X32" s="3">
        <v>3.299254</v>
      </c>
      <c r="Y32" s="3">
        <v>0</v>
      </c>
      <c r="Z32" s="3">
        <v>0</v>
      </c>
      <c r="AA32" s="3">
        <v>0</v>
      </c>
      <c r="AB32" s="3">
        <v>0</v>
      </c>
      <c r="AC32" s="3">
        <v>333.225497</v>
      </c>
      <c r="AD32" s="3">
        <v>100.992959</v>
      </c>
      <c r="AE32" s="3">
        <v>59.748148</v>
      </c>
      <c r="AF32" s="5">
        <f>SUM(R8:R34)</f>
        <v>156.62781599999997</v>
      </c>
      <c r="AG32" s="5">
        <f>SUM(AA8:AA34)</f>
        <v>159.136934</v>
      </c>
      <c r="AH32" s="4"/>
      <c r="AI32" s="4"/>
      <c r="AJ32" s="4"/>
      <c r="AK32" s="3"/>
    </row>
    <row r="33" spans="1:37" ht="12.75">
      <c r="A33">
        <v>137131</v>
      </c>
      <c r="B33">
        <v>2010</v>
      </c>
      <c r="C33">
        <v>3</v>
      </c>
      <c r="D33">
        <v>26</v>
      </c>
      <c r="E33">
        <v>7</v>
      </c>
      <c r="F33">
        <v>7</v>
      </c>
      <c r="G33">
        <v>18</v>
      </c>
      <c r="H33" s="3">
        <v>749.155859</v>
      </c>
      <c r="I33" s="3">
        <v>44949.351513</v>
      </c>
      <c r="J33" s="3">
        <v>0.028389</v>
      </c>
      <c r="K33" s="3">
        <v>0</v>
      </c>
      <c r="L33" s="3">
        <v>0</v>
      </c>
      <c r="M33" s="3">
        <v>21.268287</v>
      </c>
      <c r="N33" s="3">
        <v>230.493688</v>
      </c>
      <c r="O33" s="3">
        <v>0.008974</v>
      </c>
      <c r="P33" s="3">
        <v>0</v>
      </c>
      <c r="Q33" s="3">
        <v>0</v>
      </c>
      <c r="R33" s="3">
        <v>0</v>
      </c>
      <c r="S33" s="3">
        <v>0</v>
      </c>
      <c r="T33" s="3">
        <v>6.722842</v>
      </c>
      <c r="U33" s="3">
        <v>749.155859</v>
      </c>
      <c r="V33" s="3">
        <v>73.385137</v>
      </c>
      <c r="W33" s="3">
        <v>237.569185</v>
      </c>
      <c r="X33" s="3">
        <v>0.019415</v>
      </c>
      <c r="Y33" s="3">
        <v>0</v>
      </c>
      <c r="Z33" s="3">
        <v>0</v>
      </c>
      <c r="AA33" s="3">
        <v>0</v>
      </c>
      <c r="AB33" s="3">
        <v>0</v>
      </c>
      <c r="AC33" s="3">
        <v>14.545445</v>
      </c>
      <c r="AD33" s="3">
        <v>749.155859</v>
      </c>
      <c r="AE33" s="3">
        <v>59.733603</v>
      </c>
      <c r="AF33" s="4"/>
      <c r="AG33" s="4"/>
      <c r="AH33" s="4"/>
      <c r="AI33" s="4"/>
      <c r="AJ33" s="4"/>
      <c r="AK33" s="2" t="s">
        <v>28</v>
      </c>
    </row>
    <row r="34" spans="1:37" ht="12.75">
      <c r="A34">
        <v>999999</v>
      </c>
      <c r="B34">
        <v>2010</v>
      </c>
      <c r="C34">
        <v>3</v>
      </c>
      <c r="D34">
        <v>26</v>
      </c>
      <c r="E34">
        <v>8</v>
      </c>
      <c r="F34">
        <v>12</v>
      </c>
      <c r="G34">
        <v>13</v>
      </c>
      <c r="H34" s="3">
        <v>64.922251</v>
      </c>
      <c r="I34" s="3">
        <v>3895.335088</v>
      </c>
      <c r="J34" s="3">
        <v>0</v>
      </c>
      <c r="K34" s="3">
        <v>0</v>
      </c>
      <c r="L34" s="3">
        <v>0</v>
      </c>
      <c r="M34" s="3">
        <v>0</v>
      </c>
      <c r="N34" s="3">
        <v>93.956506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64.922251</v>
      </c>
      <c r="V34" s="3">
        <v>73.385137</v>
      </c>
      <c r="W34" s="3">
        <v>91.86893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64.922251</v>
      </c>
      <c r="AE34" s="3">
        <v>59.733603</v>
      </c>
      <c r="AF34" s="7" t="s">
        <v>29</v>
      </c>
      <c r="AG34" s="7" t="s">
        <v>30</v>
      </c>
      <c r="AH34" s="7" t="s">
        <v>31</v>
      </c>
      <c r="AI34" s="7" t="s">
        <v>32</v>
      </c>
      <c r="AJ34" s="7"/>
      <c r="AK34" s="2" t="s">
        <v>33</v>
      </c>
    </row>
    <row r="35" spans="1:37" s="1" customFormat="1" ht="12.7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2" t="s">
        <v>16</v>
      </c>
      <c r="T35" s="2" t="s">
        <v>18</v>
      </c>
      <c r="U35" s="2" t="s">
        <v>16</v>
      </c>
      <c r="V35" s="2" t="s">
        <v>19</v>
      </c>
      <c r="W35" s="2" t="s">
        <v>20</v>
      </c>
      <c r="X35" s="2" t="s">
        <v>21</v>
      </c>
      <c r="Y35" s="2" t="s">
        <v>22</v>
      </c>
      <c r="Z35" s="2" t="s">
        <v>16</v>
      </c>
      <c r="AA35" s="2" t="s">
        <v>23</v>
      </c>
      <c r="AB35" s="2" t="s">
        <v>16</v>
      </c>
      <c r="AC35" s="2" t="s">
        <v>24</v>
      </c>
      <c r="AD35" s="2" t="s">
        <v>16</v>
      </c>
      <c r="AE35" s="2" t="s">
        <v>25</v>
      </c>
      <c r="AF35" s="5">
        <f>SUM(P8:P34)</f>
        <v>1131.870466</v>
      </c>
      <c r="AG35" s="5">
        <f>SUM(Y8:Y34)</f>
        <v>1148.002391</v>
      </c>
      <c r="AH35" s="5">
        <f>AF35+AG35</f>
        <v>2279.8728570000003</v>
      </c>
      <c r="AI35" s="5">
        <f>AH35+AF32+AG32</f>
        <v>2595.6376070000006</v>
      </c>
      <c r="AJ35" s="4"/>
      <c r="AK35" s="6">
        <f>SUM(AI6:AI35)/1000</f>
        <v>18.872984958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2010-03-25T13:32:39Z</dcterms:created>
  <dcterms:modified xsi:type="dcterms:W3CDTF">2010-03-26T16:42:15Z</dcterms:modified>
  <cp:category/>
  <cp:version/>
  <cp:contentType/>
  <cp:contentStatus/>
</cp:coreProperties>
</file>