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67" firstSheet="3" activeTab="9"/>
  </bookViews>
  <sheets>
    <sheet name="Sheet1" sheetId="1" r:id="rId1"/>
    <sheet name="Sheet2" sheetId="2" r:id="rId2"/>
    <sheet name="Chart3" sheetId="3" r:id="rId3"/>
    <sheet name="Chart5" sheetId="4" r:id="rId4"/>
    <sheet name="Chart6" sheetId="5" r:id="rId5"/>
    <sheet name="Chart8" sheetId="6" r:id="rId6"/>
    <sheet name="normed-ln-plot" sheetId="7" r:id="rId7"/>
    <sheet name="Sheet3" sheetId="8" r:id="rId8"/>
    <sheet name="Chart2" sheetId="9" r:id="rId9"/>
    <sheet name="CopyofSheet1" sheetId="10" r:id="rId10"/>
  </sheets>
  <definedNames/>
  <calcPr fullCalcOnLoad="1"/>
</workbook>
</file>

<file path=xl/sharedStrings.xml><?xml version="1.0" encoding="utf-8"?>
<sst xmlns="http://schemas.openxmlformats.org/spreadsheetml/2006/main" count="182" uniqueCount="101">
  <si>
    <t>Time[min]</t>
  </si>
  <si>
    <t>Temp(TC1)[C]</t>
  </si>
  <si>
    <t>Temp(TC2)[C]</t>
  </si>
  <si>
    <t>Temp(TC3)[C]</t>
  </si>
  <si>
    <t>V(Tray)[Volts]</t>
  </si>
  <si>
    <t>V(Foam)[Volts]</t>
  </si>
  <si>
    <t>P(convectron)[Torr]</t>
  </si>
  <si>
    <t>P(bestec)[Torr]</t>
  </si>
  <si>
    <t>Real Time</t>
  </si>
  <si>
    <t>Movie #</t>
  </si>
  <si>
    <t>Movie Time</t>
  </si>
  <si>
    <t>Notes</t>
  </si>
  <si>
    <t>turned on heaters</t>
  </si>
  <si>
    <t>pump purging</t>
  </si>
  <si>
    <t>He purging</t>
  </si>
  <si>
    <t>stopped pump purging</t>
  </si>
  <si>
    <t>turned up voltages/pump purging</t>
  </si>
  <si>
    <t>changed foam voltage</t>
  </si>
  <si>
    <t>flowing 50 torr argon</t>
  </si>
  <si>
    <t>turned up voltages</t>
  </si>
  <si>
    <t>temp on tc1 dropped</t>
  </si>
  <si>
    <t>increased tray voltage</t>
  </si>
  <si>
    <t>added insulation to chamber</t>
  </si>
  <si>
    <t>increased foam voltage</t>
  </si>
  <si>
    <t>Lithium melting</t>
  </si>
  <si>
    <t>turned down tray voltage to avoid overshooting our goal temperature</t>
  </si>
  <si>
    <t>removed slag</t>
  </si>
  <si>
    <t>adjusting flashlight</t>
  </si>
  <si>
    <t>lowered moly foam near li tray</t>
  </si>
  <si>
    <t>changed tray voltage/ removed slag</t>
  </si>
  <si>
    <t>moly dip test 1:  no wetting</t>
  </si>
  <si>
    <t>increased voltages</t>
  </si>
  <si>
    <t xml:space="preserve">noticed splashed Lithium </t>
  </si>
  <si>
    <t>turned off power to tray heater to check heater wire</t>
  </si>
  <si>
    <t>increased voltages/ removed slag</t>
  </si>
  <si>
    <t>thermocapilary flow observed in lithium</t>
  </si>
  <si>
    <t>removed slag/ lowered moly foam near li tray</t>
  </si>
  <si>
    <t>removed slag/ moly dip test: slight sticking of Li to moly foam</t>
  </si>
  <si>
    <t>35/30</t>
  </si>
  <si>
    <t>added more insulation to chamber</t>
  </si>
  <si>
    <t>something blew!</t>
  </si>
  <si>
    <t>checking heaters</t>
  </si>
  <si>
    <t>*Moly foam left in contact with the lithium for the duration of the experiment in response to heater loss on foam</t>
  </si>
  <si>
    <t>Thermocouple 3 (TC3) is now a lower bound for the temperature of the moly foam</t>
  </si>
  <si>
    <t>chamber starting to smell (heat)</t>
  </si>
  <si>
    <t>raising the moly foam</t>
  </si>
  <si>
    <t>lifting the moly foam</t>
  </si>
  <si>
    <t>lowering the moly foam / dip</t>
  </si>
  <si>
    <t>lift/lower moly foam</t>
  </si>
  <si>
    <t>44/40</t>
  </si>
  <si>
    <t>began taking measurements every ten seconds</t>
  </si>
  <si>
    <t>contact between moly foam and lithium</t>
  </si>
  <si>
    <t>Important video clip (#22, about 4 minutes into the video)</t>
  </si>
  <si>
    <t>tray heater broke, raising the moly foam</t>
  </si>
  <si>
    <t>T3-T1</t>
  </si>
  <si>
    <t>T2-T1</t>
  </si>
  <si>
    <t>(T3-T1)/(T2-T1)</t>
  </si>
  <si>
    <t>T2-T3</t>
  </si>
  <si>
    <t>(T2-T3)/(T2-T1)</t>
  </si>
  <si>
    <t>V(Tray)/50</t>
  </si>
  <si>
    <t>d(T3-T1)/dt</t>
  </si>
  <si>
    <t>d(T3-T1)/dt 1/T3-T1</t>
  </si>
  <si>
    <t>d(T2-T3)/dt</t>
  </si>
  <si>
    <t>d(T2-T1)/dt 1/(T2-T1)</t>
  </si>
  <si>
    <t>ln(T1-T3)</t>
  </si>
  <si>
    <t>Time</t>
  </si>
  <si>
    <t>Test 1</t>
  </si>
  <si>
    <t>Test 1 201-215</t>
  </si>
  <si>
    <t>Test2 205-211</t>
  </si>
  <si>
    <t>Test3 214-221</t>
  </si>
  <si>
    <t>Test4 223-230</t>
  </si>
  <si>
    <t>Test5 233-242</t>
  </si>
  <si>
    <t>V(tray)/10</t>
  </si>
  <si>
    <t>Error</t>
  </si>
  <si>
    <t>Delta T</t>
  </si>
  <si>
    <t>T</t>
  </si>
  <si>
    <t>ln(Delta T)</t>
  </si>
  <si>
    <t>Variable</t>
  </si>
  <si>
    <t>Error 1</t>
  </si>
  <si>
    <t>Error 2</t>
  </si>
  <si>
    <t>Error 3</t>
  </si>
  <si>
    <t>Error 4</t>
  </si>
  <si>
    <t>Error 5</t>
  </si>
  <si>
    <t>x1</t>
  </si>
  <si>
    <t>x2</t>
  </si>
  <si>
    <t>min y1</t>
  </si>
  <si>
    <t>max y2</t>
  </si>
  <si>
    <t>MIN M</t>
  </si>
  <si>
    <t>min y2</t>
  </si>
  <si>
    <t>max y1</t>
  </si>
  <si>
    <t>MAX M</t>
  </si>
  <si>
    <t>Slope</t>
  </si>
  <si>
    <t>err +</t>
  </si>
  <si>
    <t>err -</t>
  </si>
  <si>
    <t>Test 2</t>
  </si>
  <si>
    <t>Test 3</t>
  </si>
  <si>
    <t>Test 4</t>
  </si>
  <si>
    <t>Test 5</t>
  </si>
  <si>
    <t>Normed Time</t>
  </si>
  <si>
    <t>Normed Error1</t>
  </si>
  <si>
    <t>lifted and cleaned lithium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</si>
</sst>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E+000"/>
    <numFmt numFmtId="165" formatCode="hh:mm:ss\ AM/PM"/>
  </numFmts>
  <fonts count="15">
    <font>
      <sz val="10"/>
      <name val="DejaVu Sans"/>
      <family val="2"/>
    </font>
    <font>
      <sz val="10"/>
      <name val="Arial"/>
      <family val="0"/>
    </font>
    <font>
      <sz val="24.8"/>
      <name val="DejaVu Sans"/>
      <family val="5"/>
    </font>
    <font>
      <sz val="28.9"/>
      <name val="DejaVu Sans"/>
      <family val="5"/>
    </font>
    <font>
      <sz val="37.2"/>
      <name val="DejaVu Sans"/>
      <family val="5"/>
    </font>
    <font>
      <sz val="53.7"/>
      <name val="DejaVu Sans"/>
      <family val="5"/>
    </font>
    <font>
      <sz val="8"/>
      <name val="DejaVu Sans"/>
      <family val="2"/>
    </font>
    <font>
      <vertAlign val="superscript"/>
      <sz val="10"/>
      <name val="Arial"/>
      <family val="0"/>
    </font>
    <font>
      <b/>
      <sz val="10"/>
      <name val="Arial"/>
      <family val="0"/>
    </font>
    <font>
      <sz val="9.75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vertAlign val="superscript"/>
      <sz val="14"/>
      <name val="Arial"/>
      <family val="2"/>
    </font>
    <font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B4794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370" b="0" i="0" u="none" baseline="0">
                <a:latin typeface="DejaVu Sans"/>
                <a:ea typeface="DejaVu Sans"/>
                <a:cs typeface="DejaVu Sans"/>
              </a:rPr>
              <a:t>Temperature V.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480" b="0" i="0" u="none" baseline="0">
                      <a:latin typeface="DejaVu Sans"/>
                      <a:ea typeface="DejaVu Sans"/>
                      <a:cs typeface="DejaVu Sans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480" b="0" i="0" u="none" baseline="0">
                    <a:latin typeface="DejaVu Sans"/>
                    <a:ea typeface="DejaVu Sans"/>
                    <a:cs typeface="DejaVu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Sheet1!$A$2:$A$200</c:f>
              <c:numCache>
                <c:ptCount val="19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195</c:v>
                </c:pt>
                <c:pt idx="99">
                  <c:v>196</c:v>
                </c:pt>
                <c:pt idx="100">
                  <c:v>197</c:v>
                </c:pt>
                <c:pt idx="101">
                  <c:v>198</c:v>
                </c:pt>
                <c:pt idx="102">
                  <c:v>199</c:v>
                </c:pt>
                <c:pt idx="103">
                  <c:v>200</c:v>
                </c:pt>
                <c:pt idx="104">
                  <c:v>201</c:v>
                </c:pt>
                <c:pt idx="105">
                  <c:v>202</c:v>
                </c:pt>
                <c:pt idx="106">
                  <c:v>203</c:v>
                </c:pt>
                <c:pt idx="107">
                  <c:v>204</c:v>
                </c:pt>
                <c:pt idx="108">
                  <c:v>205</c:v>
                </c:pt>
                <c:pt idx="109">
                  <c:v>206</c:v>
                </c:pt>
                <c:pt idx="110">
                  <c:v>207</c:v>
                </c:pt>
                <c:pt idx="111">
                  <c:v>208</c:v>
                </c:pt>
                <c:pt idx="112">
                  <c:v>209</c:v>
                </c:pt>
                <c:pt idx="113">
                  <c:v>210</c:v>
                </c:pt>
                <c:pt idx="114">
                  <c:v>211</c:v>
                </c:pt>
                <c:pt idx="115">
                  <c:v>212</c:v>
                </c:pt>
                <c:pt idx="116">
                  <c:v>213</c:v>
                </c:pt>
                <c:pt idx="117">
                  <c:v>214</c:v>
                </c:pt>
                <c:pt idx="118">
                  <c:v>215</c:v>
                </c:pt>
                <c:pt idx="119">
                  <c:v>216</c:v>
                </c:pt>
                <c:pt idx="120">
                  <c:v>217</c:v>
                </c:pt>
                <c:pt idx="121">
                  <c:v>218</c:v>
                </c:pt>
                <c:pt idx="122">
                  <c:v>219</c:v>
                </c:pt>
                <c:pt idx="123">
                  <c:v>220</c:v>
                </c:pt>
                <c:pt idx="124">
                  <c:v>221</c:v>
                </c:pt>
                <c:pt idx="125">
                  <c:v>222</c:v>
                </c:pt>
                <c:pt idx="126">
                  <c:v>223</c:v>
                </c:pt>
                <c:pt idx="127">
                  <c:v>224</c:v>
                </c:pt>
                <c:pt idx="128">
                  <c:v>225</c:v>
                </c:pt>
                <c:pt idx="129">
                  <c:v>226</c:v>
                </c:pt>
                <c:pt idx="130">
                  <c:v>227</c:v>
                </c:pt>
                <c:pt idx="131">
                  <c:v>228</c:v>
                </c:pt>
                <c:pt idx="132">
                  <c:v>229</c:v>
                </c:pt>
                <c:pt idx="133">
                  <c:v>230</c:v>
                </c:pt>
                <c:pt idx="134">
                  <c:v>231</c:v>
                </c:pt>
                <c:pt idx="135">
                  <c:v>232</c:v>
                </c:pt>
                <c:pt idx="136">
                  <c:v>233</c:v>
                </c:pt>
                <c:pt idx="137">
                  <c:v>234</c:v>
                </c:pt>
                <c:pt idx="138">
                  <c:v>235</c:v>
                </c:pt>
                <c:pt idx="139">
                  <c:v>236</c:v>
                </c:pt>
                <c:pt idx="140">
                  <c:v>237</c:v>
                </c:pt>
                <c:pt idx="141">
                  <c:v>238</c:v>
                </c:pt>
                <c:pt idx="142">
                  <c:v>239</c:v>
                </c:pt>
                <c:pt idx="143">
                  <c:v>240</c:v>
                </c:pt>
                <c:pt idx="144">
                  <c:v>241</c:v>
                </c:pt>
                <c:pt idx="145">
                  <c:v>242</c:v>
                </c:pt>
                <c:pt idx="146">
                  <c:v>242.5</c:v>
                </c:pt>
                <c:pt idx="147">
                  <c:v>243</c:v>
                </c:pt>
                <c:pt idx="148">
                  <c:v>243.5</c:v>
                </c:pt>
                <c:pt idx="149">
                  <c:v>244</c:v>
                </c:pt>
                <c:pt idx="150">
                  <c:v>244.5</c:v>
                </c:pt>
                <c:pt idx="151">
                  <c:v>245</c:v>
                </c:pt>
                <c:pt idx="152">
                  <c:v>246</c:v>
                </c:pt>
                <c:pt idx="153">
                  <c:v>246.75</c:v>
                </c:pt>
                <c:pt idx="154">
                  <c:v>247.25</c:v>
                </c:pt>
                <c:pt idx="155">
                  <c:v>248</c:v>
                </c:pt>
                <c:pt idx="156">
                  <c:v>249</c:v>
                </c:pt>
                <c:pt idx="157">
                  <c:v>250</c:v>
                </c:pt>
                <c:pt idx="158">
                  <c:v>251</c:v>
                </c:pt>
                <c:pt idx="159">
                  <c:v>252</c:v>
                </c:pt>
                <c:pt idx="160">
                  <c:v>253</c:v>
                </c:pt>
                <c:pt idx="161">
                  <c:v>253.5</c:v>
                </c:pt>
                <c:pt idx="162">
                  <c:v>253.67</c:v>
                </c:pt>
                <c:pt idx="163">
                  <c:v>253.84</c:v>
                </c:pt>
                <c:pt idx="164">
                  <c:v>254.01</c:v>
                </c:pt>
                <c:pt idx="165">
                  <c:v>254.18</c:v>
                </c:pt>
                <c:pt idx="166">
                  <c:v>254.35</c:v>
                </c:pt>
                <c:pt idx="167">
                  <c:v>254.52</c:v>
                </c:pt>
                <c:pt idx="168">
                  <c:v>254.69</c:v>
                </c:pt>
                <c:pt idx="169">
                  <c:v>254.86</c:v>
                </c:pt>
                <c:pt idx="170">
                  <c:v>255.03</c:v>
                </c:pt>
                <c:pt idx="171">
                  <c:v>255.2</c:v>
                </c:pt>
                <c:pt idx="172">
                  <c:v>255.37</c:v>
                </c:pt>
                <c:pt idx="173">
                  <c:v>255.54</c:v>
                </c:pt>
                <c:pt idx="174">
                  <c:v>255.71</c:v>
                </c:pt>
                <c:pt idx="175">
                  <c:v>255.88</c:v>
                </c:pt>
                <c:pt idx="176">
                  <c:v>256</c:v>
                </c:pt>
                <c:pt idx="177">
                  <c:v>256.17</c:v>
                </c:pt>
                <c:pt idx="178">
                  <c:v>257</c:v>
                </c:pt>
                <c:pt idx="179">
                  <c:v>258</c:v>
                </c:pt>
                <c:pt idx="180">
                  <c:v>259</c:v>
                </c:pt>
                <c:pt idx="181">
                  <c:v>260</c:v>
                </c:pt>
                <c:pt idx="182">
                  <c:v>261</c:v>
                </c:pt>
                <c:pt idx="183">
                  <c:v>262</c:v>
                </c:pt>
                <c:pt idx="184">
                  <c:v>263</c:v>
                </c:pt>
                <c:pt idx="185">
                  <c:v>264</c:v>
                </c:pt>
                <c:pt idx="186">
                  <c:v>265</c:v>
                </c:pt>
                <c:pt idx="187">
                  <c:v>266</c:v>
                </c:pt>
                <c:pt idx="188">
                  <c:v>267</c:v>
                </c:pt>
                <c:pt idx="189">
                  <c:v>268</c:v>
                </c:pt>
                <c:pt idx="190">
                  <c:v>269</c:v>
                </c:pt>
                <c:pt idx="191">
                  <c:v>270</c:v>
                </c:pt>
                <c:pt idx="192">
                  <c:v>271</c:v>
                </c:pt>
                <c:pt idx="193">
                  <c:v>272</c:v>
                </c:pt>
                <c:pt idx="194">
                  <c:v>273</c:v>
                </c:pt>
                <c:pt idx="195">
                  <c:v>274</c:v>
                </c:pt>
                <c:pt idx="196">
                  <c:v>275</c:v>
                </c:pt>
                <c:pt idx="197">
                  <c:v>276</c:v>
                </c:pt>
                <c:pt idx="198">
                  <c:v>277</c:v>
                </c:pt>
              </c:numCache>
            </c:numRef>
          </c:xVal>
          <c:yVal>
            <c:numRef>
              <c:f>Sheet1!$B$2:$B$200</c:f>
              <c:numCache>
                <c:ptCount val="199"/>
                <c:pt idx="0">
                  <c:v>33</c:v>
                </c:pt>
                <c:pt idx="1">
                  <c:v>47</c:v>
                </c:pt>
                <c:pt idx="2">
                  <c:v>61</c:v>
                </c:pt>
                <c:pt idx="3">
                  <c:v>77</c:v>
                </c:pt>
                <c:pt idx="4">
                  <c:v>88</c:v>
                </c:pt>
                <c:pt idx="5">
                  <c:v>87</c:v>
                </c:pt>
                <c:pt idx="6">
                  <c:v>91</c:v>
                </c:pt>
                <c:pt idx="7">
                  <c:v>99</c:v>
                </c:pt>
                <c:pt idx="8">
                  <c:v>96</c:v>
                </c:pt>
                <c:pt idx="9">
                  <c:v>118</c:v>
                </c:pt>
                <c:pt idx="10">
                  <c:v>127</c:v>
                </c:pt>
                <c:pt idx="11">
                  <c:v>128</c:v>
                </c:pt>
                <c:pt idx="12">
                  <c:v>132</c:v>
                </c:pt>
                <c:pt idx="13">
                  <c:v>120</c:v>
                </c:pt>
                <c:pt idx="14">
                  <c:v>124</c:v>
                </c:pt>
                <c:pt idx="15">
                  <c:v>127</c:v>
                </c:pt>
                <c:pt idx="16">
                  <c:v>136</c:v>
                </c:pt>
                <c:pt idx="17">
                  <c:v>134</c:v>
                </c:pt>
                <c:pt idx="18">
                  <c:v>137</c:v>
                </c:pt>
                <c:pt idx="19">
                  <c:v>139</c:v>
                </c:pt>
                <c:pt idx="20">
                  <c:v>163</c:v>
                </c:pt>
                <c:pt idx="21">
                  <c:v>160</c:v>
                </c:pt>
                <c:pt idx="22">
                  <c:v>162</c:v>
                </c:pt>
                <c:pt idx="23">
                  <c:v>164</c:v>
                </c:pt>
                <c:pt idx="24">
                  <c:v>167</c:v>
                </c:pt>
                <c:pt idx="25">
                  <c:v>170</c:v>
                </c:pt>
                <c:pt idx="26">
                  <c:v>173</c:v>
                </c:pt>
                <c:pt idx="27">
                  <c:v>145</c:v>
                </c:pt>
                <c:pt idx="28">
                  <c:v>141</c:v>
                </c:pt>
                <c:pt idx="29">
                  <c:v>136</c:v>
                </c:pt>
                <c:pt idx="30">
                  <c:v>136</c:v>
                </c:pt>
                <c:pt idx="31">
                  <c:v>139</c:v>
                </c:pt>
                <c:pt idx="32">
                  <c:v>142</c:v>
                </c:pt>
                <c:pt idx="33">
                  <c:v>147</c:v>
                </c:pt>
                <c:pt idx="34">
                  <c:v>155</c:v>
                </c:pt>
                <c:pt idx="35">
                  <c:v>162</c:v>
                </c:pt>
                <c:pt idx="36">
                  <c:v>173</c:v>
                </c:pt>
                <c:pt idx="37">
                  <c:v>184</c:v>
                </c:pt>
                <c:pt idx="38">
                  <c:v>195</c:v>
                </c:pt>
                <c:pt idx="39">
                  <c:v>216</c:v>
                </c:pt>
                <c:pt idx="40">
                  <c:v>222</c:v>
                </c:pt>
                <c:pt idx="41">
                  <c:v>224</c:v>
                </c:pt>
                <c:pt idx="42">
                  <c:v>224</c:v>
                </c:pt>
                <c:pt idx="43">
                  <c:v>223</c:v>
                </c:pt>
                <c:pt idx="44">
                  <c:v>222</c:v>
                </c:pt>
                <c:pt idx="45">
                  <c:v>222</c:v>
                </c:pt>
                <c:pt idx="46">
                  <c:v>221</c:v>
                </c:pt>
                <c:pt idx="47">
                  <c:v>220</c:v>
                </c:pt>
                <c:pt idx="48">
                  <c:v>207</c:v>
                </c:pt>
                <c:pt idx="49">
                  <c:v>222</c:v>
                </c:pt>
                <c:pt idx="50">
                  <c:v>227</c:v>
                </c:pt>
                <c:pt idx="51">
                  <c:v>248</c:v>
                </c:pt>
                <c:pt idx="52">
                  <c:v>247</c:v>
                </c:pt>
                <c:pt idx="53">
                  <c:v>239</c:v>
                </c:pt>
                <c:pt idx="54">
                  <c:v>223</c:v>
                </c:pt>
                <c:pt idx="55">
                  <c:v>229</c:v>
                </c:pt>
                <c:pt idx="56">
                  <c:v>219</c:v>
                </c:pt>
                <c:pt idx="57">
                  <c:v>215</c:v>
                </c:pt>
                <c:pt idx="58">
                  <c:v>220</c:v>
                </c:pt>
                <c:pt idx="59">
                  <c:v>248</c:v>
                </c:pt>
                <c:pt idx="60">
                  <c:v>270</c:v>
                </c:pt>
                <c:pt idx="61">
                  <c:v>281</c:v>
                </c:pt>
                <c:pt idx="62">
                  <c:v>251</c:v>
                </c:pt>
                <c:pt idx="63">
                  <c:v>251</c:v>
                </c:pt>
                <c:pt idx="64">
                  <c:v>265</c:v>
                </c:pt>
                <c:pt idx="65">
                  <c:v>270</c:v>
                </c:pt>
                <c:pt idx="66">
                  <c:v>272</c:v>
                </c:pt>
                <c:pt idx="67">
                  <c:v>279</c:v>
                </c:pt>
                <c:pt idx="68">
                  <c:v>355</c:v>
                </c:pt>
                <c:pt idx="69">
                  <c:v>340</c:v>
                </c:pt>
                <c:pt idx="70">
                  <c:v>326</c:v>
                </c:pt>
                <c:pt idx="71">
                  <c:v>293</c:v>
                </c:pt>
                <c:pt idx="72">
                  <c:v>299</c:v>
                </c:pt>
                <c:pt idx="73">
                  <c:v>301</c:v>
                </c:pt>
                <c:pt idx="74">
                  <c:v>303</c:v>
                </c:pt>
                <c:pt idx="75">
                  <c:v>306</c:v>
                </c:pt>
                <c:pt idx="76">
                  <c:v>308</c:v>
                </c:pt>
                <c:pt idx="77">
                  <c:v>308</c:v>
                </c:pt>
                <c:pt idx="78">
                  <c:v>305</c:v>
                </c:pt>
                <c:pt idx="79">
                  <c:v>304</c:v>
                </c:pt>
                <c:pt idx="80">
                  <c:v>301</c:v>
                </c:pt>
                <c:pt idx="81">
                  <c:v>298</c:v>
                </c:pt>
                <c:pt idx="82">
                  <c:v>295</c:v>
                </c:pt>
                <c:pt idx="83">
                  <c:v>292</c:v>
                </c:pt>
                <c:pt idx="84">
                  <c:v>291</c:v>
                </c:pt>
                <c:pt idx="85">
                  <c:v>290</c:v>
                </c:pt>
                <c:pt idx="86">
                  <c:v>289</c:v>
                </c:pt>
                <c:pt idx="87">
                  <c:v>288</c:v>
                </c:pt>
                <c:pt idx="88">
                  <c:v>314</c:v>
                </c:pt>
                <c:pt idx="89">
                  <c:v>331</c:v>
                </c:pt>
                <c:pt idx="90">
                  <c:v>362</c:v>
                </c:pt>
                <c:pt idx="91">
                  <c:v>377</c:v>
                </c:pt>
                <c:pt idx="92">
                  <c:v>385</c:v>
                </c:pt>
                <c:pt idx="93">
                  <c:v>369</c:v>
                </c:pt>
                <c:pt idx="94">
                  <c:v>364</c:v>
                </c:pt>
                <c:pt idx="96">
                  <c:v>335</c:v>
                </c:pt>
                <c:pt idx="97">
                  <c:v>326</c:v>
                </c:pt>
                <c:pt idx="98">
                  <c:v>303</c:v>
                </c:pt>
                <c:pt idx="99">
                  <c:v>299</c:v>
                </c:pt>
                <c:pt idx="100">
                  <c:v>300</c:v>
                </c:pt>
                <c:pt idx="101">
                  <c:v>305</c:v>
                </c:pt>
                <c:pt idx="102">
                  <c:v>310</c:v>
                </c:pt>
                <c:pt idx="103">
                  <c:v>321</c:v>
                </c:pt>
                <c:pt idx="104">
                  <c:v>329</c:v>
                </c:pt>
                <c:pt idx="105">
                  <c:v>335</c:v>
                </c:pt>
                <c:pt idx="106">
                  <c:v>340</c:v>
                </c:pt>
                <c:pt idx="107">
                  <c:v>345</c:v>
                </c:pt>
                <c:pt idx="108">
                  <c:v>347</c:v>
                </c:pt>
                <c:pt idx="109">
                  <c:v>350</c:v>
                </c:pt>
                <c:pt idx="110">
                  <c:v>352</c:v>
                </c:pt>
                <c:pt idx="111">
                  <c:v>354</c:v>
                </c:pt>
                <c:pt idx="112">
                  <c:v>354</c:v>
                </c:pt>
                <c:pt idx="113">
                  <c:v>355</c:v>
                </c:pt>
                <c:pt idx="114">
                  <c:v>355</c:v>
                </c:pt>
                <c:pt idx="115">
                  <c:v>361</c:v>
                </c:pt>
                <c:pt idx="116">
                  <c:v>370</c:v>
                </c:pt>
                <c:pt idx="117">
                  <c:v>377</c:v>
                </c:pt>
                <c:pt idx="118">
                  <c:v>382</c:v>
                </c:pt>
                <c:pt idx="119">
                  <c:v>384</c:v>
                </c:pt>
                <c:pt idx="121">
                  <c:v>390</c:v>
                </c:pt>
                <c:pt idx="122">
                  <c:v>391</c:v>
                </c:pt>
                <c:pt idx="123">
                  <c:v>391</c:v>
                </c:pt>
                <c:pt idx="124">
                  <c:v>391</c:v>
                </c:pt>
                <c:pt idx="125">
                  <c:v>395</c:v>
                </c:pt>
                <c:pt idx="126">
                  <c:v>400</c:v>
                </c:pt>
                <c:pt idx="127">
                  <c:v>403</c:v>
                </c:pt>
                <c:pt idx="128">
                  <c:v>406</c:v>
                </c:pt>
                <c:pt idx="129">
                  <c:v>407</c:v>
                </c:pt>
                <c:pt idx="130">
                  <c:v>408</c:v>
                </c:pt>
                <c:pt idx="131">
                  <c:v>409</c:v>
                </c:pt>
                <c:pt idx="132">
                  <c:v>410</c:v>
                </c:pt>
                <c:pt idx="133">
                  <c:v>410</c:v>
                </c:pt>
                <c:pt idx="134">
                  <c:v>415</c:v>
                </c:pt>
                <c:pt idx="135">
                  <c:v>424</c:v>
                </c:pt>
                <c:pt idx="136">
                  <c:v>431</c:v>
                </c:pt>
                <c:pt idx="137">
                  <c:v>436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441</c:v>
                </c:pt>
                <c:pt idx="143">
                  <c:v>440</c:v>
                </c:pt>
                <c:pt idx="144">
                  <c:v>440</c:v>
                </c:pt>
                <c:pt idx="145">
                  <c:v>438</c:v>
                </c:pt>
                <c:pt idx="146">
                  <c:v>447</c:v>
                </c:pt>
                <c:pt idx="147">
                  <c:v>449</c:v>
                </c:pt>
                <c:pt idx="148">
                  <c:v>450</c:v>
                </c:pt>
                <c:pt idx="149">
                  <c:v>433</c:v>
                </c:pt>
                <c:pt idx="150">
                  <c:v>447</c:v>
                </c:pt>
                <c:pt idx="151">
                  <c:v>450</c:v>
                </c:pt>
                <c:pt idx="152">
                  <c:v>443</c:v>
                </c:pt>
                <c:pt idx="153">
                  <c:v>454</c:v>
                </c:pt>
                <c:pt idx="154">
                  <c:v>458</c:v>
                </c:pt>
                <c:pt idx="155">
                  <c:v>459</c:v>
                </c:pt>
                <c:pt idx="156">
                  <c:v>461</c:v>
                </c:pt>
                <c:pt idx="157">
                  <c:v>462</c:v>
                </c:pt>
                <c:pt idx="158">
                  <c:v>500</c:v>
                </c:pt>
                <c:pt idx="159">
                  <c:v>530</c:v>
                </c:pt>
                <c:pt idx="160">
                  <c:v>605</c:v>
                </c:pt>
                <c:pt idx="161">
                  <c:v>570</c:v>
                </c:pt>
                <c:pt idx="166">
                  <c:v>568</c:v>
                </c:pt>
                <c:pt idx="168">
                  <c:v>523</c:v>
                </c:pt>
                <c:pt idx="169">
                  <c:v>520</c:v>
                </c:pt>
                <c:pt idx="170">
                  <c:v>518</c:v>
                </c:pt>
                <c:pt idx="171">
                  <c:v>518</c:v>
                </c:pt>
                <c:pt idx="172">
                  <c:v>516</c:v>
                </c:pt>
                <c:pt idx="173">
                  <c:v>515</c:v>
                </c:pt>
                <c:pt idx="174">
                  <c:v>514</c:v>
                </c:pt>
                <c:pt idx="175">
                  <c:v>512</c:v>
                </c:pt>
                <c:pt idx="176">
                  <c:v>511</c:v>
                </c:pt>
                <c:pt idx="177">
                  <c:v>509</c:v>
                </c:pt>
                <c:pt idx="178">
                  <c:v>503</c:v>
                </c:pt>
                <c:pt idx="179">
                  <c:v>483</c:v>
                </c:pt>
                <c:pt idx="180">
                  <c:v>483</c:v>
                </c:pt>
                <c:pt idx="181">
                  <c:v>495</c:v>
                </c:pt>
                <c:pt idx="182">
                  <c:v>518</c:v>
                </c:pt>
                <c:pt idx="183">
                  <c:v>534</c:v>
                </c:pt>
                <c:pt idx="184">
                  <c:v>537</c:v>
                </c:pt>
                <c:pt idx="185">
                  <c:v>461</c:v>
                </c:pt>
                <c:pt idx="186">
                  <c:v>423</c:v>
                </c:pt>
                <c:pt idx="187">
                  <c:v>384</c:v>
                </c:pt>
                <c:pt idx="188">
                  <c:v>352</c:v>
                </c:pt>
                <c:pt idx="189">
                  <c:v>330</c:v>
                </c:pt>
                <c:pt idx="190">
                  <c:v>308</c:v>
                </c:pt>
                <c:pt idx="191">
                  <c:v>301</c:v>
                </c:pt>
                <c:pt idx="192">
                  <c:v>285</c:v>
                </c:pt>
                <c:pt idx="193">
                  <c:v>247</c:v>
                </c:pt>
                <c:pt idx="194">
                  <c:v>233</c:v>
                </c:pt>
                <c:pt idx="195">
                  <c:v>212</c:v>
                </c:pt>
                <c:pt idx="196">
                  <c:v>206</c:v>
                </c:pt>
                <c:pt idx="197">
                  <c:v>200</c:v>
                </c:pt>
                <c:pt idx="198">
                  <c:v>190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480" b="0" i="0" u="none" baseline="0">
                    <a:latin typeface="DejaVu Sans"/>
                    <a:ea typeface="DejaVu Sans"/>
                    <a:cs typeface="DejaVu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Sheet1!$A$2:$A$200</c:f>
              <c:numCache>
                <c:ptCount val="19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195</c:v>
                </c:pt>
                <c:pt idx="99">
                  <c:v>196</c:v>
                </c:pt>
                <c:pt idx="100">
                  <c:v>197</c:v>
                </c:pt>
                <c:pt idx="101">
                  <c:v>198</c:v>
                </c:pt>
                <c:pt idx="102">
                  <c:v>199</c:v>
                </c:pt>
                <c:pt idx="103">
                  <c:v>200</c:v>
                </c:pt>
                <c:pt idx="104">
                  <c:v>201</c:v>
                </c:pt>
                <c:pt idx="105">
                  <c:v>202</c:v>
                </c:pt>
                <c:pt idx="106">
                  <c:v>203</c:v>
                </c:pt>
                <c:pt idx="107">
                  <c:v>204</c:v>
                </c:pt>
                <c:pt idx="108">
                  <c:v>205</c:v>
                </c:pt>
                <c:pt idx="109">
                  <c:v>206</c:v>
                </c:pt>
                <c:pt idx="110">
                  <c:v>207</c:v>
                </c:pt>
                <c:pt idx="111">
                  <c:v>208</c:v>
                </c:pt>
                <c:pt idx="112">
                  <c:v>209</c:v>
                </c:pt>
                <c:pt idx="113">
                  <c:v>210</c:v>
                </c:pt>
                <c:pt idx="114">
                  <c:v>211</c:v>
                </c:pt>
                <c:pt idx="115">
                  <c:v>212</c:v>
                </c:pt>
                <c:pt idx="116">
                  <c:v>213</c:v>
                </c:pt>
                <c:pt idx="117">
                  <c:v>214</c:v>
                </c:pt>
                <c:pt idx="118">
                  <c:v>215</c:v>
                </c:pt>
                <c:pt idx="119">
                  <c:v>216</c:v>
                </c:pt>
                <c:pt idx="120">
                  <c:v>217</c:v>
                </c:pt>
                <c:pt idx="121">
                  <c:v>218</c:v>
                </c:pt>
                <c:pt idx="122">
                  <c:v>219</c:v>
                </c:pt>
                <c:pt idx="123">
                  <c:v>220</c:v>
                </c:pt>
                <c:pt idx="124">
                  <c:v>221</c:v>
                </c:pt>
                <c:pt idx="125">
                  <c:v>222</c:v>
                </c:pt>
                <c:pt idx="126">
                  <c:v>223</c:v>
                </c:pt>
                <c:pt idx="127">
                  <c:v>224</c:v>
                </c:pt>
                <c:pt idx="128">
                  <c:v>225</c:v>
                </c:pt>
                <c:pt idx="129">
                  <c:v>226</c:v>
                </c:pt>
                <c:pt idx="130">
                  <c:v>227</c:v>
                </c:pt>
                <c:pt idx="131">
                  <c:v>228</c:v>
                </c:pt>
                <c:pt idx="132">
                  <c:v>229</c:v>
                </c:pt>
                <c:pt idx="133">
                  <c:v>230</c:v>
                </c:pt>
                <c:pt idx="134">
                  <c:v>231</c:v>
                </c:pt>
                <c:pt idx="135">
                  <c:v>232</c:v>
                </c:pt>
                <c:pt idx="136">
                  <c:v>233</c:v>
                </c:pt>
                <c:pt idx="137">
                  <c:v>234</c:v>
                </c:pt>
                <c:pt idx="138">
                  <c:v>235</c:v>
                </c:pt>
                <c:pt idx="139">
                  <c:v>236</c:v>
                </c:pt>
                <c:pt idx="140">
                  <c:v>237</c:v>
                </c:pt>
                <c:pt idx="141">
                  <c:v>238</c:v>
                </c:pt>
                <c:pt idx="142">
                  <c:v>239</c:v>
                </c:pt>
                <c:pt idx="143">
                  <c:v>240</c:v>
                </c:pt>
                <c:pt idx="144">
                  <c:v>241</c:v>
                </c:pt>
                <c:pt idx="145">
                  <c:v>242</c:v>
                </c:pt>
                <c:pt idx="146">
                  <c:v>242.5</c:v>
                </c:pt>
                <c:pt idx="147">
                  <c:v>243</c:v>
                </c:pt>
                <c:pt idx="148">
                  <c:v>243.5</c:v>
                </c:pt>
                <c:pt idx="149">
                  <c:v>244</c:v>
                </c:pt>
                <c:pt idx="150">
                  <c:v>244.5</c:v>
                </c:pt>
                <c:pt idx="151">
                  <c:v>245</c:v>
                </c:pt>
                <c:pt idx="152">
                  <c:v>246</c:v>
                </c:pt>
                <c:pt idx="153">
                  <c:v>246.75</c:v>
                </c:pt>
                <c:pt idx="154">
                  <c:v>247.25</c:v>
                </c:pt>
                <c:pt idx="155">
                  <c:v>248</c:v>
                </c:pt>
                <c:pt idx="156">
                  <c:v>249</c:v>
                </c:pt>
                <c:pt idx="157">
                  <c:v>250</c:v>
                </c:pt>
                <c:pt idx="158">
                  <c:v>251</c:v>
                </c:pt>
                <c:pt idx="159">
                  <c:v>252</c:v>
                </c:pt>
                <c:pt idx="160">
                  <c:v>253</c:v>
                </c:pt>
                <c:pt idx="161">
                  <c:v>253.5</c:v>
                </c:pt>
                <c:pt idx="162">
                  <c:v>253.67</c:v>
                </c:pt>
                <c:pt idx="163">
                  <c:v>253.84</c:v>
                </c:pt>
                <c:pt idx="164">
                  <c:v>254.01</c:v>
                </c:pt>
                <c:pt idx="165">
                  <c:v>254.18</c:v>
                </c:pt>
                <c:pt idx="166">
                  <c:v>254.35</c:v>
                </c:pt>
                <c:pt idx="167">
                  <c:v>254.52</c:v>
                </c:pt>
                <c:pt idx="168">
                  <c:v>254.69</c:v>
                </c:pt>
                <c:pt idx="169">
                  <c:v>254.86</c:v>
                </c:pt>
                <c:pt idx="170">
                  <c:v>255.03</c:v>
                </c:pt>
                <c:pt idx="171">
                  <c:v>255.2</c:v>
                </c:pt>
                <c:pt idx="172">
                  <c:v>255.37</c:v>
                </c:pt>
                <c:pt idx="173">
                  <c:v>255.54</c:v>
                </c:pt>
                <c:pt idx="174">
                  <c:v>255.71</c:v>
                </c:pt>
                <c:pt idx="175">
                  <c:v>255.88</c:v>
                </c:pt>
                <c:pt idx="176">
                  <c:v>256</c:v>
                </c:pt>
                <c:pt idx="177">
                  <c:v>256.17</c:v>
                </c:pt>
                <c:pt idx="178">
                  <c:v>257</c:v>
                </c:pt>
                <c:pt idx="179">
                  <c:v>258</c:v>
                </c:pt>
                <c:pt idx="180">
                  <c:v>259</c:v>
                </c:pt>
                <c:pt idx="181">
                  <c:v>260</c:v>
                </c:pt>
                <c:pt idx="182">
                  <c:v>261</c:v>
                </c:pt>
                <c:pt idx="183">
                  <c:v>262</c:v>
                </c:pt>
                <c:pt idx="184">
                  <c:v>263</c:v>
                </c:pt>
                <c:pt idx="185">
                  <c:v>264</c:v>
                </c:pt>
                <c:pt idx="186">
                  <c:v>265</c:v>
                </c:pt>
                <c:pt idx="187">
                  <c:v>266</c:v>
                </c:pt>
                <c:pt idx="188">
                  <c:v>267</c:v>
                </c:pt>
                <c:pt idx="189">
                  <c:v>268</c:v>
                </c:pt>
                <c:pt idx="190">
                  <c:v>269</c:v>
                </c:pt>
                <c:pt idx="191">
                  <c:v>270</c:v>
                </c:pt>
                <c:pt idx="192">
                  <c:v>271</c:v>
                </c:pt>
                <c:pt idx="193">
                  <c:v>272</c:v>
                </c:pt>
                <c:pt idx="194">
                  <c:v>273</c:v>
                </c:pt>
                <c:pt idx="195">
                  <c:v>274</c:v>
                </c:pt>
                <c:pt idx="196">
                  <c:v>275</c:v>
                </c:pt>
                <c:pt idx="197">
                  <c:v>276</c:v>
                </c:pt>
                <c:pt idx="198">
                  <c:v>277</c:v>
                </c:pt>
              </c:numCache>
            </c:numRef>
          </c:xVal>
          <c:yVal>
            <c:numRef>
              <c:f>Sheet1!$C$2:$C$200</c:f>
              <c:numCache>
                <c:ptCount val="199"/>
                <c:pt idx="0">
                  <c:v>31</c:v>
                </c:pt>
                <c:pt idx="1">
                  <c:v>33</c:v>
                </c:pt>
                <c:pt idx="2">
                  <c:v>36</c:v>
                </c:pt>
                <c:pt idx="3">
                  <c:v>39</c:v>
                </c:pt>
                <c:pt idx="4">
                  <c:v>39</c:v>
                </c:pt>
                <c:pt idx="5">
                  <c:v>38</c:v>
                </c:pt>
                <c:pt idx="6">
                  <c:v>42</c:v>
                </c:pt>
                <c:pt idx="7">
                  <c:v>47</c:v>
                </c:pt>
                <c:pt idx="8">
                  <c:v>50</c:v>
                </c:pt>
                <c:pt idx="9">
                  <c:v>56</c:v>
                </c:pt>
                <c:pt idx="10">
                  <c:v>61</c:v>
                </c:pt>
                <c:pt idx="11">
                  <c:v>63</c:v>
                </c:pt>
                <c:pt idx="12">
                  <c:v>66</c:v>
                </c:pt>
                <c:pt idx="13">
                  <c:v>69</c:v>
                </c:pt>
                <c:pt idx="14">
                  <c:v>73</c:v>
                </c:pt>
                <c:pt idx="15">
                  <c:v>80</c:v>
                </c:pt>
                <c:pt idx="16">
                  <c:v>87</c:v>
                </c:pt>
                <c:pt idx="17">
                  <c:v>93</c:v>
                </c:pt>
                <c:pt idx="18">
                  <c:v>99</c:v>
                </c:pt>
                <c:pt idx="19">
                  <c:v>102</c:v>
                </c:pt>
                <c:pt idx="20">
                  <c:v>112</c:v>
                </c:pt>
                <c:pt idx="21">
                  <c:v>118</c:v>
                </c:pt>
                <c:pt idx="22">
                  <c:v>121</c:v>
                </c:pt>
                <c:pt idx="23">
                  <c:v>122</c:v>
                </c:pt>
                <c:pt idx="24">
                  <c:v>124</c:v>
                </c:pt>
                <c:pt idx="25">
                  <c:v>128</c:v>
                </c:pt>
                <c:pt idx="26">
                  <c:v>136</c:v>
                </c:pt>
                <c:pt idx="27">
                  <c:v>140</c:v>
                </c:pt>
                <c:pt idx="28">
                  <c:v>144</c:v>
                </c:pt>
                <c:pt idx="29">
                  <c:v>146</c:v>
                </c:pt>
                <c:pt idx="30">
                  <c:v>147</c:v>
                </c:pt>
                <c:pt idx="31">
                  <c:v>149</c:v>
                </c:pt>
                <c:pt idx="32">
                  <c:v>151</c:v>
                </c:pt>
                <c:pt idx="33">
                  <c:v>153</c:v>
                </c:pt>
                <c:pt idx="34">
                  <c:v>156</c:v>
                </c:pt>
                <c:pt idx="35">
                  <c:v>162</c:v>
                </c:pt>
                <c:pt idx="36">
                  <c:v>167</c:v>
                </c:pt>
                <c:pt idx="37">
                  <c:v>172</c:v>
                </c:pt>
                <c:pt idx="38">
                  <c:v>176</c:v>
                </c:pt>
                <c:pt idx="39">
                  <c:v>180</c:v>
                </c:pt>
                <c:pt idx="40">
                  <c:v>183</c:v>
                </c:pt>
                <c:pt idx="41">
                  <c:v>184</c:v>
                </c:pt>
                <c:pt idx="42">
                  <c:v>186</c:v>
                </c:pt>
                <c:pt idx="43">
                  <c:v>187</c:v>
                </c:pt>
                <c:pt idx="44">
                  <c:v>188</c:v>
                </c:pt>
                <c:pt idx="45">
                  <c:v>194</c:v>
                </c:pt>
                <c:pt idx="46">
                  <c:v>198</c:v>
                </c:pt>
                <c:pt idx="47">
                  <c:v>199</c:v>
                </c:pt>
                <c:pt idx="48">
                  <c:v>200</c:v>
                </c:pt>
                <c:pt idx="49">
                  <c:v>201</c:v>
                </c:pt>
                <c:pt idx="50">
                  <c:v>202</c:v>
                </c:pt>
                <c:pt idx="51">
                  <c:v>202</c:v>
                </c:pt>
                <c:pt idx="52">
                  <c:v>207</c:v>
                </c:pt>
                <c:pt idx="53">
                  <c:v>210</c:v>
                </c:pt>
                <c:pt idx="54">
                  <c:v>207</c:v>
                </c:pt>
                <c:pt idx="55">
                  <c:v>203</c:v>
                </c:pt>
                <c:pt idx="56">
                  <c:v>202</c:v>
                </c:pt>
                <c:pt idx="57">
                  <c:v>208</c:v>
                </c:pt>
                <c:pt idx="58">
                  <c:v>216</c:v>
                </c:pt>
                <c:pt idx="59">
                  <c:v>227</c:v>
                </c:pt>
                <c:pt idx="60">
                  <c:v>239</c:v>
                </c:pt>
                <c:pt idx="61">
                  <c:v>248</c:v>
                </c:pt>
                <c:pt idx="62">
                  <c:v>249</c:v>
                </c:pt>
                <c:pt idx="63">
                  <c:v>248</c:v>
                </c:pt>
                <c:pt idx="64">
                  <c:v>250</c:v>
                </c:pt>
                <c:pt idx="65">
                  <c:v>253</c:v>
                </c:pt>
                <c:pt idx="66">
                  <c:v>255</c:v>
                </c:pt>
                <c:pt idx="67">
                  <c:v>252</c:v>
                </c:pt>
                <c:pt idx="68">
                  <c:v>250</c:v>
                </c:pt>
                <c:pt idx="69">
                  <c:v>253</c:v>
                </c:pt>
                <c:pt idx="70">
                  <c:v>254</c:v>
                </c:pt>
                <c:pt idx="71">
                  <c:v>253</c:v>
                </c:pt>
                <c:pt idx="72">
                  <c:v>262</c:v>
                </c:pt>
                <c:pt idx="73">
                  <c:v>276</c:v>
                </c:pt>
                <c:pt idx="74">
                  <c:v>282</c:v>
                </c:pt>
                <c:pt idx="75">
                  <c:v>285</c:v>
                </c:pt>
                <c:pt idx="76">
                  <c:v>285</c:v>
                </c:pt>
                <c:pt idx="77">
                  <c:v>287</c:v>
                </c:pt>
                <c:pt idx="78">
                  <c:v>292</c:v>
                </c:pt>
                <c:pt idx="79">
                  <c:v>293</c:v>
                </c:pt>
                <c:pt idx="80">
                  <c:v>295</c:v>
                </c:pt>
                <c:pt idx="81">
                  <c:v>295</c:v>
                </c:pt>
                <c:pt idx="82">
                  <c:v>296</c:v>
                </c:pt>
                <c:pt idx="83">
                  <c:v>296</c:v>
                </c:pt>
                <c:pt idx="84">
                  <c:v>297</c:v>
                </c:pt>
                <c:pt idx="85">
                  <c:v>297</c:v>
                </c:pt>
                <c:pt idx="86">
                  <c:v>297</c:v>
                </c:pt>
                <c:pt idx="87">
                  <c:v>298</c:v>
                </c:pt>
                <c:pt idx="88">
                  <c:v>293</c:v>
                </c:pt>
                <c:pt idx="89">
                  <c:v>301</c:v>
                </c:pt>
                <c:pt idx="90">
                  <c:v>302</c:v>
                </c:pt>
                <c:pt idx="91">
                  <c:v>308</c:v>
                </c:pt>
                <c:pt idx="92">
                  <c:v>313</c:v>
                </c:pt>
                <c:pt idx="93">
                  <c:v>315</c:v>
                </c:pt>
                <c:pt idx="94">
                  <c:v>316</c:v>
                </c:pt>
                <c:pt idx="96">
                  <c:v>263</c:v>
                </c:pt>
                <c:pt idx="97">
                  <c:v>239</c:v>
                </c:pt>
                <c:pt idx="98">
                  <c:v>226</c:v>
                </c:pt>
                <c:pt idx="99">
                  <c:v>225</c:v>
                </c:pt>
                <c:pt idx="100">
                  <c:v>232</c:v>
                </c:pt>
                <c:pt idx="101">
                  <c:v>235</c:v>
                </c:pt>
                <c:pt idx="102">
                  <c:v>237</c:v>
                </c:pt>
                <c:pt idx="103">
                  <c:v>239</c:v>
                </c:pt>
                <c:pt idx="104">
                  <c:v>244</c:v>
                </c:pt>
                <c:pt idx="105">
                  <c:v>250</c:v>
                </c:pt>
                <c:pt idx="106">
                  <c:v>256</c:v>
                </c:pt>
                <c:pt idx="107">
                  <c:v>262</c:v>
                </c:pt>
                <c:pt idx="108">
                  <c:v>267</c:v>
                </c:pt>
                <c:pt idx="109">
                  <c:v>270</c:v>
                </c:pt>
                <c:pt idx="110">
                  <c:v>273</c:v>
                </c:pt>
                <c:pt idx="111">
                  <c:v>275</c:v>
                </c:pt>
                <c:pt idx="112">
                  <c:v>277</c:v>
                </c:pt>
                <c:pt idx="113">
                  <c:v>278</c:v>
                </c:pt>
                <c:pt idx="114">
                  <c:v>280</c:v>
                </c:pt>
                <c:pt idx="115">
                  <c:v>281</c:v>
                </c:pt>
                <c:pt idx="116">
                  <c:v>284</c:v>
                </c:pt>
                <c:pt idx="117">
                  <c:v>289</c:v>
                </c:pt>
                <c:pt idx="118">
                  <c:v>293</c:v>
                </c:pt>
                <c:pt idx="119">
                  <c:v>298</c:v>
                </c:pt>
                <c:pt idx="121">
                  <c:v>306</c:v>
                </c:pt>
                <c:pt idx="122">
                  <c:v>307</c:v>
                </c:pt>
                <c:pt idx="123">
                  <c:v>310</c:v>
                </c:pt>
                <c:pt idx="124">
                  <c:v>311</c:v>
                </c:pt>
                <c:pt idx="125">
                  <c:v>313</c:v>
                </c:pt>
                <c:pt idx="126">
                  <c:v>315</c:v>
                </c:pt>
                <c:pt idx="127">
                  <c:v>318</c:v>
                </c:pt>
                <c:pt idx="128">
                  <c:v>321</c:v>
                </c:pt>
                <c:pt idx="129">
                  <c:v>323</c:v>
                </c:pt>
                <c:pt idx="130">
                  <c:v>325</c:v>
                </c:pt>
                <c:pt idx="131">
                  <c:v>326</c:v>
                </c:pt>
                <c:pt idx="132">
                  <c:v>327</c:v>
                </c:pt>
                <c:pt idx="133">
                  <c:v>328</c:v>
                </c:pt>
                <c:pt idx="134">
                  <c:v>330</c:v>
                </c:pt>
                <c:pt idx="135">
                  <c:v>333</c:v>
                </c:pt>
                <c:pt idx="136">
                  <c:v>336</c:v>
                </c:pt>
                <c:pt idx="137">
                  <c:v>340</c:v>
                </c:pt>
                <c:pt idx="138">
                  <c:v>344</c:v>
                </c:pt>
                <c:pt idx="139">
                  <c:v>346</c:v>
                </c:pt>
                <c:pt idx="140">
                  <c:v>349</c:v>
                </c:pt>
                <c:pt idx="141">
                  <c:v>351</c:v>
                </c:pt>
                <c:pt idx="142">
                  <c:v>352</c:v>
                </c:pt>
                <c:pt idx="143">
                  <c:v>353</c:v>
                </c:pt>
                <c:pt idx="144">
                  <c:v>354</c:v>
                </c:pt>
                <c:pt idx="145">
                  <c:v>352</c:v>
                </c:pt>
                <c:pt idx="146">
                  <c:v>353</c:v>
                </c:pt>
                <c:pt idx="147">
                  <c:v>355</c:v>
                </c:pt>
                <c:pt idx="148">
                  <c:v>356</c:v>
                </c:pt>
                <c:pt idx="149">
                  <c:v>356</c:v>
                </c:pt>
                <c:pt idx="150">
                  <c:v>357</c:v>
                </c:pt>
                <c:pt idx="151">
                  <c:v>359</c:v>
                </c:pt>
                <c:pt idx="152">
                  <c:v>360</c:v>
                </c:pt>
                <c:pt idx="153">
                  <c:v>354</c:v>
                </c:pt>
                <c:pt idx="154">
                  <c:v>358</c:v>
                </c:pt>
                <c:pt idx="155">
                  <c:v>362</c:v>
                </c:pt>
                <c:pt idx="156">
                  <c:v>365</c:v>
                </c:pt>
                <c:pt idx="157">
                  <c:v>362</c:v>
                </c:pt>
                <c:pt idx="158">
                  <c:v>369</c:v>
                </c:pt>
                <c:pt idx="159">
                  <c:v>380</c:v>
                </c:pt>
                <c:pt idx="160">
                  <c:v>390</c:v>
                </c:pt>
                <c:pt idx="177">
                  <c:v>379</c:v>
                </c:pt>
                <c:pt idx="178">
                  <c:v>378</c:v>
                </c:pt>
                <c:pt idx="179">
                  <c:v>376</c:v>
                </c:pt>
                <c:pt idx="180">
                  <c:v>375</c:v>
                </c:pt>
                <c:pt idx="181">
                  <c:v>375</c:v>
                </c:pt>
                <c:pt idx="182">
                  <c:v>382</c:v>
                </c:pt>
                <c:pt idx="183">
                  <c:v>389</c:v>
                </c:pt>
                <c:pt idx="184">
                  <c:v>396</c:v>
                </c:pt>
                <c:pt idx="185">
                  <c:v>391</c:v>
                </c:pt>
                <c:pt idx="186">
                  <c:v>363</c:v>
                </c:pt>
                <c:pt idx="187">
                  <c:v>327</c:v>
                </c:pt>
                <c:pt idx="188">
                  <c:v>303</c:v>
                </c:pt>
                <c:pt idx="189">
                  <c:v>289</c:v>
                </c:pt>
                <c:pt idx="190">
                  <c:v>275</c:v>
                </c:pt>
                <c:pt idx="191">
                  <c:v>264</c:v>
                </c:pt>
                <c:pt idx="192">
                  <c:v>255</c:v>
                </c:pt>
                <c:pt idx="193">
                  <c:v>246</c:v>
                </c:pt>
                <c:pt idx="194">
                  <c:v>236</c:v>
                </c:pt>
                <c:pt idx="195">
                  <c:v>230</c:v>
                </c:pt>
                <c:pt idx="196">
                  <c:v>223</c:v>
                </c:pt>
                <c:pt idx="197">
                  <c:v>218</c:v>
                </c:pt>
                <c:pt idx="198">
                  <c:v>213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6B479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480" b="0" i="0" u="none" baseline="0">
                    <a:latin typeface="DejaVu Sans"/>
                    <a:ea typeface="DejaVu Sans"/>
                    <a:cs typeface="DejaVu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Sheet1!$A$2:$A$200</c:f>
              <c:numCache>
                <c:ptCount val="19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195</c:v>
                </c:pt>
                <c:pt idx="99">
                  <c:v>196</c:v>
                </c:pt>
                <c:pt idx="100">
                  <c:v>197</c:v>
                </c:pt>
                <c:pt idx="101">
                  <c:v>198</c:v>
                </c:pt>
                <c:pt idx="102">
                  <c:v>199</c:v>
                </c:pt>
                <c:pt idx="103">
                  <c:v>200</c:v>
                </c:pt>
                <c:pt idx="104">
                  <c:v>201</c:v>
                </c:pt>
                <c:pt idx="105">
                  <c:v>202</c:v>
                </c:pt>
                <c:pt idx="106">
                  <c:v>203</c:v>
                </c:pt>
                <c:pt idx="107">
                  <c:v>204</c:v>
                </c:pt>
                <c:pt idx="108">
                  <c:v>205</c:v>
                </c:pt>
                <c:pt idx="109">
                  <c:v>206</c:v>
                </c:pt>
                <c:pt idx="110">
                  <c:v>207</c:v>
                </c:pt>
                <c:pt idx="111">
                  <c:v>208</c:v>
                </c:pt>
                <c:pt idx="112">
                  <c:v>209</c:v>
                </c:pt>
                <c:pt idx="113">
                  <c:v>210</c:v>
                </c:pt>
                <c:pt idx="114">
                  <c:v>211</c:v>
                </c:pt>
                <c:pt idx="115">
                  <c:v>212</c:v>
                </c:pt>
                <c:pt idx="116">
                  <c:v>213</c:v>
                </c:pt>
                <c:pt idx="117">
                  <c:v>214</c:v>
                </c:pt>
                <c:pt idx="118">
                  <c:v>215</c:v>
                </c:pt>
                <c:pt idx="119">
                  <c:v>216</c:v>
                </c:pt>
                <c:pt idx="120">
                  <c:v>217</c:v>
                </c:pt>
                <c:pt idx="121">
                  <c:v>218</c:v>
                </c:pt>
                <c:pt idx="122">
                  <c:v>219</c:v>
                </c:pt>
                <c:pt idx="123">
                  <c:v>220</c:v>
                </c:pt>
                <c:pt idx="124">
                  <c:v>221</c:v>
                </c:pt>
                <c:pt idx="125">
                  <c:v>222</c:v>
                </c:pt>
                <c:pt idx="126">
                  <c:v>223</c:v>
                </c:pt>
                <c:pt idx="127">
                  <c:v>224</c:v>
                </c:pt>
                <c:pt idx="128">
                  <c:v>225</c:v>
                </c:pt>
                <c:pt idx="129">
                  <c:v>226</c:v>
                </c:pt>
                <c:pt idx="130">
                  <c:v>227</c:v>
                </c:pt>
                <c:pt idx="131">
                  <c:v>228</c:v>
                </c:pt>
                <c:pt idx="132">
                  <c:v>229</c:v>
                </c:pt>
                <c:pt idx="133">
                  <c:v>230</c:v>
                </c:pt>
                <c:pt idx="134">
                  <c:v>231</c:v>
                </c:pt>
                <c:pt idx="135">
                  <c:v>232</c:v>
                </c:pt>
                <c:pt idx="136">
                  <c:v>233</c:v>
                </c:pt>
                <c:pt idx="137">
                  <c:v>234</c:v>
                </c:pt>
                <c:pt idx="138">
                  <c:v>235</c:v>
                </c:pt>
                <c:pt idx="139">
                  <c:v>236</c:v>
                </c:pt>
                <c:pt idx="140">
                  <c:v>237</c:v>
                </c:pt>
                <c:pt idx="141">
                  <c:v>238</c:v>
                </c:pt>
                <c:pt idx="142">
                  <c:v>239</c:v>
                </c:pt>
                <c:pt idx="143">
                  <c:v>240</c:v>
                </c:pt>
                <c:pt idx="144">
                  <c:v>241</c:v>
                </c:pt>
                <c:pt idx="145">
                  <c:v>242</c:v>
                </c:pt>
                <c:pt idx="146">
                  <c:v>242.5</c:v>
                </c:pt>
                <c:pt idx="147">
                  <c:v>243</c:v>
                </c:pt>
                <c:pt idx="148">
                  <c:v>243.5</c:v>
                </c:pt>
                <c:pt idx="149">
                  <c:v>244</c:v>
                </c:pt>
                <c:pt idx="150">
                  <c:v>244.5</c:v>
                </c:pt>
                <c:pt idx="151">
                  <c:v>245</c:v>
                </c:pt>
                <c:pt idx="152">
                  <c:v>246</c:v>
                </c:pt>
                <c:pt idx="153">
                  <c:v>246.75</c:v>
                </c:pt>
                <c:pt idx="154">
                  <c:v>247.25</c:v>
                </c:pt>
                <c:pt idx="155">
                  <c:v>248</c:v>
                </c:pt>
                <c:pt idx="156">
                  <c:v>249</c:v>
                </c:pt>
                <c:pt idx="157">
                  <c:v>250</c:v>
                </c:pt>
                <c:pt idx="158">
                  <c:v>251</c:v>
                </c:pt>
                <c:pt idx="159">
                  <c:v>252</c:v>
                </c:pt>
                <c:pt idx="160">
                  <c:v>253</c:v>
                </c:pt>
                <c:pt idx="161">
                  <c:v>253.5</c:v>
                </c:pt>
                <c:pt idx="162">
                  <c:v>253.67</c:v>
                </c:pt>
                <c:pt idx="163">
                  <c:v>253.84</c:v>
                </c:pt>
                <c:pt idx="164">
                  <c:v>254.01</c:v>
                </c:pt>
                <c:pt idx="165">
                  <c:v>254.18</c:v>
                </c:pt>
                <c:pt idx="166">
                  <c:v>254.35</c:v>
                </c:pt>
                <c:pt idx="167">
                  <c:v>254.52</c:v>
                </c:pt>
                <c:pt idx="168">
                  <c:v>254.69</c:v>
                </c:pt>
                <c:pt idx="169">
                  <c:v>254.86</c:v>
                </c:pt>
                <c:pt idx="170">
                  <c:v>255.03</c:v>
                </c:pt>
                <c:pt idx="171">
                  <c:v>255.2</c:v>
                </c:pt>
                <c:pt idx="172">
                  <c:v>255.37</c:v>
                </c:pt>
                <c:pt idx="173">
                  <c:v>255.54</c:v>
                </c:pt>
                <c:pt idx="174">
                  <c:v>255.71</c:v>
                </c:pt>
                <c:pt idx="175">
                  <c:v>255.88</c:v>
                </c:pt>
                <c:pt idx="176">
                  <c:v>256</c:v>
                </c:pt>
                <c:pt idx="177">
                  <c:v>256.17</c:v>
                </c:pt>
                <c:pt idx="178">
                  <c:v>257</c:v>
                </c:pt>
                <c:pt idx="179">
                  <c:v>258</c:v>
                </c:pt>
                <c:pt idx="180">
                  <c:v>259</c:v>
                </c:pt>
                <c:pt idx="181">
                  <c:v>260</c:v>
                </c:pt>
                <c:pt idx="182">
                  <c:v>261</c:v>
                </c:pt>
                <c:pt idx="183">
                  <c:v>262</c:v>
                </c:pt>
                <c:pt idx="184">
                  <c:v>263</c:v>
                </c:pt>
                <c:pt idx="185">
                  <c:v>264</c:v>
                </c:pt>
                <c:pt idx="186">
                  <c:v>265</c:v>
                </c:pt>
                <c:pt idx="187">
                  <c:v>266</c:v>
                </c:pt>
                <c:pt idx="188">
                  <c:v>267</c:v>
                </c:pt>
                <c:pt idx="189">
                  <c:v>268</c:v>
                </c:pt>
                <c:pt idx="190">
                  <c:v>269</c:v>
                </c:pt>
                <c:pt idx="191">
                  <c:v>270</c:v>
                </c:pt>
                <c:pt idx="192">
                  <c:v>271</c:v>
                </c:pt>
                <c:pt idx="193">
                  <c:v>272</c:v>
                </c:pt>
                <c:pt idx="194">
                  <c:v>273</c:v>
                </c:pt>
                <c:pt idx="195">
                  <c:v>274</c:v>
                </c:pt>
                <c:pt idx="196">
                  <c:v>275</c:v>
                </c:pt>
                <c:pt idx="197">
                  <c:v>276</c:v>
                </c:pt>
                <c:pt idx="198">
                  <c:v>277</c:v>
                </c:pt>
              </c:numCache>
            </c:numRef>
          </c:xVal>
          <c:yVal>
            <c:numRef>
              <c:f>Sheet1!$D$2:$D$200</c:f>
              <c:numCache>
                <c:ptCount val="199"/>
                <c:pt idx="0">
                  <c:v>31</c:v>
                </c:pt>
                <c:pt idx="1">
                  <c:v>32</c:v>
                </c:pt>
                <c:pt idx="2">
                  <c:v>36</c:v>
                </c:pt>
                <c:pt idx="3">
                  <c:v>38</c:v>
                </c:pt>
                <c:pt idx="4">
                  <c:v>39</c:v>
                </c:pt>
                <c:pt idx="5">
                  <c:v>39</c:v>
                </c:pt>
                <c:pt idx="6">
                  <c:v>44</c:v>
                </c:pt>
                <c:pt idx="7">
                  <c:v>49</c:v>
                </c:pt>
                <c:pt idx="8">
                  <c:v>51</c:v>
                </c:pt>
                <c:pt idx="9">
                  <c:v>56</c:v>
                </c:pt>
                <c:pt idx="10">
                  <c:v>60</c:v>
                </c:pt>
                <c:pt idx="11">
                  <c:v>64</c:v>
                </c:pt>
                <c:pt idx="12">
                  <c:v>68</c:v>
                </c:pt>
                <c:pt idx="13">
                  <c:v>71</c:v>
                </c:pt>
                <c:pt idx="14">
                  <c:v>75</c:v>
                </c:pt>
                <c:pt idx="15">
                  <c:v>81</c:v>
                </c:pt>
                <c:pt idx="16">
                  <c:v>88</c:v>
                </c:pt>
                <c:pt idx="17">
                  <c:v>94</c:v>
                </c:pt>
                <c:pt idx="18">
                  <c:v>100</c:v>
                </c:pt>
                <c:pt idx="19">
                  <c:v>103</c:v>
                </c:pt>
                <c:pt idx="20">
                  <c:v>110</c:v>
                </c:pt>
                <c:pt idx="21">
                  <c:v>115</c:v>
                </c:pt>
                <c:pt idx="22">
                  <c:v>118</c:v>
                </c:pt>
                <c:pt idx="23">
                  <c:v>120</c:v>
                </c:pt>
                <c:pt idx="24">
                  <c:v>122</c:v>
                </c:pt>
                <c:pt idx="25">
                  <c:v>126</c:v>
                </c:pt>
                <c:pt idx="26">
                  <c:v>132</c:v>
                </c:pt>
                <c:pt idx="27">
                  <c:v>136</c:v>
                </c:pt>
                <c:pt idx="28">
                  <c:v>140</c:v>
                </c:pt>
                <c:pt idx="29">
                  <c:v>142</c:v>
                </c:pt>
                <c:pt idx="30">
                  <c:v>144</c:v>
                </c:pt>
                <c:pt idx="31">
                  <c:v>146</c:v>
                </c:pt>
                <c:pt idx="32">
                  <c:v>149</c:v>
                </c:pt>
                <c:pt idx="33">
                  <c:v>150</c:v>
                </c:pt>
                <c:pt idx="34">
                  <c:v>153</c:v>
                </c:pt>
                <c:pt idx="35">
                  <c:v>159</c:v>
                </c:pt>
                <c:pt idx="36">
                  <c:v>165</c:v>
                </c:pt>
                <c:pt idx="37">
                  <c:v>170</c:v>
                </c:pt>
                <c:pt idx="38">
                  <c:v>175</c:v>
                </c:pt>
                <c:pt idx="39">
                  <c:v>180</c:v>
                </c:pt>
                <c:pt idx="40">
                  <c:v>183</c:v>
                </c:pt>
                <c:pt idx="41">
                  <c:v>185</c:v>
                </c:pt>
                <c:pt idx="42">
                  <c:v>186</c:v>
                </c:pt>
                <c:pt idx="43">
                  <c:v>186</c:v>
                </c:pt>
                <c:pt idx="44">
                  <c:v>187</c:v>
                </c:pt>
                <c:pt idx="45">
                  <c:v>191</c:v>
                </c:pt>
                <c:pt idx="46">
                  <c:v>194</c:v>
                </c:pt>
                <c:pt idx="47">
                  <c:v>195</c:v>
                </c:pt>
                <c:pt idx="48">
                  <c:v>193</c:v>
                </c:pt>
                <c:pt idx="49">
                  <c:v>193</c:v>
                </c:pt>
                <c:pt idx="50">
                  <c:v>193</c:v>
                </c:pt>
                <c:pt idx="51">
                  <c:v>194</c:v>
                </c:pt>
                <c:pt idx="52">
                  <c:v>197</c:v>
                </c:pt>
                <c:pt idx="53">
                  <c:v>201</c:v>
                </c:pt>
                <c:pt idx="54">
                  <c:v>198</c:v>
                </c:pt>
                <c:pt idx="55">
                  <c:v>193</c:v>
                </c:pt>
                <c:pt idx="56">
                  <c:v>191</c:v>
                </c:pt>
                <c:pt idx="57">
                  <c:v>197</c:v>
                </c:pt>
                <c:pt idx="58">
                  <c:v>206</c:v>
                </c:pt>
                <c:pt idx="59">
                  <c:v>216</c:v>
                </c:pt>
                <c:pt idx="60">
                  <c:v>229</c:v>
                </c:pt>
                <c:pt idx="61">
                  <c:v>238</c:v>
                </c:pt>
                <c:pt idx="62">
                  <c:v>238</c:v>
                </c:pt>
                <c:pt idx="63">
                  <c:v>237</c:v>
                </c:pt>
                <c:pt idx="64">
                  <c:v>240</c:v>
                </c:pt>
                <c:pt idx="65">
                  <c:v>244</c:v>
                </c:pt>
                <c:pt idx="66">
                  <c:v>246</c:v>
                </c:pt>
                <c:pt idx="67">
                  <c:v>240</c:v>
                </c:pt>
                <c:pt idx="68">
                  <c:v>239</c:v>
                </c:pt>
                <c:pt idx="69">
                  <c:v>242</c:v>
                </c:pt>
                <c:pt idx="70">
                  <c:v>242</c:v>
                </c:pt>
                <c:pt idx="71">
                  <c:v>241</c:v>
                </c:pt>
                <c:pt idx="72">
                  <c:v>248</c:v>
                </c:pt>
                <c:pt idx="73">
                  <c:v>260</c:v>
                </c:pt>
                <c:pt idx="74">
                  <c:v>266</c:v>
                </c:pt>
                <c:pt idx="75">
                  <c:v>268</c:v>
                </c:pt>
                <c:pt idx="76">
                  <c:v>270</c:v>
                </c:pt>
                <c:pt idx="77">
                  <c:v>271</c:v>
                </c:pt>
                <c:pt idx="78">
                  <c:v>274</c:v>
                </c:pt>
                <c:pt idx="79">
                  <c:v>276</c:v>
                </c:pt>
                <c:pt idx="80">
                  <c:v>277</c:v>
                </c:pt>
                <c:pt idx="81">
                  <c:v>278</c:v>
                </c:pt>
                <c:pt idx="82">
                  <c:v>279</c:v>
                </c:pt>
                <c:pt idx="83">
                  <c:v>280</c:v>
                </c:pt>
                <c:pt idx="84">
                  <c:v>280</c:v>
                </c:pt>
                <c:pt idx="85">
                  <c:v>280</c:v>
                </c:pt>
                <c:pt idx="86">
                  <c:v>280</c:v>
                </c:pt>
                <c:pt idx="87">
                  <c:v>281</c:v>
                </c:pt>
                <c:pt idx="88">
                  <c:v>276</c:v>
                </c:pt>
                <c:pt idx="89">
                  <c:v>284</c:v>
                </c:pt>
                <c:pt idx="90">
                  <c:v>284</c:v>
                </c:pt>
                <c:pt idx="91">
                  <c:v>291</c:v>
                </c:pt>
                <c:pt idx="92">
                  <c:v>296</c:v>
                </c:pt>
                <c:pt idx="93">
                  <c:v>298</c:v>
                </c:pt>
                <c:pt idx="94">
                  <c:v>299</c:v>
                </c:pt>
                <c:pt idx="96">
                  <c:v>265</c:v>
                </c:pt>
                <c:pt idx="97">
                  <c:v>244</c:v>
                </c:pt>
                <c:pt idx="98">
                  <c:v>231</c:v>
                </c:pt>
                <c:pt idx="99">
                  <c:v>241</c:v>
                </c:pt>
                <c:pt idx="100">
                  <c:v>250</c:v>
                </c:pt>
                <c:pt idx="101">
                  <c:v>255</c:v>
                </c:pt>
                <c:pt idx="102">
                  <c:v>258</c:v>
                </c:pt>
                <c:pt idx="103">
                  <c:v>261</c:v>
                </c:pt>
                <c:pt idx="104">
                  <c:v>269</c:v>
                </c:pt>
                <c:pt idx="105">
                  <c:v>277</c:v>
                </c:pt>
                <c:pt idx="106">
                  <c:v>286</c:v>
                </c:pt>
                <c:pt idx="107">
                  <c:v>294</c:v>
                </c:pt>
                <c:pt idx="108">
                  <c:v>299</c:v>
                </c:pt>
                <c:pt idx="109">
                  <c:v>303</c:v>
                </c:pt>
                <c:pt idx="110">
                  <c:v>306</c:v>
                </c:pt>
                <c:pt idx="111">
                  <c:v>308</c:v>
                </c:pt>
                <c:pt idx="112">
                  <c:v>310</c:v>
                </c:pt>
                <c:pt idx="113">
                  <c:v>311</c:v>
                </c:pt>
                <c:pt idx="114">
                  <c:v>312</c:v>
                </c:pt>
                <c:pt idx="115">
                  <c:v>314</c:v>
                </c:pt>
                <c:pt idx="116">
                  <c:v>317</c:v>
                </c:pt>
                <c:pt idx="117">
                  <c:v>324</c:v>
                </c:pt>
                <c:pt idx="118">
                  <c:v>329</c:v>
                </c:pt>
                <c:pt idx="119">
                  <c:v>333</c:v>
                </c:pt>
                <c:pt idx="121">
                  <c:v>342</c:v>
                </c:pt>
                <c:pt idx="122">
                  <c:v>344</c:v>
                </c:pt>
                <c:pt idx="123">
                  <c:v>346</c:v>
                </c:pt>
                <c:pt idx="124">
                  <c:v>347</c:v>
                </c:pt>
                <c:pt idx="125">
                  <c:v>349</c:v>
                </c:pt>
                <c:pt idx="126">
                  <c:v>352</c:v>
                </c:pt>
                <c:pt idx="127">
                  <c:v>355</c:v>
                </c:pt>
                <c:pt idx="128">
                  <c:v>359</c:v>
                </c:pt>
                <c:pt idx="129">
                  <c:v>361</c:v>
                </c:pt>
                <c:pt idx="130">
                  <c:v>363</c:v>
                </c:pt>
                <c:pt idx="131">
                  <c:v>365</c:v>
                </c:pt>
                <c:pt idx="132">
                  <c:v>367</c:v>
                </c:pt>
                <c:pt idx="133">
                  <c:v>368</c:v>
                </c:pt>
                <c:pt idx="134">
                  <c:v>369</c:v>
                </c:pt>
                <c:pt idx="135">
                  <c:v>373</c:v>
                </c:pt>
                <c:pt idx="136">
                  <c:v>377</c:v>
                </c:pt>
                <c:pt idx="137">
                  <c:v>383</c:v>
                </c:pt>
                <c:pt idx="138">
                  <c:v>386</c:v>
                </c:pt>
                <c:pt idx="139">
                  <c:v>389</c:v>
                </c:pt>
                <c:pt idx="140">
                  <c:v>392</c:v>
                </c:pt>
                <c:pt idx="141">
                  <c:v>394</c:v>
                </c:pt>
                <c:pt idx="142">
                  <c:v>395</c:v>
                </c:pt>
                <c:pt idx="143">
                  <c:v>396</c:v>
                </c:pt>
                <c:pt idx="144">
                  <c:v>397</c:v>
                </c:pt>
                <c:pt idx="145">
                  <c:v>398</c:v>
                </c:pt>
                <c:pt idx="146">
                  <c:v>400</c:v>
                </c:pt>
                <c:pt idx="147">
                  <c:v>402</c:v>
                </c:pt>
                <c:pt idx="148">
                  <c:v>403</c:v>
                </c:pt>
                <c:pt idx="149">
                  <c:v>397</c:v>
                </c:pt>
                <c:pt idx="150">
                  <c:v>399</c:v>
                </c:pt>
                <c:pt idx="151">
                  <c:v>400</c:v>
                </c:pt>
                <c:pt idx="152">
                  <c:v>402</c:v>
                </c:pt>
                <c:pt idx="153">
                  <c:v>400</c:v>
                </c:pt>
                <c:pt idx="154">
                  <c:v>407</c:v>
                </c:pt>
                <c:pt idx="155">
                  <c:v>410</c:v>
                </c:pt>
                <c:pt idx="156">
                  <c:v>413</c:v>
                </c:pt>
                <c:pt idx="157">
                  <c:v>408</c:v>
                </c:pt>
                <c:pt idx="158">
                  <c:v>420</c:v>
                </c:pt>
                <c:pt idx="159">
                  <c:v>433</c:v>
                </c:pt>
                <c:pt idx="160">
                  <c:v>446</c:v>
                </c:pt>
                <c:pt idx="162">
                  <c:v>420</c:v>
                </c:pt>
                <c:pt idx="163">
                  <c:v>410</c:v>
                </c:pt>
                <c:pt idx="164">
                  <c:v>402</c:v>
                </c:pt>
                <c:pt idx="165">
                  <c:v>395</c:v>
                </c:pt>
                <c:pt idx="166">
                  <c:v>389</c:v>
                </c:pt>
                <c:pt idx="167">
                  <c:v>384</c:v>
                </c:pt>
                <c:pt idx="168">
                  <c:v>398</c:v>
                </c:pt>
                <c:pt idx="169">
                  <c:v>410</c:v>
                </c:pt>
                <c:pt idx="170">
                  <c:v>419</c:v>
                </c:pt>
                <c:pt idx="171">
                  <c:v>423</c:v>
                </c:pt>
                <c:pt idx="172">
                  <c:v>425</c:v>
                </c:pt>
                <c:pt idx="173">
                  <c:v>426</c:v>
                </c:pt>
                <c:pt idx="174">
                  <c:v>427</c:v>
                </c:pt>
                <c:pt idx="175">
                  <c:v>427</c:v>
                </c:pt>
                <c:pt idx="176">
                  <c:v>427</c:v>
                </c:pt>
                <c:pt idx="177">
                  <c:v>426</c:v>
                </c:pt>
                <c:pt idx="178">
                  <c:v>422</c:v>
                </c:pt>
                <c:pt idx="179">
                  <c:v>420</c:v>
                </c:pt>
                <c:pt idx="180">
                  <c:v>419</c:v>
                </c:pt>
                <c:pt idx="181">
                  <c:v>422</c:v>
                </c:pt>
                <c:pt idx="182">
                  <c:v>432</c:v>
                </c:pt>
                <c:pt idx="183">
                  <c:v>441</c:v>
                </c:pt>
                <c:pt idx="184">
                  <c:v>446</c:v>
                </c:pt>
                <c:pt idx="185">
                  <c:v>427</c:v>
                </c:pt>
                <c:pt idx="186">
                  <c:v>373</c:v>
                </c:pt>
                <c:pt idx="187">
                  <c:v>332</c:v>
                </c:pt>
                <c:pt idx="188">
                  <c:v>313</c:v>
                </c:pt>
                <c:pt idx="189">
                  <c:v>291</c:v>
                </c:pt>
                <c:pt idx="190">
                  <c:v>279</c:v>
                </c:pt>
                <c:pt idx="191">
                  <c:v>266</c:v>
                </c:pt>
                <c:pt idx="192">
                  <c:v>256</c:v>
                </c:pt>
                <c:pt idx="193">
                  <c:v>247</c:v>
                </c:pt>
                <c:pt idx="194">
                  <c:v>237</c:v>
                </c:pt>
                <c:pt idx="195">
                  <c:v>230</c:v>
                </c:pt>
                <c:pt idx="196">
                  <c:v>224</c:v>
                </c:pt>
                <c:pt idx="197">
                  <c:v>218</c:v>
                </c:pt>
                <c:pt idx="198">
                  <c:v>213</c:v>
                </c:pt>
              </c:numCache>
            </c:numRef>
          </c:yVal>
          <c:smooth val="0"/>
        </c:ser>
        <c:axId val="3691398"/>
        <c:axId val="33222583"/>
      </c:scatterChart>
      <c:valAx>
        <c:axId val="3691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20" b="0" i="0" u="none" baseline="0">
                    <a:latin typeface="DejaVu Sans"/>
                    <a:ea typeface="DejaVu Sans"/>
                    <a:cs typeface="DejaVu Sans"/>
                  </a:rPr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890" b="0" i="0" u="none" baseline="0">
                <a:latin typeface="DejaVu Sans"/>
                <a:ea typeface="DejaVu Sans"/>
                <a:cs typeface="DejaVu Sans"/>
              </a:defRPr>
            </a:pPr>
          </a:p>
        </c:txPr>
        <c:crossAx val="33222583"/>
        <c:crosses val="autoZero"/>
        <c:crossBetween val="midCat"/>
        <c:dispUnits/>
      </c:valAx>
      <c:valAx>
        <c:axId val="33222583"/>
        <c:scaling>
          <c:orientation val="minMax"/>
          <c:max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20" b="0" i="0" u="none" baseline="0">
                    <a:latin typeface="DejaVu Sans"/>
                    <a:ea typeface="DejaVu Sans"/>
                    <a:cs typeface="DejaVu Sans"/>
                  </a:rPr>
                  <a:t>Temperature [degrees Celcius]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890" b="0" i="0" u="none" baseline="0">
                <a:latin typeface="DejaVu Sans"/>
                <a:ea typeface="DejaVu Sans"/>
                <a:cs typeface="DejaVu Sans"/>
              </a:defRPr>
            </a:pPr>
          </a:p>
        </c:txPr>
        <c:crossAx val="3691398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80" b="0" i="0" u="none" baseline="0">
              <a:latin typeface="DejaVu Sans"/>
              <a:ea typeface="DejaVu Sans"/>
              <a:cs typeface="DejaVu Sans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026"/>
          <c:w val="0.8635"/>
          <c:h val="0.92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Temp(TC1)[C]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Sheet3!$A$2:$A$200</c:f>
              <c:numCache>
                <c:ptCount val="19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195</c:v>
                </c:pt>
                <c:pt idx="99">
                  <c:v>196</c:v>
                </c:pt>
                <c:pt idx="100">
                  <c:v>197</c:v>
                </c:pt>
                <c:pt idx="101">
                  <c:v>198</c:v>
                </c:pt>
                <c:pt idx="102">
                  <c:v>199</c:v>
                </c:pt>
                <c:pt idx="103">
                  <c:v>200</c:v>
                </c:pt>
                <c:pt idx="104">
                  <c:v>201</c:v>
                </c:pt>
                <c:pt idx="105">
                  <c:v>202</c:v>
                </c:pt>
                <c:pt idx="106">
                  <c:v>203</c:v>
                </c:pt>
                <c:pt idx="107">
                  <c:v>204</c:v>
                </c:pt>
                <c:pt idx="108">
                  <c:v>205</c:v>
                </c:pt>
                <c:pt idx="109">
                  <c:v>206</c:v>
                </c:pt>
                <c:pt idx="110">
                  <c:v>207</c:v>
                </c:pt>
                <c:pt idx="111">
                  <c:v>208</c:v>
                </c:pt>
                <c:pt idx="112">
                  <c:v>209</c:v>
                </c:pt>
                <c:pt idx="113">
                  <c:v>210</c:v>
                </c:pt>
                <c:pt idx="114">
                  <c:v>211</c:v>
                </c:pt>
                <c:pt idx="115">
                  <c:v>212</c:v>
                </c:pt>
                <c:pt idx="116">
                  <c:v>213</c:v>
                </c:pt>
                <c:pt idx="117">
                  <c:v>214</c:v>
                </c:pt>
                <c:pt idx="118">
                  <c:v>215</c:v>
                </c:pt>
                <c:pt idx="119">
                  <c:v>216</c:v>
                </c:pt>
                <c:pt idx="120">
                  <c:v>217</c:v>
                </c:pt>
                <c:pt idx="121">
                  <c:v>218</c:v>
                </c:pt>
                <c:pt idx="122">
                  <c:v>219</c:v>
                </c:pt>
                <c:pt idx="123">
                  <c:v>220</c:v>
                </c:pt>
                <c:pt idx="124">
                  <c:v>221</c:v>
                </c:pt>
                <c:pt idx="125">
                  <c:v>222</c:v>
                </c:pt>
                <c:pt idx="126">
                  <c:v>223</c:v>
                </c:pt>
                <c:pt idx="127">
                  <c:v>224</c:v>
                </c:pt>
                <c:pt idx="128">
                  <c:v>225</c:v>
                </c:pt>
                <c:pt idx="129">
                  <c:v>226</c:v>
                </c:pt>
                <c:pt idx="130">
                  <c:v>227</c:v>
                </c:pt>
                <c:pt idx="131">
                  <c:v>228</c:v>
                </c:pt>
                <c:pt idx="132">
                  <c:v>229</c:v>
                </c:pt>
                <c:pt idx="133">
                  <c:v>230</c:v>
                </c:pt>
                <c:pt idx="134">
                  <c:v>231</c:v>
                </c:pt>
                <c:pt idx="135">
                  <c:v>232</c:v>
                </c:pt>
                <c:pt idx="136">
                  <c:v>233</c:v>
                </c:pt>
                <c:pt idx="137">
                  <c:v>234</c:v>
                </c:pt>
                <c:pt idx="138">
                  <c:v>235</c:v>
                </c:pt>
                <c:pt idx="139">
                  <c:v>236</c:v>
                </c:pt>
                <c:pt idx="140">
                  <c:v>237</c:v>
                </c:pt>
                <c:pt idx="141">
                  <c:v>238</c:v>
                </c:pt>
                <c:pt idx="142">
                  <c:v>239</c:v>
                </c:pt>
                <c:pt idx="143">
                  <c:v>240</c:v>
                </c:pt>
                <c:pt idx="144">
                  <c:v>241</c:v>
                </c:pt>
                <c:pt idx="145">
                  <c:v>242</c:v>
                </c:pt>
                <c:pt idx="146">
                  <c:v>242.5</c:v>
                </c:pt>
                <c:pt idx="147">
                  <c:v>243</c:v>
                </c:pt>
                <c:pt idx="148">
                  <c:v>243.5</c:v>
                </c:pt>
                <c:pt idx="149">
                  <c:v>244</c:v>
                </c:pt>
                <c:pt idx="150">
                  <c:v>244.5</c:v>
                </c:pt>
                <c:pt idx="151">
                  <c:v>245</c:v>
                </c:pt>
                <c:pt idx="152">
                  <c:v>246</c:v>
                </c:pt>
                <c:pt idx="153">
                  <c:v>246.75</c:v>
                </c:pt>
                <c:pt idx="154">
                  <c:v>247.25</c:v>
                </c:pt>
                <c:pt idx="155">
                  <c:v>248</c:v>
                </c:pt>
                <c:pt idx="156">
                  <c:v>249</c:v>
                </c:pt>
                <c:pt idx="157">
                  <c:v>250</c:v>
                </c:pt>
                <c:pt idx="158">
                  <c:v>251</c:v>
                </c:pt>
                <c:pt idx="159">
                  <c:v>252</c:v>
                </c:pt>
                <c:pt idx="160">
                  <c:v>253</c:v>
                </c:pt>
                <c:pt idx="161">
                  <c:v>253.5</c:v>
                </c:pt>
                <c:pt idx="162">
                  <c:v>253.67</c:v>
                </c:pt>
                <c:pt idx="163">
                  <c:v>253.84</c:v>
                </c:pt>
                <c:pt idx="164">
                  <c:v>254.01</c:v>
                </c:pt>
                <c:pt idx="165">
                  <c:v>254.18</c:v>
                </c:pt>
                <c:pt idx="166">
                  <c:v>254.35</c:v>
                </c:pt>
                <c:pt idx="167">
                  <c:v>254.52</c:v>
                </c:pt>
                <c:pt idx="168">
                  <c:v>254.69</c:v>
                </c:pt>
                <c:pt idx="169">
                  <c:v>254.86</c:v>
                </c:pt>
                <c:pt idx="170">
                  <c:v>255.03</c:v>
                </c:pt>
                <c:pt idx="171">
                  <c:v>255.2</c:v>
                </c:pt>
                <c:pt idx="172">
                  <c:v>255.37</c:v>
                </c:pt>
                <c:pt idx="173">
                  <c:v>255.54</c:v>
                </c:pt>
                <c:pt idx="174">
                  <c:v>255.71</c:v>
                </c:pt>
                <c:pt idx="175">
                  <c:v>255.88</c:v>
                </c:pt>
                <c:pt idx="176">
                  <c:v>256</c:v>
                </c:pt>
                <c:pt idx="177">
                  <c:v>256.17</c:v>
                </c:pt>
                <c:pt idx="178">
                  <c:v>257</c:v>
                </c:pt>
                <c:pt idx="179">
                  <c:v>258</c:v>
                </c:pt>
                <c:pt idx="180">
                  <c:v>259</c:v>
                </c:pt>
                <c:pt idx="181">
                  <c:v>260</c:v>
                </c:pt>
                <c:pt idx="182">
                  <c:v>261</c:v>
                </c:pt>
                <c:pt idx="183">
                  <c:v>262</c:v>
                </c:pt>
                <c:pt idx="184">
                  <c:v>263</c:v>
                </c:pt>
                <c:pt idx="185">
                  <c:v>264</c:v>
                </c:pt>
                <c:pt idx="186">
                  <c:v>265</c:v>
                </c:pt>
                <c:pt idx="187">
                  <c:v>266</c:v>
                </c:pt>
                <c:pt idx="188">
                  <c:v>267</c:v>
                </c:pt>
                <c:pt idx="189">
                  <c:v>268</c:v>
                </c:pt>
                <c:pt idx="190">
                  <c:v>269</c:v>
                </c:pt>
                <c:pt idx="191">
                  <c:v>270</c:v>
                </c:pt>
                <c:pt idx="192">
                  <c:v>271</c:v>
                </c:pt>
                <c:pt idx="193">
                  <c:v>272</c:v>
                </c:pt>
                <c:pt idx="194">
                  <c:v>273</c:v>
                </c:pt>
                <c:pt idx="195">
                  <c:v>274</c:v>
                </c:pt>
                <c:pt idx="196">
                  <c:v>275</c:v>
                </c:pt>
                <c:pt idx="197">
                  <c:v>276</c:v>
                </c:pt>
                <c:pt idx="198">
                  <c:v>277</c:v>
                </c:pt>
              </c:numCache>
            </c:numRef>
          </c:xVal>
          <c:yVal>
            <c:numRef>
              <c:f>Sheet3!$B$2:$B$200</c:f>
              <c:numCache>
                <c:ptCount val="199"/>
                <c:pt idx="0">
                  <c:v>33</c:v>
                </c:pt>
                <c:pt idx="1">
                  <c:v>47</c:v>
                </c:pt>
                <c:pt idx="2">
                  <c:v>61</c:v>
                </c:pt>
                <c:pt idx="3">
                  <c:v>77</c:v>
                </c:pt>
                <c:pt idx="4">
                  <c:v>88</c:v>
                </c:pt>
                <c:pt idx="5">
                  <c:v>87</c:v>
                </c:pt>
                <c:pt idx="6">
                  <c:v>91</c:v>
                </c:pt>
                <c:pt idx="7">
                  <c:v>99</c:v>
                </c:pt>
                <c:pt idx="8">
                  <c:v>96</c:v>
                </c:pt>
                <c:pt idx="9">
                  <c:v>118</c:v>
                </c:pt>
                <c:pt idx="10">
                  <c:v>127</c:v>
                </c:pt>
                <c:pt idx="11">
                  <c:v>128</c:v>
                </c:pt>
                <c:pt idx="12">
                  <c:v>132</c:v>
                </c:pt>
                <c:pt idx="13">
                  <c:v>120</c:v>
                </c:pt>
                <c:pt idx="14">
                  <c:v>124</c:v>
                </c:pt>
                <c:pt idx="15">
                  <c:v>127</c:v>
                </c:pt>
                <c:pt idx="16">
                  <c:v>136</c:v>
                </c:pt>
                <c:pt idx="17">
                  <c:v>134</c:v>
                </c:pt>
                <c:pt idx="18">
                  <c:v>137</c:v>
                </c:pt>
                <c:pt idx="19">
                  <c:v>139</c:v>
                </c:pt>
                <c:pt idx="20">
                  <c:v>163</c:v>
                </c:pt>
                <c:pt idx="21">
                  <c:v>160</c:v>
                </c:pt>
                <c:pt idx="22">
                  <c:v>162</c:v>
                </c:pt>
                <c:pt idx="23">
                  <c:v>164</c:v>
                </c:pt>
                <c:pt idx="24">
                  <c:v>167</c:v>
                </c:pt>
                <c:pt idx="25">
                  <c:v>170</c:v>
                </c:pt>
                <c:pt idx="26">
                  <c:v>173</c:v>
                </c:pt>
                <c:pt idx="27">
                  <c:v>145</c:v>
                </c:pt>
                <c:pt idx="28">
                  <c:v>141</c:v>
                </c:pt>
                <c:pt idx="29">
                  <c:v>136</c:v>
                </c:pt>
                <c:pt idx="30">
                  <c:v>136</c:v>
                </c:pt>
                <c:pt idx="31">
                  <c:v>139</c:v>
                </c:pt>
                <c:pt idx="32">
                  <c:v>142</c:v>
                </c:pt>
                <c:pt idx="33">
                  <c:v>147</c:v>
                </c:pt>
                <c:pt idx="34">
                  <c:v>155</c:v>
                </c:pt>
                <c:pt idx="35">
                  <c:v>162</c:v>
                </c:pt>
                <c:pt idx="36">
                  <c:v>173</c:v>
                </c:pt>
                <c:pt idx="37">
                  <c:v>184</c:v>
                </c:pt>
                <c:pt idx="38">
                  <c:v>195</c:v>
                </c:pt>
                <c:pt idx="39">
                  <c:v>216</c:v>
                </c:pt>
                <c:pt idx="40">
                  <c:v>222</c:v>
                </c:pt>
                <c:pt idx="41">
                  <c:v>224</c:v>
                </c:pt>
                <c:pt idx="42">
                  <c:v>224</c:v>
                </c:pt>
                <c:pt idx="43">
                  <c:v>223</c:v>
                </c:pt>
                <c:pt idx="44">
                  <c:v>222</c:v>
                </c:pt>
                <c:pt idx="45">
                  <c:v>222</c:v>
                </c:pt>
                <c:pt idx="46">
                  <c:v>221</c:v>
                </c:pt>
                <c:pt idx="47">
                  <c:v>220</c:v>
                </c:pt>
                <c:pt idx="48">
                  <c:v>207</c:v>
                </c:pt>
                <c:pt idx="49">
                  <c:v>222</c:v>
                </c:pt>
                <c:pt idx="50">
                  <c:v>227</c:v>
                </c:pt>
                <c:pt idx="51">
                  <c:v>248</c:v>
                </c:pt>
                <c:pt idx="52">
                  <c:v>247</c:v>
                </c:pt>
                <c:pt idx="53">
                  <c:v>239</c:v>
                </c:pt>
                <c:pt idx="54">
                  <c:v>223</c:v>
                </c:pt>
                <c:pt idx="55">
                  <c:v>229</c:v>
                </c:pt>
                <c:pt idx="56">
                  <c:v>219</c:v>
                </c:pt>
                <c:pt idx="57">
                  <c:v>215</c:v>
                </c:pt>
                <c:pt idx="58">
                  <c:v>220</c:v>
                </c:pt>
                <c:pt idx="59">
                  <c:v>248</c:v>
                </c:pt>
                <c:pt idx="60">
                  <c:v>270</c:v>
                </c:pt>
                <c:pt idx="61">
                  <c:v>281</c:v>
                </c:pt>
                <c:pt idx="62">
                  <c:v>251</c:v>
                </c:pt>
                <c:pt idx="63">
                  <c:v>251</c:v>
                </c:pt>
                <c:pt idx="64">
                  <c:v>265</c:v>
                </c:pt>
                <c:pt idx="65">
                  <c:v>270</c:v>
                </c:pt>
                <c:pt idx="66">
                  <c:v>272</c:v>
                </c:pt>
                <c:pt idx="67">
                  <c:v>279</c:v>
                </c:pt>
                <c:pt idx="68">
                  <c:v>355</c:v>
                </c:pt>
                <c:pt idx="69">
                  <c:v>340</c:v>
                </c:pt>
                <c:pt idx="70">
                  <c:v>326</c:v>
                </c:pt>
                <c:pt idx="71">
                  <c:v>293</c:v>
                </c:pt>
                <c:pt idx="72">
                  <c:v>299</c:v>
                </c:pt>
                <c:pt idx="73">
                  <c:v>301</c:v>
                </c:pt>
                <c:pt idx="74">
                  <c:v>303</c:v>
                </c:pt>
                <c:pt idx="75">
                  <c:v>306</c:v>
                </c:pt>
                <c:pt idx="76">
                  <c:v>308</c:v>
                </c:pt>
                <c:pt idx="77">
                  <c:v>308</c:v>
                </c:pt>
                <c:pt idx="78">
                  <c:v>305</c:v>
                </c:pt>
                <c:pt idx="79">
                  <c:v>304</c:v>
                </c:pt>
                <c:pt idx="80">
                  <c:v>301</c:v>
                </c:pt>
                <c:pt idx="81">
                  <c:v>298</c:v>
                </c:pt>
                <c:pt idx="82">
                  <c:v>295</c:v>
                </c:pt>
                <c:pt idx="83">
                  <c:v>292</c:v>
                </c:pt>
                <c:pt idx="84">
                  <c:v>291</c:v>
                </c:pt>
                <c:pt idx="85">
                  <c:v>290</c:v>
                </c:pt>
                <c:pt idx="86">
                  <c:v>289</c:v>
                </c:pt>
                <c:pt idx="87">
                  <c:v>288</c:v>
                </c:pt>
                <c:pt idx="88">
                  <c:v>314</c:v>
                </c:pt>
                <c:pt idx="89">
                  <c:v>331</c:v>
                </c:pt>
                <c:pt idx="90">
                  <c:v>362</c:v>
                </c:pt>
                <c:pt idx="91">
                  <c:v>377</c:v>
                </c:pt>
                <c:pt idx="92">
                  <c:v>385</c:v>
                </c:pt>
                <c:pt idx="93">
                  <c:v>369</c:v>
                </c:pt>
                <c:pt idx="94">
                  <c:v>364</c:v>
                </c:pt>
                <c:pt idx="96">
                  <c:v>335</c:v>
                </c:pt>
                <c:pt idx="97">
                  <c:v>326</c:v>
                </c:pt>
                <c:pt idx="98">
                  <c:v>303</c:v>
                </c:pt>
                <c:pt idx="99">
                  <c:v>299</c:v>
                </c:pt>
                <c:pt idx="100">
                  <c:v>300</c:v>
                </c:pt>
                <c:pt idx="101">
                  <c:v>305</c:v>
                </c:pt>
                <c:pt idx="102">
                  <c:v>310</c:v>
                </c:pt>
                <c:pt idx="103">
                  <c:v>321</c:v>
                </c:pt>
                <c:pt idx="104">
                  <c:v>329</c:v>
                </c:pt>
                <c:pt idx="105">
                  <c:v>335</c:v>
                </c:pt>
                <c:pt idx="106">
                  <c:v>340</c:v>
                </c:pt>
                <c:pt idx="107">
                  <c:v>345</c:v>
                </c:pt>
                <c:pt idx="108">
                  <c:v>347</c:v>
                </c:pt>
                <c:pt idx="109">
                  <c:v>350</c:v>
                </c:pt>
                <c:pt idx="110">
                  <c:v>352</c:v>
                </c:pt>
                <c:pt idx="111">
                  <c:v>354</c:v>
                </c:pt>
                <c:pt idx="112">
                  <c:v>354</c:v>
                </c:pt>
                <c:pt idx="113">
                  <c:v>355</c:v>
                </c:pt>
                <c:pt idx="114">
                  <c:v>355</c:v>
                </c:pt>
                <c:pt idx="115">
                  <c:v>361</c:v>
                </c:pt>
                <c:pt idx="116">
                  <c:v>370</c:v>
                </c:pt>
                <c:pt idx="117">
                  <c:v>377</c:v>
                </c:pt>
                <c:pt idx="118">
                  <c:v>382</c:v>
                </c:pt>
                <c:pt idx="119">
                  <c:v>384</c:v>
                </c:pt>
                <c:pt idx="121">
                  <c:v>390</c:v>
                </c:pt>
                <c:pt idx="122">
                  <c:v>391</c:v>
                </c:pt>
                <c:pt idx="123">
                  <c:v>391</c:v>
                </c:pt>
                <c:pt idx="124">
                  <c:v>391</c:v>
                </c:pt>
                <c:pt idx="125">
                  <c:v>395</c:v>
                </c:pt>
                <c:pt idx="126">
                  <c:v>400</c:v>
                </c:pt>
                <c:pt idx="127">
                  <c:v>403</c:v>
                </c:pt>
                <c:pt idx="128">
                  <c:v>406</c:v>
                </c:pt>
                <c:pt idx="129">
                  <c:v>407</c:v>
                </c:pt>
                <c:pt idx="130">
                  <c:v>408</c:v>
                </c:pt>
                <c:pt idx="131">
                  <c:v>409</c:v>
                </c:pt>
                <c:pt idx="132">
                  <c:v>410</c:v>
                </c:pt>
                <c:pt idx="133">
                  <c:v>410</c:v>
                </c:pt>
                <c:pt idx="134">
                  <c:v>415</c:v>
                </c:pt>
                <c:pt idx="135">
                  <c:v>424</c:v>
                </c:pt>
                <c:pt idx="136">
                  <c:v>431</c:v>
                </c:pt>
                <c:pt idx="137">
                  <c:v>436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441</c:v>
                </c:pt>
                <c:pt idx="143">
                  <c:v>440</c:v>
                </c:pt>
                <c:pt idx="144">
                  <c:v>440</c:v>
                </c:pt>
                <c:pt idx="145">
                  <c:v>438</c:v>
                </c:pt>
                <c:pt idx="146">
                  <c:v>447</c:v>
                </c:pt>
                <c:pt idx="147">
                  <c:v>449</c:v>
                </c:pt>
                <c:pt idx="148">
                  <c:v>450</c:v>
                </c:pt>
                <c:pt idx="149">
                  <c:v>433</c:v>
                </c:pt>
                <c:pt idx="150">
                  <c:v>447</c:v>
                </c:pt>
                <c:pt idx="151">
                  <c:v>450</c:v>
                </c:pt>
                <c:pt idx="152">
                  <c:v>443</c:v>
                </c:pt>
                <c:pt idx="153">
                  <c:v>454</c:v>
                </c:pt>
                <c:pt idx="154">
                  <c:v>458</c:v>
                </c:pt>
                <c:pt idx="155">
                  <c:v>459</c:v>
                </c:pt>
                <c:pt idx="156">
                  <c:v>461</c:v>
                </c:pt>
                <c:pt idx="157">
                  <c:v>462</c:v>
                </c:pt>
                <c:pt idx="158">
                  <c:v>500</c:v>
                </c:pt>
                <c:pt idx="159">
                  <c:v>530</c:v>
                </c:pt>
                <c:pt idx="160">
                  <c:v>605</c:v>
                </c:pt>
                <c:pt idx="161">
                  <c:v>570</c:v>
                </c:pt>
                <c:pt idx="166">
                  <c:v>568</c:v>
                </c:pt>
                <c:pt idx="168">
                  <c:v>523</c:v>
                </c:pt>
                <c:pt idx="169">
                  <c:v>520</c:v>
                </c:pt>
                <c:pt idx="170">
                  <c:v>518</c:v>
                </c:pt>
                <c:pt idx="171">
                  <c:v>518</c:v>
                </c:pt>
                <c:pt idx="172">
                  <c:v>516</c:v>
                </c:pt>
                <c:pt idx="173">
                  <c:v>515</c:v>
                </c:pt>
                <c:pt idx="174">
                  <c:v>514</c:v>
                </c:pt>
                <c:pt idx="175">
                  <c:v>512</c:v>
                </c:pt>
                <c:pt idx="176">
                  <c:v>511</c:v>
                </c:pt>
                <c:pt idx="177">
                  <c:v>509</c:v>
                </c:pt>
                <c:pt idx="178">
                  <c:v>503</c:v>
                </c:pt>
                <c:pt idx="179">
                  <c:v>483</c:v>
                </c:pt>
                <c:pt idx="180">
                  <c:v>483</c:v>
                </c:pt>
                <c:pt idx="181">
                  <c:v>495</c:v>
                </c:pt>
                <c:pt idx="182">
                  <c:v>518</c:v>
                </c:pt>
                <c:pt idx="183">
                  <c:v>534</c:v>
                </c:pt>
                <c:pt idx="184">
                  <c:v>537</c:v>
                </c:pt>
                <c:pt idx="185">
                  <c:v>461</c:v>
                </c:pt>
                <c:pt idx="186">
                  <c:v>423</c:v>
                </c:pt>
                <c:pt idx="187">
                  <c:v>384</c:v>
                </c:pt>
                <c:pt idx="188">
                  <c:v>352</c:v>
                </c:pt>
                <c:pt idx="189">
                  <c:v>330</c:v>
                </c:pt>
                <c:pt idx="190">
                  <c:v>308</c:v>
                </c:pt>
                <c:pt idx="191">
                  <c:v>301</c:v>
                </c:pt>
                <c:pt idx="192">
                  <c:v>285</c:v>
                </c:pt>
                <c:pt idx="193">
                  <c:v>247</c:v>
                </c:pt>
                <c:pt idx="194">
                  <c:v>233</c:v>
                </c:pt>
                <c:pt idx="195">
                  <c:v>212</c:v>
                </c:pt>
                <c:pt idx="196">
                  <c:v>206</c:v>
                </c:pt>
                <c:pt idx="197">
                  <c:v>200</c:v>
                </c:pt>
                <c:pt idx="198">
                  <c:v>190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Sheet3!$D$1</c:f>
              <c:strCache>
                <c:ptCount val="1"/>
                <c:pt idx="0">
                  <c:v>Temp(TC3)[C]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Sheet3!$A$2:$A$200</c:f>
              <c:numCache>
                <c:ptCount val="19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195</c:v>
                </c:pt>
                <c:pt idx="99">
                  <c:v>196</c:v>
                </c:pt>
                <c:pt idx="100">
                  <c:v>197</c:v>
                </c:pt>
                <c:pt idx="101">
                  <c:v>198</c:v>
                </c:pt>
                <c:pt idx="102">
                  <c:v>199</c:v>
                </c:pt>
                <c:pt idx="103">
                  <c:v>200</c:v>
                </c:pt>
                <c:pt idx="104">
                  <c:v>201</c:v>
                </c:pt>
                <c:pt idx="105">
                  <c:v>202</c:v>
                </c:pt>
                <c:pt idx="106">
                  <c:v>203</c:v>
                </c:pt>
                <c:pt idx="107">
                  <c:v>204</c:v>
                </c:pt>
                <c:pt idx="108">
                  <c:v>205</c:v>
                </c:pt>
                <c:pt idx="109">
                  <c:v>206</c:v>
                </c:pt>
                <c:pt idx="110">
                  <c:v>207</c:v>
                </c:pt>
                <c:pt idx="111">
                  <c:v>208</c:v>
                </c:pt>
                <c:pt idx="112">
                  <c:v>209</c:v>
                </c:pt>
                <c:pt idx="113">
                  <c:v>210</c:v>
                </c:pt>
                <c:pt idx="114">
                  <c:v>211</c:v>
                </c:pt>
                <c:pt idx="115">
                  <c:v>212</c:v>
                </c:pt>
                <c:pt idx="116">
                  <c:v>213</c:v>
                </c:pt>
                <c:pt idx="117">
                  <c:v>214</c:v>
                </c:pt>
                <c:pt idx="118">
                  <c:v>215</c:v>
                </c:pt>
                <c:pt idx="119">
                  <c:v>216</c:v>
                </c:pt>
                <c:pt idx="120">
                  <c:v>217</c:v>
                </c:pt>
                <c:pt idx="121">
                  <c:v>218</c:v>
                </c:pt>
                <c:pt idx="122">
                  <c:v>219</c:v>
                </c:pt>
                <c:pt idx="123">
                  <c:v>220</c:v>
                </c:pt>
                <c:pt idx="124">
                  <c:v>221</c:v>
                </c:pt>
                <c:pt idx="125">
                  <c:v>222</c:v>
                </c:pt>
                <c:pt idx="126">
                  <c:v>223</c:v>
                </c:pt>
                <c:pt idx="127">
                  <c:v>224</c:v>
                </c:pt>
                <c:pt idx="128">
                  <c:v>225</c:v>
                </c:pt>
                <c:pt idx="129">
                  <c:v>226</c:v>
                </c:pt>
                <c:pt idx="130">
                  <c:v>227</c:v>
                </c:pt>
                <c:pt idx="131">
                  <c:v>228</c:v>
                </c:pt>
                <c:pt idx="132">
                  <c:v>229</c:v>
                </c:pt>
                <c:pt idx="133">
                  <c:v>230</c:v>
                </c:pt>
                <c:pt idx="134">
                  <c:v>231</c:v>
                </c:pt>
                <c:pt idx="135">
                  <c:v>232</c:v>
                </c:pt>
                <c:pt idx="136">
                  <c:v>233</c:v>
                </c:pt>
                <c:pt idx="137">
                  <c:v>234</c:v>
                </c:pt>
                <c:pt idx="138">
                  <c:v>235</c:v>
                </c:pt>
                <c:pt idx="139">
                  <c:v>236</c:v>
                </c:pt>
                <c:pt idx="140">
                  <c:v>237</c:v>
                </c:pt>
                <c:pt idx="141">
                  <c:v>238</c:v>
                </c:pt>
                <c:pt idx="142">
                  <c:v>239</c:v>
                </c:pt>
                <c:pt idx="143">
                  <c:v>240</c:v>
                </c:pt>
                <c:pt idx="144">
                  <c:v>241</c:v>
                </c:pt>
                <c:pt idx="145">
                  <c:v>242</c:v>
                </c:pt>
                <c:pt idx="146">
                  <c:v>242.5</c:v>
                </c:pt>
                <c:pt idx="147">
                  <c:v>243</c:v>
                </c:pt>
                <c:pt idx="148">
                  <c:v>243.5</c:v>
                </c:pt>
                <c:pt idx="149">
                  <c:v>244</c:v>
                </c:pt>
                <c:pt idx="150">
                  <c:v>244.5</c:v>
                </c:pt>
                <c:pt idx="151">
                  <c:v>245</c:v>
                </c:pt>
                <c:pt idx="152">
                  <c:v>246</c:v>
                </c:pt>
                <c:pt idx="153">
                  <c:v>246.75</c:v>
                </c:pt>
                <c:pt idx="154">
                  <c:v>247.25</c:v>
                </c:pt>
                <c:pt idx="155">
                  <c:v>248</c:v>
                </c:pt>
                <c:pt idx="156">
                  <c:v>249</c:v>
                </c:pt>
                <c:pt idx="157">
                  <c:v>250</c:v>
                </c:pt>
                <c:pt idx="158">
                  <c:v>251</c:v>
                </c:pt>
                <c:pt idx="159">
                  <c:v>252</c:v>
                </c:pt>
                <c:pt idx="160">
                  <c:v>253</c:v>
                </c:pt>
                <c:pt idx="161">
                  <c:v>253.5</c:v>
                </c:pt>
                <c:pt idx="162">
                  <c:v>253.67</c:v>
                </c:pt>
                <c:pt idx="163">
                  <c:v>253.84</c:v>
                </c:pt>
                <c:pt idx="164">
                  <c:v>254.01</c:v>
                </c:pt>
                <c:pt idx="165">
                  <c:v>254.18</c:v>
                </c:pt>
                <c:pt idx="166">
                  <c:v>254.35</c:v>
                </c:pt>
                <c:pt idx="167">
                  <c:v>254.52</c:v>
                </c:pt>
                <c:pt idx="168">
                  <c:v>254.69</c:v>
                </c:pt>
                <c:pt idx="169">
                  <c:v>254.86</c:v>
                </c:pt>
                <c:pt idx="170">
                  <c:v>255.03</c:v>
                </c:pt>
                <c:pt idx="171">
                  <c:v>255.2</c:v>
                </c:pt>
                <c:pt idx="172">
                  <c:v>255.37</c:v>
                </c:pt>
                <c:pt idx="173">
                  <c:v>255.54</c:v>
                </c:pt>
                <c:pt idx="174">
                  <c:v>255.71</c:v>
                </c:pt>
                <c:pt idx="175">
                  <c:v>255.88</c:v>
                </c:pt>
                <c:pt idx="176">
                  <c:v>256</c:v>
                </c:pt>
                <c:pt idx="177">
                  <c:v>256.17</c:v>
                </c:pt>
                <c:pt idx="178">
                  <c:v>257</c:v>
                </c:pt>
                <c:pt idx="179">
                  <c:v>258</c:v>
                </c:pt>
                <c:pt idx="180">
                  <c:v>259</c:v>
                </c:pt>
                <c:pt idx="181">
                  <c:v>260</c:v>
                </c:pt>
                <c:pt idx="182">
                  <c:v>261</c:v>
                </c:pt>
                <c:pt idx="183">
                  <c:v>262</c:v>
                </c:pt>
                <c:pt idx="184">
                  <c:v>263</c:v>
                </c:pt>
                <c:pt idx="185">
                  <c:v>264</c:v>
                </c:pt>
                <c:pt idx="186">
                  <c:v>265</c:v>
                </c:pt>
                <c:pt idx="187">
                  <c:v>266</c:v>
                </c:pt>
                <c:pt idx="188">
                  <c:v>267</c:v>
                </c:pt>
                <c:pt idx="189">
                  <c:v>268</c:v>
                </c:pt>
                <c:pt idx="190">
                  <c:v>269</c:v>
                </c:pt>
                <c:pt idx="191">
                  <c:v>270</c:v>
                </c:pt>
                <c:pt idx="192">
                  <c:v>271</c:v>
                </c:pt>
                <c:pt idx="193">
                  <c:v>272</c:v>
                </c:pt>
                <c:pt idx="194">
                  <c:v>273</c:v>
                </c:pt>
                <c:pt idx="195">
                  <c:v>274</c:v>
                </c:pt>
                <c:pt idx="196">
                  <c:v>275</c:v>
                </c:pt>
                <c:pt idx="197">
                  <c:v>276</c:v>
                </c:pt>
                <c:pt idx="198">
                  <c:v>277</c:v>
                </c:pt>
              </c:numCache>
            </c:numRef>
          </c:xVal>
          <c:yVal>
            <c:numRef>
              <c:f>Sheet3!$D$2:$D$200</c:f>
              <c:numCache>
                <c:ptCount val="199"/>
                <c:pt idx="0">
                  <c:v>31</c:v>
                </c:pt>
                <c:pt idx="1">
                  <c:v>32</c:v>
                </c:pt>
                <c:pt idx="2">
                  <c:v>36</c:v>
                </c:pt>
                <c:pt idx="3">
                  <c:v>38</c:v>
                </c:pt>
                <c:pt idx="4">
                  <c:v>39</c:v>
                </c:pt>
                <c:pt idx="5">
                  <c:v>39</c:v>
                </c:pt>
                <c:pt idx="6">
                  <c:v>44</c:v>
                </c:pt>
                <c:pt idx="7">
                  <c:v>49</c:v>
                </c:pt>
                <c:pt idx="8">
                  <c:v>51</c:v>
                </c:pt>
                <c:pt idx="9">
                  <c:v>56</c:v>
                </c:pt>
                <c:pt idx="10">
                  <c:v>60</c:v>
                </c:pt>
                <c:pt idx="11">
                  <c:v>64</c:v>
                </c:pt>
                <c:pt idx="12">
                  <c:v>68</c:v>
                </c:pt>
                <c:pt idx="13">
                  <c:v>71</c:v>
                </c:pt>
                <c:pt idx="14">
                  <c:v>75</c:v>
                </c:pt>
                <c:pt idx="15">
                  <c:v>81</c:v>
                </c:pt>
                <c:pt idx="16">
                  <c:v>88</c:v>
                </c:pt>
                <c:pt idx="17">
                  <c:v>94</c:v>
                </c:pt>
                <c:pt idx="18">
                  <c:v>100</c:v>
                </c:pt>
                <c:pt idx="19">
                  <c:v>103</c:v>
                </c:pt>
                <c:pt idx="20">
                  <c:v>110</c:v>
                </c:pt>
                <c:pt idx="21">
                  <c:v>115</c:v>
                </c:pt>
                <c:pt idx="22">
                  <c:v>118</c:v>
                </c:pt>
                <c:pt idx="23">
                  <c:v>120</c:v>
                </c:pt>
                <c:pt idx="24">
                  <c:v>122</c:v>
                </c:pt>
                <c:pt idx="25">
                  <c:v>126</c:v>
                </c:pt>
                <c:pt idx="26">
                  <c:v>132</c:v>
                </c:pt>
                <c:pt idx="27">
                  <c:v>136</c:v>
                </c:pt>
                <c:pt idx="28">
                  <c:v>140</c:v>
                </c:pt>
                <c:pt idx="29">
                  <c:v>142</c:v>
                </c:pt>
                <c:pt idx="30">
                  <c:v>144</c:v>
                </c:pt>
                <c:pt idx="31">
                  <c:v>146</c:v>
                </c:pt>
                <c:pt idx="32">
                  <c:v>149</c:v>
                </c:pt>
                <c:pt idx="33">
                  <c:v>150</c:v>
                </c:pt>
                <c:pt idx="34">
                  <c:v>153</c:v>
                </c:pt>
                <c:pt idx="35">
                  <c:v>159</c:v>
                </c:pt>
                <c:pt idx="36">
                  <c:v>165</c:v>
                </c:pt>
                <c:pt idx="37">
                  <c:v>170</c:v>
                </c:pt>
                <c:pt idx="38">
                  <c:v>175</c:v>
                </c:pt>
                <c:pt idx="39">
                  <c:v>180</c:v>
                </c:pt>
                <c:pt idx="40">
                  <c:v>183</c:v>
                </c:pt>
                <c:pt idx="41">
                  <c:v>185</c:v>
                </c:pt>
                <c:pt idx="42">
                  <c:v>186</c:v>
                </c:pt>
                <c:pt idx="43">
                  <c:v>186</c:v>
                </c:pt>
                <c:pt idx="44">
                  <c:v>187</c:v>
                </c:pt>
                <c:pt idx="45">
                  <c:v>191</c:v>
                </c:pt>
                <c:pt idx="46">
                  <c:v>194</c:v>
                </c:pt>
                <c:pt idx="47">
                  <c:v>195</c:v>
                </c:pt>
                <c:pt idx="48">
                  <c:v>193</c:v>
                </c:pt>
                <c:pt idx="49">
                  <c:v>193</c:v>
                </c:pt>
                <c:pt idx="50">
                  <c:v>193</c:v>
                </c:pt>
                <c:pt idx="51">
                  <c:v>194</c:v>
                </c:pt>
                <c:pt idx="52">
                  <c:v>197</c:v>
                </c:pt>
                <c:pt idx="53">
                  <c:v>201</c:v>
                </c:pt>
                <c:pt idx="54">
                  <c:v>198</c:v>
                </c:pt>
                <c:pt idx="55">
                  <c:v>193</c:v>
                </c:pt>
                <c:pt idx="56">
                  <c:v>191</c:v>
                </c:pt>
                <c:pt idx="57">
                  <c:v>197</c:v>
                </c:pt>
                <c:pt idx="58">
                  <c:v>206</c:v>
                </c:pt>
                <c:pt idx="59">
                  <c:v>216</c:v>
                </c:pt>
                <c:pt idx="60">
                  <c:v>229</c:v>
                </c:pt>
                <c:pt idx="61">
                  <c:v>238</c:v>
                </c:pt>
                <c:pt idx="62">
                  <c:v>238</c:v>
                </c:pt>
                <c:pt idx="63">
                  <c:v>237</c:v>
                </c:pt>
                <c:pt idx="64">
                  <c:v>240</c:v>
                </c:pt>
                <c:pt idx="65">
                  <c:v>244</c:v>
                </c:pt>
                <c:pt idx="66">
                  <c:v>246</c:v>
                </c:pt>
                <c:pt idx="67">
                  <c:v>240</c:v>
                </c:pt>
                <c:pt idx="68">
                  <c:v>239</c:v>
                </c:pt>
                <c:pt idx="69">
                  <c:v>242</c:v>
                </c:pt>
                <c:pt idx="70">
                  <c:v>242</c:v>
                </c:pt>
                <c:pt idx="71">
                  <c:v>241</c:v>
                </c:pt>
                <c:pt idx="72">
                  <c:v>248</c:v>
                </c:pt>
                <c:pt idx="73">
                  <c:v>260</c:v>
                </c:pt>
                <c:pt idx="74">
                  <c:v>266</c:v>
                </c:pt>
                <c:pt idx="75">
                  <c:v>268</c:v>
                </c:pt>
                <c:pt idx="76">
                  <c:v>270</c:v>
                </c:pt>
                <c:pt idx="77">
                  <c:v>271</c:v>
                </c:pt>
                <c:pt idx="78">
                  <c:v>274</c:v>
                </c:pt>
                <c:pt idx="79">
                  <c:v>276</c:v>
                </c:pt>
                <c:pt idx="80">
                  <c:v>277</c:v>
                </c:pt>
                <c:pt idx="81">
                  <c:v>278</c:v>
                </c:pt>
                <c:pt idx="82">
                  <c:v>279</c:v>
                </c:pt>
                <c:pt idx="83">
                  <c:v>280</c:v>
                </c:pt>
                <c:pt idx="84">
                  <c:v>280</c:v>
                </c:pt>
                <c:pt idx="85">
                  <c:v>280</c:v>
                </c:pt>
                <c:pt idx="86">
                  <c:v>280</c:v>
                </c:pt>
                <c:pt idx="87">
                  <c:v>281</c:v>
                </c:pt>
                <c:pt idx="88">
                  <c:v>276</c:v>
                </c:pt>
                <c:pt idx="89">
                  <c:v>284</c:v>
                </c:pt>
                <c:pt idx="90">
                  <c:v>284</c:v>
                </c:pt>
                <c:pt idx="91">
                  <c:v>291</c:v>
                </c:pt>
                <c:pt idx="92">
                  <c:v>296</c:v>
                </c:pt>
                <c:pt idx="93">
                  <c:v>298</c:v>
                </c:pt>
                <c:pt idx="94">
                  <c:v>299</c:v>
                </c:pt>
                <c:pt idx="96">
                  <c:v>265</c:v>
                </c:pt>
                <c:pt idx="97">
                  <c:v>244</c:v>
                </c:pt>
                <c:pt idx="98">
                  <c:v>231</c:v>
                </c:pt>
                <c:pt idx="99">
                  <c:v>241</c:v>
                </c:pt>
                <c:pt idx="100">
                  <c:v>250</c:v>
                </c:pt>
                <c:pt idx="101">
                  <c:v>255</c:v>
                </c:pt>
                <c:pt idx="102">
                  <c:v>258</c:v>
                </c:pt>
                <c:pt idx="103">
                  <c:v>261</c:v>
                </c:pt>
                <c:pt idx="104">
                  <c:v>269</c:v>
                </c:pt>
                <c:pt idx="105">
                  <c:v>277</c:v>
                </c:pt>
                <c:pt idx="106">
                  <c:v>286</c:v>
                </c:pt>
                <c:pt idx="107">
                  <c:v>294</c:v>
                </c:pt>
                <c:pt idx="108">
                  <c:v>299</c:v>
                </c:pt>
                <c:pt idx="109">
                  <c:v>303</c:v>
                </c:pt>
                <c:pt idx="110">
                  <c:v>306</c:v>
                </c:pt>
                <c:pt idx="111">
                  <c:v>308</c:v>
                </c:pt>
                <c:pt idx="112">
                  <c:v>310</c:v>
                </c:pt>
                <c:pt idx="113">
                  <c:v>311</c:v>
                </c:pt>
                <c:pt idx="114">
                  <c:v>312</c:v>
                </c:pt>
                <c:pt idx="115">
                  <c:v>314</c:v>
                </c:pt>
                <c:pt idx="116">
                  <c:v>317</c:v>
                </c:pt>
                <c:pt idx="117">
                  <c:v>324</c:v>
                </c:pt>
                <c:pt idx="118">
                  <c:v>329</c:v>
                </c:pt>
                <c:pt idx="119">
                  <c:v>333</c:v>
                </c:pt>
                <c:pt idx="121">
                  <c:v>342</c:v>
                </c:pt>
                <c:pt idx="122">
                  <c:v>344</c:v>
                </c:pt>
                <c:pt idx="123">
                  <c:v>346</c:v>
                </c:pt>
                <c:pt idx="124">
                  <c:v>347</c:v>
                </c:pt>
                <c:pt idx="125">
                  <c:v>349</c:v>
                </c:pt>
                <c:pt idx="126">
                  <c:v>352</c:v>
                </c:pt>
                <c:pt idx="127">
                  <c:v>355</c:v>
                </c:pt>
                <c:pt idx="128">
                  <c:v>359</c:v>
                </c:pt>
                <c:pt idx="129">
                  <c:v>361</c:v>
                </c:pt>
                <c:pt idx="130">
                  <c:v>363</c:v>
                </c:pt>
                <c:pt idx="131">
                  <c:v>365</c:v>
                </c:pt>
                <c:pt idx="132">
                  <c:v>367</c:v>
                </c:pt>
                <c:pt idx="133">
                  <c:v>368</c:v>
                </c:pt>
                <c:pt idx="134">
                  <c:v>369</c:v>
                </c:pt>
                <c:pt idx="135">
                  <c:v>373</c:v>
                </c:pt>
                <c:pt idx="136">
                  <c:v>377</c:v>
                </c:pt>
                <c:pt idx="137">
                  <c:v>383</c:v>
                </c:pt>
                <c:pt idx="138">
                  <c:v>386</c:v>
                </c:pt>
                <c:pt idx="139">
                  <c:v>389</c:v>
                </c:pt>
                <c:pt idx="140">
                  <c:v>392</c:v>
                </c:pt>
                <c:pt idx="141">
                  <c:v>394</c:v>
                </c:pt>
                <c:pt idx="142">
                  <c:v>395</c:v>
                </c:pt>
                <c:pt idx="143">
                  <c:v>396</c:v>
                </c:pt>
                <c:pt idx="144">
                  <c:v>397</c:v>
                </c:pt>
                <c:pt idx="145">
                  <c:v>398</c:v>
                </c:pt>
                <c:pt idx="146">
                  <c:v>400</c:v>
                </c:pt>
                <c:pt idx="147">
                  <c:v>402</c:v>
                </c:pt>
                <c:pt idx="148">
                  <c:v>403</c:v>
                </c:pt>
                <c:pt idx="149">
                  <c:v>397</c:v>
                </c:pt>
                <c:pt idx="150">
                  <c:v>399</c:v>
                </c:pt>
                <c:pt idx="151">
                  <c:v>400</c:v>
                </c:pt>
                <c:pt idx="152">
                  <c:v>402</c:v>
                </c:pt>
                <c:pt idx="153">
                  <c:v>400</c:v>
                </c:pt>
                <c:pt idx="154">
                  <c:v>407</c:v>
                </c:pt>
                <c:pt idx="155">
                  <c:v>410</c:v>
                </c:pt>
                <c:pt idx="156">
                  <c:v>413</c:v>
                </c:pt>
                <c:pt idx="157">
                  <c:v>408</c:v>
                </c:pt>
                <c:pt idx="158">
                  <c:v>420</c:v>
                </c:pt>
                <c:pt idx="159">
                  <c:v>433</c:v>
                </c:pt>
                <c:pt idx="160">
                  <c:v>446</c:v>
                </c:pt>
                <c:pt idx="162">
                  <c:v>420</c:v>
                </c:pt>
                <c:pt idx="163">
                  <c:v>410</c:v>
                </c:pt>
                <c:pt idx="164">
                  <c:v>402</c:v>
                </c:pt>
                <c:pt idx="165">
                  <c:v>395</c:v>
                </c:pt>
                <c:pt idx="166">
                  <c:v>389</c:v>
                </c:pt>
                <c:pt idx="167">
                  <c:v>384</c:v>
                </c:pt>
                <c:pt idx="168">
                  <c:v>398</c:v>
                </c:pt>
                <c:pt idx="169">
                  <c:v>410</c:v>
                </c:pt>
                <c:pt idx="170">
                  <c:v>419</c:v>
                </c:pt>
                <c:pt idx="171">
                  <c:v>423</c:v>
                </c:pt>
                <c:pt idx="172">
                  <c:v>425</c:v>
                </c:pt>
                <c:pt idx="173">
                  <c:v>426</c:v>
                </c:pt>
                <c:pt idx="174">
                  <c:v>427</c:v>
                </c:pt>
                <c:pt idx="175">
                  <c:v>427</c:v>
                </c:pt>
                <c:pt idx="176">
                  <c:v>427</c:v>
                </c:pt>
                <c:pt idx="177">
                  <c:v>426</c:v>
                </c:pt>
                <c:pt idx="178">
                  <c:v>422</c:v>
                </c:pt>
                <c:pt idx="179">
                  <c:v>420</c:v>
                </c:pt>
                <c:pt idx="180">
                  <c:v>419</c:v>
                </c:pt>
                <c:pt idx="181">
                  <c:v>422</c:v>
                </c:pt>
                <c:pt idx="182">
                  <c:v>432</c:v>
                </c:pt>
                <c:pt idx="183">
                  <c:v>441</c:v>
                </c:pt>
                <c:pt idx="184">
                  <c:v>446</c:v>
                </c:pt>
                <c:pt idx="185">
                  <c:v>427</c:v>
                </c:pt>
                <c:pt idx="186">
                  <c:v>373</c:v>
                </c:pt>
                <c:pt idx="187">
                  <c:v>332</c:v>
                </c:pt>
                <c:pt idx="188">
                  <c:v>313</c:v>
                </c:pt>
                <c:pt idx="189">
                  <c:v>291</c:v>
                </c:pt>
                <c:pt idx="190">
                  <c:v>279</c:v>
                </c:pt>
                <c:pt idx="191">
                  <c:v>266</c:v>
                </c:pt>
                <c:pt idx="192">
                  <c:v>256</c:v>
                </c:pt>
                <c:pt idx="193">
                  <c:v>247</c:v>
                </c:pt>
                <c:pt idx="194">
                  <c:v>237</c:v>
                </c:pt>
                <c:pt idx="195">
                  <c:v>230</c:v>
                </c:pt>
                <c:pt idx="196">
                  <c:v>224</c:v>
                </c:pt>
                <c:pt idx="197">
                  <c:v>218</c:v>
                </c:pt>
                <c:pt idx="198">
                  <c:v>213</c:v>
                </c:pt>
              </c:numCache>
            </c:numRef>
          </c:yVal>
          <c:smooth val="0"/>
        </c:ser>
        <c:axId val="30567792"/>
        <c:axId val="6674673"/>
      </c:scatterChart>
      <c:scatterChart>
        <c:scatterStyle val="lineMarker"/>
        <c:varyColors val="0"/>
        <c:ser>
          <c:idx val="1"/>
          <c:order val="1"/>
          <c:tx>
            <c:strRef>
              <c:f>Sheet3!$H$1</c:f>
              <c:strCache>
                <c:ptCount val="1"/>
                <c:pt idx="0">
                  <c:v>(T3-T1)/(T2-T1)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Sheet3!$A$2:$A$200</c:f>
              <c:numCache>
                <c:ptCount val="19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195</c:v>
                </c:pt>
                <c:pt idx="99">
                  <c:v>196</c:v>
                </c:pt>
                <c:pt idx="100">
                  <c:v>197</c:v>
                </c:pt>
                <c:pt idx="101">
                  <c:v>198</c:v>
                </c:pt>
                <c:pt idx="102">
                  <c:v>199</c:v>
                </c:pt>
                <c:pt idx="103">
                  <c:v>200</c:v>
                </c:pt>
                <c:pt idx="104">
                  <c:v>201</c:v>
                </c:pt>
                <c:pt idx="105">
                  <c:v>202</c:v>
                </c:pt>
                <c:pt idx="106">
                  <c:v>203</c:v>
                </c:pt>
                <c:pt idx="107">
                  <c:v>204</c:v>
                </c:pt>
                <c:pt idx="108">
                  <c:v>205</c:v>
                </c:pt>
                <c:pt idx="109">
                  <c:v>206</c:v>
                </c:pt>
                <c:pt idx="110">
                  <c:v>207</c:v>
                </c:pt>
                <c:pt idx="111">
                  <c:v>208</c:v>
                </c:pt>
                <c:pt idx="112">
                  <c:v>209</c:v>
                </c:pt>
                <c:pt idx="113">
                  <c:v>210</c:v>
                </c:pt>
                <c:pt idx="114">
                  <c:v>211</c:v>
                </c:pt>
                <c:pt idx="115">
                  <c:v>212</c:v>
                </c:pt>
                <c:pt idx="116">
                  <c:v>213</c:v>
                </c:pt>
                <c:pt idx="117">
                  <c:v>214</c:v>
                </c:pt>
                <c:pt idx="118">
                  <c:v>215</c:v>
                </c:pt>
                <c:pt idx="119">
                  <c:v>216</c:v>
                </c:pt>
                <c:pt idx="120">
                  <c:v>217</c:v>
                </c:pt>
                <c:pt idx="121">
                  <c:v>218</c:v>
                </c:pt>
                <c:pt idx="122">
                  <c:v>219</c:v>
                </c:pt>
                <c:pt idx="123">
                  <c:v>220</c:v>
                </c:pt>
                <c:pt idx="124">
                  <c:v>221</c:v>
                </c:pt>
                <c:pt idx="125">
                  <c:v>222</c:v>
                </c:pt>
                <c:pt idx="126">
                  <c:v>223</c:v>
                </c:pt>
                <c:pt idx="127">
                  <c:v>224</c:v>
                </c:pt>
                <c:pt idx="128">
                  <c:v>225</c:v>
                </c:pt>
                <c:pt idx="129">
                  <c:v>226</c:v>
                </c:pt>
                <c:pt idx="130">
                  <c:v>227</c:v>
                </c:pt>
                <c:pt idx="131">
                  <c:v>228</c:v>
                </c:pt>
                <c:pt idx="132">
                  <c:v>229</c:v>
                </c:pt>
                <c:pt idx="133">
                  <c:v>230</c:v>
                </c:pt>
                <c:pt idx="134">
                  <c:v>231</c:v>
                </c:pt>
                <c:pt idx="135">
                  <c:v>232</c:v>
                </c:pt>
                <c:pt idx="136">
                  <c:v>233</c:v>
                </c:pt>
                <c:pt idx="137">
                  <c:v>234</c:v>
                </c:pt>
                <c:pt idx="138">
                  <c:v>235</c:v>
                </c:pt>
                <c:pt idx="139">
                  <c:v>236</c:v>
                </c:pt>
                <c:pt idx="140">
                  <c:v>237</c:v>
                </c:pt>
                <c:pt idx="141">
                  <c:v>238</c:v>
                </c:pt>
                <c:pt idx="142">
                  <c:v>239</c:v>
                </c:pt>
                <c:pt idx="143">
                  <c:v>240</c:v>
                </c:pt>
                <c:pt idx="144">
                  <c:v>241</c:v>
                </c:pt>
                <c:pt idx="145">
                  <c:v>242</c:v>
                </c:pt>
                <c:pt idx="146">
                  <c:v>242.5</c:v>
                </c:pt>
                <c:pt idx="147">
                  <c:v>243</c:v>
                </c:pt>
                <c:pt idx="148">
                  <c:v>243.5</c:v>
                </c:pt>
                <c:pt idx="149">
                  <c:v>244</c:v>
                </c:pt>
                <c:pt idx="150">
                  <c:v>244.5</c:v>
                </c:pt>
                <c:pt idx="151">
                  <c:v>245</c:v>
                </c:pt>
                <c:pt idx="152">
                  <c:v>246</c:v>
                </c:pt>
                <c:pt idx="153">
                  <c:v>246.75</c:v>
                </c:pt>
                <c:pt idx="154">
                  <c:v>247.25</c:v>
                </c:pt>
                <c:pt idx="155">
                  <c:v>248</c:v>
                </c:pt>
                <c:pt idx="156">
                  <c:v>249</c:v>
                </c:pt>
                <c:pt idx="157">
                  <c:v>250</c:v>
                </c:pt>
                <c:pt idx="158">
                  <c:v>251</c:v>
                </c:pt>
                <c:pt idx="159">
                  <c:v>252</c:v>
                </c:pt>
                <c:pt idx="160">
                  <c:v>253</c:v>
                </c:pt>
                <c:pt idx="161">
                  <c:v>253.5</c:v>
                </c:pt>
                <c:pt idx="162">
                  <c:v>253.67</c:v>
                </c:pt>
                <c:pt idx="163">
                  <c:v>253.84</c:v>
                </c:pt>
                <c:pt idx="164">
                  <c:v>254.01</c:v>
                </c:pt>
                <c:pt idx="165">
                  <c:v>254.18</c:v>
                </c:pt>
                <c:pt idx="166">
                  <c:v>254.35</c:v>
                </c:pt>
                <c:pt idx="167">
                  <c:v>254.52</c:v>
                </c:pt>
                <c:pt idx="168">
                  <c:v>254.69</c:v>
                </c:pt>
                <c:pt idx="169">
                  <c:v>254.86</c:v>
                </c:pt>
                <c:pt idx="170">
                  <c:v>255.03</c:v>
                </c:pt>
                <c:pt idx="171">
                  <c:v>255.2</c:v>
                </c:pt>
                <c:pt idx="172">
                  <c:v>255.37</c:v>
                </c:pt>
                <c:pt idx="173">
                  <c:v>255.54</c:v>
                </c:pt>
                <c:pt idx="174">
                  <c:v>255.71</c:v>
                </c:pt>
                <c:pt idx="175">
                  <c:v>255.88</c:v>
                </c:pt>
                <c:pt idx="176">
                  <c:v>256</c:v>
                </c:pt>
                <c:pt idx="177">
                  <c:v>256.17</c:v>
                </c:pt>
                <c:pt idx="178">
                  <c:v>257</c:v>
                </c:pt>
                <c:pt idx="179">
                  <c:v>258</c:v>
                </c:pt>
                <c:pt idx="180">
                  <c:v>259</c:v>
                </c:pt>
                <c:pt idx="181">
                  <c:v>260</c:v>
                </c:pt>
                <c:pt idx="182">
                  <c:v>261</c:v>
                </c:pt>
                <c:pt idx="183">
                  <c:v>262</c:v>
                </c:pt>
                <c:pt idx="184">
                  <c:v>263</c:v>
                </c:pt>
                <c:pt idx="185">
                  <c:v>264</c:v>
                </c:pt>
                <c:pt idx="186">
                  <c:v>265</c:v>
                </c:pt>
                <c:pt idx="187">
                  <c:v>266</c:v>
                </c:pt>
                <c:pt idx="188">
                  <c:v>267</c:v>
                </c:pt>
                <c:pt idx="189">
                  <c:v>268</c:v>
                </c:pt>
                <c:pt idx="190">
                  <c:v>269</c:v>
                </c:pt>
                <c:pt idx="191">
                  <c:v>270</c:v>
                </c:pt>
                <c:pt idx="192">
                  <c:v>271</c:v>
                </c:pt>
                <c:pt idx="193">
                  <c:v>272</c:v>
                </c:pt>
                <c:pt idx="194">
                  <c:v>273</c:v>
                </c:pt>
                <c:pt idx="195">
                  <c:v>274</c:v>
                </c:pt>
                <c:pt idx="196">
                  <c:v>275</c:v>
                </c:pt>
                <c:pt idx="197">
                  <c:v>276</c:v>
                </c:pt>
                <c:pt idx="198">
                  <c:v>277</c:v>
                </c:pt>
              </c:numCache>
            </c:numRef>
          </c:xVal>
          <c:yVal>
            <c:numRef>
              <c:f>Sheet3!$H$2:$H$200</c:f>
              <c:numCache>
                <c:ptCount val="199"/>
                <c:pt idx="0">
                  <c:v>1</c:v>
                </c:pt>
                <c:pt idx="1">
                  <c:v>1.0714285714285714</c:v>
                </c:pt>
                <c:pt idx="2">
                  <c:v>1</c:v>
                </c:pt>
                <c:pt idx="3">
                  <c:v>1.0263157894736843</c:v>
                </c:pt>
                <c:pt idx="4">
                  <c:v>1</c:v>
                </c:pt>
                <c:pt idx="5">
                  <c:v>0.9795918367346939</c:v>
                </c:pt>
                <c:pt idx="6">
                  <c:v>0.9591836734693877</c:v>
                </c:pt>
                <c:pt idx="7">
                  <c:v>0.9615384615384616</c:v>
                </c:pt>
                <c:pt idx="8">
                  <c:v>0.9782608695652174</c:v>
                </c:pt>
                <c:pt idx="9">
                  <c:v>1</c:v>
                </c:pt>
                <c:pt idx="10">
                  <c:v>1.0151515151515151</c:v>
                </c:pt>
                <c:pt idx="11">
                  <c:v>0.9846153846153847</c:v>
                </c:pt>
                <c:pt idx="12">
                  <c:v>0.9696969696969697</c:v>
                </c:pt>
                <c:pt idx="13">
                  <c:v>0.9607843137254902</c:v>
                </c:pt>
                <c:pt idx="14">
                  <c:v>0.9607843137254902</c:v>
                </c:pt>
                <c:pt idx="15">
                  <c:v>0.9787234042553191</c:v>
                </c:pt>
                <c:pt idx="16">
                  <c:v>0.9795918367346939</c:v>
                </c:pt>
                <c:pt idx="17">
                  <c:v>0.975609756097561</c:v>
                </c:pt>
                <c:pt idx="18">
                  <c:v>0.9736842105263158</c:v>
                </c:pt>
                <c:pt idx="19">
                  <c:v>0.972972972972973</c:v>
                </c:pt>
                <c:pt idx="20">
                  <c:v>1.0392156862745099</c:v>
                </c:pt>
                <c:pt idx="21">
                  <c:v>1.0714285714285714</c:v>
                </c:pt>
                <c:pt idx="22">
                  <c:v>1.0731707317073171</c:v>
                </c:pt>
                <c:pt idx="23">
                  <c:v>1.0476190476190477</c:v>
                </c:pt>
                <c:pt idx="24">
                  <c:v>1.0465116279069768</c:v>
                </c:pt>
                <c:pt idx="25">
                  <c:v>1.0476190476190477</c:v>
                </c:pt>
                <c:pt idx="26">
                  <c:v>1.1081081081081081</c:v>
                </c:pt>
                <c:pt idx="27">
                  <c:v>1.8</c:v>
                </c:pt>
                <c:pt idx="28">
                  <c:v>-0.3333333333333333</c:v>
                </c:pt>
                <c:pt idx="29">
                  <c:v>0.6</c:v>
                </c:pt>
                <c:pt idx="30">
                  <c:v>0.7272727272727273</c:v>
                </c:pt>
                <c:pt idx="31">
                  <c:v>0.7</c:v>
                </c:pt>
                <c:pt idx="32">
                  <c:v>0.7777777777777778</c:v>
                </c:pt>
                <c:pt idx="33">
                  <c:v>0.5</c:v>
                </c:pt>
                <c:pt idx="34">
                  <c:v>-2</c:v>
                </c:pt>
                <c:pt idx="35">
                  <c:v>0</c:v>
                </c:pt>
                <c:pt idx="36">
                  <c:v>1.3333333333333333</c:v>
                </c:pt>
                <c:pt idx="37">
                  <c:v>1.1666666666666667</c:v>
                </c:pt>
                <c:pt idx="38">
                  <c:v>1.0526315789473684</c:v>
                </c:pt>
                <c:pt idx="39">
                  <c:v>1</c:v>
                </c:pt>
                <c:pt idx="40">
                  <c:v>1</c:v>
                </c:pt>
                <c:pt idx="41">
                  <c:v>0.975</c:v>
                </c:pt>
                <c:pt idx="42">
                  <c:v>1</c:v>
                </c:pt>
                <c:pt idx="43">
                  <c:v>1.0277777777777777</c:v>
                </c:pt>
                <c:pt idx="44">
                  <c:v>1.0294117647058822</c:v>
                </c:pt>
                <c:pt idx="45">
                  <c:v>1.1071428571428572</c:v>
                </c:pt>
                <c:pt idx="46">
                  <c:v>1.173913043478261</c:v>
                </c:pt>
                <c:pt idx="47">
                  <c:v>1.1904761904761905</c:v>
                </c:pt>
                <c:pt idx="48">
                  <c:v>2</c:v>
                </c:pt>
                <c:pt idx="49">
                  <c:v>1.380952380952381</c:v>
                </c:pt>
                <c:pt idx="50">
                  <c:v>1.36</c:v>
                </c:pt>
                <c:pt idx="51">
                  <c:v>1.173913043478261</c:v>
                </c:pt>
                <c:pt idx="52">
                  <c:v>1.25</c:v>
                </c:pt>
                <c:pt idx="53">
                  <c:v>1.3103448275862069</c:v>
                </c:pt>
                <c:pt idx="54">
                  <c:v>1.5625</c:v>
                </c:pt>
                <c:pt idx="55">
                  <c:v>1.3846153846153846</c:v>
                </c:pt>
                <c:pt idx="56">
                  <c:v>1.6470588235294117</c:v>
                </c:pt>
                <c:pt idx="57">
                  <c:v>2.5714285714285716</c:v>
                </c:pt>
                <c:pt idx="58">
                  <c:v>3.5</c:v>
                </c:pt>
                <c:pt idx="59">
                  <c:v>1.5238095238095237</c:v>
                </c:pt>
                <c:pt idx="60">
                  <c:v>1.3225806451612903</c:v>
                </c:pt>
                <c:pt idx="61">
                  <c:v>1.303030303030303</c:v>
                </c:pt>
                <c:pt idx="62">
                  <c:v>6.5</c:v>
                </c:pt>
                <c:pt idx="63">
                  <c:v>4.666666666666667</c:v>
                </c:pt>
                <c:pt idx="64">
                  <c:v>1.6666666666666667</c:v>
                </c:pt>
                <c:pt idx="65">
                  <c:v>1.5294117647058822</c:v>
                </c:pt>
                <c:pt idx="66">
                  <c:v>1.5294117647058822</c:v>
                </c:pt>
                <c:pt idx="67">
                  <c:v>1.4444444444444444</c:v>
                </c:pt>
                <c:pt idx="68">
                  <c:v>1.1047619047619048</c:v>
                </c:pt>
                <c:pt idx="69">
                  <c:v>1.1264367816091954</c:v>
                </c:pt>
                <c:pt idx="70">
                  <c:v>1.1666666666666667</c:v>
                </c:pt>
                <c:pt idx="71">
                  <c:v>1.3</c:v>
                </c:pt>
                <c:pt idx="72">
                  <c:v>1.3783783783783783</c:v>
                </c:pt>
                <c:pt idx="73">
                  <c:v>1.64</c:v>
                </c:pt>
                <c:pt idx="74">
                  <c:v>1.7619047619047619</c:v>
                </c:pt>
                <c:pt idx="75">
                  <c:v>1.8095238095238095</c:v>
                </c:pt>
                <c:pt idx="76">
                  <c:v>1.6521739130434783</c:v>
                </c:pt>
                <c:pt idx="77">
                  <c:v>1.7619047619047619</c:v>
                </c:pt>
                <c:pt idx="78">
                  <c:v>2.3846153846153846</c:v>
                </c:pt>
                <c:pt idx="79">
                  <c:v>2.5454545454545454</c:v>
                </c:pt>
                <c:pt idx="80">
                  <c:v>4</c:v>
                </c:pt>
                <c:pt idx="81">
                  <c:v>6.666666666666667</c:v>
                </c:pt>
                <c:pt idx="82">
                  <c:v>-16</c:v>
                </c:pt>
                <c:pt idx="83">
                  <c:v>-3</c:v>
                </c:pt>
                <c:pt idx="84">
                  <c:v>-1.8333333333333333</c:v>
                </c:pt>
                <c:pt idx="85">
                  <c:v>-1.4285714285714286</c:v>
                </c:pt>
                <c:pt idx="86">
                  <c:v>-1.125</c:v>
                </c:pt>
                <c:pt idx="87">
                  <c:v>-0.7</c:v>
                </c:pt>
                <c:pt idx="88">
                  <c:v>1.8095238095238095</c:v>
                </c:pt>
                <c:pt idx="89">
                  <c:v>1.5666666666666667</c:v>
                </c:pt>
                <c:pt idx="90">
                  <c:v>1.3</c:v>
                </c:pt>
                <c:pt idx="91">
                  <c:v>1.2463768115942029</c:v>
                </c:pt>
                <c:pt idx="92">
                  <c:v>1.2361111111111112</c:v>
                </c:pt>
                <c:pt idx="93">
                  <c:v>1.3148148148148149</c:v>
                </c:pt>
                <c:pt idx="94">
                  <c:v>1.3541666666666667</c:v>
                </c:pt>
                <c:pt idx="95">
                  <c:v>0</c:v>
                </c:pt>
                <c:pt idx="96">
                  <c:v>0.9722222222222222</c:v>
                </c:pt>
                <c:pt idx="97">
                  <c:v>0.9425287356321839</c:v>
                </c:pt>
                <c:pt idx="98">
                  <c:v>0.935064935064935</c:v>
                </c:pt>
                <c:pt idx="99">
                  <c:v>0.7837837837837838</c:v>
                </c:pt>
                <c:pt idx="100">
                  <c:v>0.7352941176470589</c:v>
                </c:pt>
                <c:pt idx="101">
                  <c:v>0.7142857142857143</c:v>
                </c:pt>
                <c:pt idx="102">
                  <c:v>0.7123287671232876</c:v>
                </c:pt>
                <c:pt idx="103">
                  <c:v>0.7317073170731707</c:v>
                </c:pt>
                <c:pt idx="104">
                  <c:v>0.7058823529411765</c:v>
                </c:pt>
                <c:pt idx="105">
                  <c:v>0.6823529411764706</c:v>
                </c:pt>
                <c:pt idx="106">
                  <c:v>0.6428571428571429</c:v>
                </c:pt>
                <c:pt idx="107">
                  <c:v>0.6144578313253012</c:v>
                </c:pt>
                <c:pt idx="108">
                  <c:v>0.6</c:v>
                </c:pt>
                <c:pt idx="109">
                  <c:v>0.5875</c:v>
                </c:pt>
                <c:pt idx="110">
                  <c:v>0.5822784810126582</c:v>
                </c:pt>
                <c:pt idx="111">
                  <c:v>0.5822784810126582</c:v>
                </c:pt>
                <c:pt idx="112">
                  <c:v>0.5714285714285714</c:v>
                </c:pt>
                <c:pt idx="113">
                  <c:v>0.5714285714285714</c:v>
                </c:pt>
                <c:pt idx="114">
                  <c:v>0.5733333333333334</c:v>
                </c:pt>
                <c:pt idx="115">
                  <c:v>0.5875</c:v>
                </c:pt>
                <c:pt idx="116">
                  <c:v>0.6162790697674418</c:v>
                </c:pt>
                <c:pt idx="117">
                  <c:v>0.6022727272727273</c:v>
                </c:pt>
                <c:pt idx="118">
                  <c:v>0.5955056179775281</c:v>
                </c:pt>
                <c:pt idx="119">
                  <c:v>0.5930232558139535</c:v>
                </c:pt>
                <c:pt idx="121">
                  <c:v>0.5714285714285714</c:v>
                </c:pt>
                <c:pt idx="122">
                  <c:v>0.5595238095238095</c:v>
                </c:pt>
                <c:pt idx="123">
                  <c:v>0.5555555555555556</c:v>
                </c:pt>
                <c:pt idx="124">
                  <c:v>0.55</c:v>
                </c:pt>
                <c:pt idx="125">
                  <c:v>0.5609756097560976</c:v>
                </c:pt>
                <c:pt idx="126">
                  <c:v>0.5647058823529412</c:v>
                </c:pt>
                <c:pt idx="127">
                  <c:v>0.5647058823529412</c:v>
                </c:pt>
                <c:pt idx="128">
                  <c:v>0.5529411764705883</c:v>
                </c:pt>
                <c:pt idx="129">
                  <c:v>0.5476190476190477</c:v>
                </c:pt>
                <c:pt idx="130">
                  <c:v>0.5421686746987951</c:v>
                </c:pt>
                <c:pt idx="131">
                  <c:v>0.5301204819277109</c:v>
                </c:pt>
                <c:pt idx="132">
                  <c:v>0.5180722891566265</c:v>
                </c:pt>
                <c:pt idx="133">
                  <c:v>0.5121951219512195</c:v>
                </c:pt>
                <c:pt idx="134">
                  <c:v>0.5411764705882353</c:v>
                </c:pt>
                <c:pt idx="135">
                  <c:v>0.5604395604395604</c:v>
                </c:pt>
                <c:pt idx="136">
                  <c:v>0.5684210526315789</c:v>
                </c:pt>
                <c:pt idx="137">
                  <c:v>0.5520833333333334</c:v>
                </c:pt>
                <c:pt idx="138">
                  <c:v>0.5531914893617021</c:v>
                </c:pt>
                <c:pt idx="139">
                  <c:v>0.5376344086021505</c:v>
                </c:pt>
                <c:pt idx="140">
                  <c:v>0.5274725274725275</c:v>
                </c:pt>
                <c:pt idx="141">
                  <c:v>0.5222222222222223</c:v>
                </c:pt>
                <c:pt idx="142">
                  <c:v>0.5168539325842697</c:v>
                </c:pt>
                <c:pt idx="143">
                  <c:v>0.5057471264367817</c:v>
                </c:pt>
                <c:pt idx="144">
                  <c:v>0.5</c:v>
                </c:pt>
                <c:pt idx="145">
                  <c:v>0.46511627906976744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0.4675324675324675</c:v>
                </c:pt>
                <c:pt idx="150">
                  <c:v>0.5333333333333333</c:v>
                </c:pt>
                <c:pt idx="151">
                  <c:v>0.5494505494505495</c:v>
                </c:pt>
                <c:pt idx="152">
                  <c:v>0.4939759036144578</c:v>
                </c:pt>
                <c:pt idx="153">
                  <c:v>0.54</c:v>
                </c:pt>
                <c:pt idx="154">
                  <c:v>0.51</c:v>
                </c:pt>
                <c:pt idx="155">
                  <c:v>0.5051546391752577</c:v>
                </c:pt>
                <c:pt idx="156">
                  <c:v>0.5</c:v>
                </c:pt>
                <c:pt idx="157">
                  <c:v>0.54</c:v>
                </c:pt>
                <c:pt idx="158">
                  <c:v>0.6106870229007634</c:v>
                </c:pt>
                <c:pt idx="159">
                  <c:v>0.6466666666666666</c:v>
                </c:pt>
                <c:pt idx="160">
                  <c:v>0.7395348837209302</c:v>
                </c:pt>
                <c:pt idx="161">
                  <c:v>1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0.31514084507042256</c:v>
                </c:pt>
                <c:pt idx="167">
                  <c:v>0</c:v>
                </c:pt>
                <c:pt idx="168">
                  <c:v>0.2390057361376673</c:v>
                </c:pt>
                <c:pt idx="169">
                  <c:v>0.21153846153846154</c:v>
                </c:pt>
                <c:pt idx="170">
                  <c:v>0.19111969111969113</c:v>
                </c:pt>
                <c:pt idx="171">
                  <c:v>0.1833976833976834</c:v>
                </c:pt>
                <c:pt idx="172">
                  <c:v>0.17635658914728683</c:v>
                </c:pt>
                <c:pt idx="173">
                  <c:v>0.17281553398058253</c:v>
                </c:pt>
                <c:pt idx="174">
                  <c:v>0.16926070038910507</c:v>
                </c:pt>
                <c:pt idx="175">
                  <c:v>0.166015625</c:v>
                </c:pt>
                <c:pt idx="176">
                  <c:v>0.1643835616438356</c:v>
                </c:pt>
                <c:pt idx="177">
                  <c:v>0.6384615384615384</c:v>
                </c:pt>
                <c:pt idx="178">
                  <c:v>0.648</c:v>
                </c:pt>
                <c:pt idx="179">
                  <c:v>0.5887850467289719</c:v>
                </c:pt>
                <c:pt idx="180">
                  <c:v>0.5925925925925926</c:v>
                </c:pt>
                <c:pt idx="181">
                  <c:v>0.6083333333333333</c:v>
                </c:pt>
                <c:pt idx="182">
                  <c:v>0.6323529411764706</c:v>
                </c:pt>
                <c:pt idx="183">
                  <c:v>0.6413793103448275</c:v>
                </c:pt>
                <c:pt idx="184">
                  <c:v>0.6453900709219859</c:v>
                </c:pt>
                <c:pt idx="185">
                  <c:v>0.4857142857142857</c:v>
                </c:pt>
                <c:pt idx="186">
                  <c:v>0.8333333333333334</c:v>
                </c:pt>
                <c:pt idx="187">
                  <c:v>0.9122807017543859</c:v>
                </c:pt>
                <c:pt idx="188">
                  <c:v>0.7959183673469388</c:v>
                </c:pt>
                <c:pt idx="189">
                  <c:v>0.9512195121951219</c:v>
                </c:pt>
                <c:pt idx="190">
                  <c:v>0.8787878787878788</c:v>
                </c:pt>
                <c:pt idx="191">
                  <c:v>0.9459459459459459</c:v>
                </c:pt>
                <c:pt idx="192">
                  <c:v>0.9666666666666667</c:v>
                </c:pt>
                <c:pt idx="193">
                  <c:v>0</c:v>
                </c:pt>
                <c:pt idx="194">
                  <c:v>1.3333333333333333</c:v>
                </c:pt>
                <c:pt idx="195">
                  <c:v>1</c:v>
                </c:pt>
                <c:pt idx="196">
                  <c:v>1.0588235294117647</c:v>
                </c:pt>
                <c:pt idx="197">
                  <c:v>1</c:v>
                </c:pt>
                <c:pt idx="198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Sheet3!$J$1</c:f>
              <c:strCache>
                <c:ptCount val="1"/>
                <c:pt idx="0">
                  <c:v>(T2-T3)/(T2-T1)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Sheet3!$A$2:$A$200</c:f>
              <c:numCache>
                <c:ptCount val="19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195</c:v>
                </c:pt>
                <c:pt idx="99">
                  <c:v>196</c:v>
                </c:pt>
                <c:pt idx="100">
                  <c:v>197</c:v>
                </c:pt>
                <c:pt idx="101">
                  <c:v>198</c:v>
                </c:pt>
                <c:pt idx="102">
                  <c:v>199</c:v>
                </c:pt>
                <c:pt idx="103">
                  <c:v>200</c:v>
                </c:pt>
                <c:pt idx="104">
                  <c:v>201</c:v>
                </c:pt>
                <c:pt idx="105">
                  <c:v>202</c:v>
                </c:pt>
                <c:pt idx="106">
                  <c:v>203</c:v>
                </c:pt>
                <c:pt idx="107">
                  <c:v>204</c:v>
                </c:pt>
                <c:pt idx="108">
                  <c:v>205</c:v>
                </c:pt>
                <c:pt idx="109">
                  <c:v>206</c:v>
                </c:pt>
                <c:pt idx="110">
                  <c:v>207</c:v>
                </c:pt>
                <c:pt idx="111">
                  <c:v>208</c:v>
                </c:pt>
                <c:pt idx="112">
                  <c:v>209</c:v>
                </c:pt>
                <c:pt idx="113">
                  <c:v>210</c:v>
                </c:pt>
                <c:pt idx="114">
                  <c:v>211</c:v>
                </c:pt>
                <c:pt idx="115">
                  <c:v>212</c:v>
                </c:pt>
                <c:pt idx="116">
                  <c:v>213</c:v>
                </c:pt>
                <c:pt idx="117">
                  <c:v>214</c:v>
                </c:pt>
                <c:pt idx="118">
                  <c:v>215</c:v>
                </c:pt>
                <c:pt idx="119">
                  <c:v>216</c:v>
                </c:pt>
                <c:pt idx="120">
                  <c:v>217</c:v>
                </c:pt>
                <c:pt idx="121">
                  <c:v>218</c:v>
                </c:pt>
                <c:pt idx="122">
                  <c:v>219</c:v>
                </c:pt>
                <c:pt idx="123">
                  <c:v>220</c:v>
                </c:pt>
                <c:pt idx="124">
                  <c:v>221</c:v>
                </c:pt>
                <c:pt idx="125">
                  <c:v>222</c:v>
                </c:pt>
                <c:pt idx="126">
                  <c:v>223</c:v>
                </c:pt>
                <c:pt idx="127">
                  <c:v>224</c:v>
                </c:pt>
                <c:pt idx="128">
                  <c:v>225</c:v>
                </c:pt>
                <c:pt idx="129">
                  <c:v>226</c:v>
                </c:pt>
                <c:pt idx="130">
                  <c:v>227</c:v>
                </c:pt>
                <c:pt idx="131">
                  <c:v>228</c:v>
                </c:pt>
                <c:pt idx="132">
                  <c:v>229</c:v>
                </c:pt>
                <c:pt idx="133">
                  <c:v>230</c:v>
                </c:pt>
                <c:pt idx="134">
                  <c:v>231</c:v>
                </c:pt>
                <c:pt idx="135">
                  <c:v>232</c:v>
                </c:pt>
                <c:pt idx="136">
                  <c:v>233</c:v>
                </c:pt>
                <c:pt idx="137">
                  <c:v>234</c:v>
                </c:pt>
                <c:pt idx="138">
                  <c:v>235</c:v>
                </c:pt>
                <c:pt idx="139">
                  <c:v>236</c:v>
                </c:pt>
                <c:pt idx="140">
                  <c:v>237</c:v>
                </c:pt>
                <c:pt idx="141">
                  <c:v>238</c:v>
                </c:pt>
                <c:pt idx="142">
                  <c:v>239</c:v>
                </c:pt>
                <c:pt idx="143">
                  <c:v>240</c:v>
                </c:pt>
                <c:pt idx="144">
                  <c:v>241</c:v>
                </c:pt>
                <c:pt idx="145">
                  <c:v>242</c:v>
                </c:pt>
                <c:pt idx="146">
                  <c:v>242.5</c:v>
                </c:pt>
                <c:pt idx="147">
                  <c:v>243</c:v>
                </c:pt>
                <c:pt idx="148">
                  <c:v>243.5</c:v>
                </c:pt>
                <c:pt idx="149">
                  <c:v>244</c:v>
                </c:pt>
                <c:pt idx="150">
                  <c:v>244.5</c:v>
                </c:pt>
                <c:pt idx="151">
                  <c:v>245</c:v>
                </c:pt>
                <c:pt idx="152">
                  <c:v>246</c:v>
                </c:pt>
                <c:pt idx="153">
                  <c:v>246.75</c:v>
                </c:pt>
                <c:pt idx="154">
                  <c:v>247.25</c:v>
                </c:pt>
                <c:pt idx="155">
                  <c:v>248</c:v>
                </c:pt>
                <c:pt idx="156">
                  <c:v>249</c:v>
                </c:pt>
                <c:pt idx="157">
                  <c:v>250</c:v>
                </c:pt>
                <c:pt idx="158">
                  <c:v>251</c:v>
                </c:pt>
                <c:pt idx="159">
                  <c:v>252</c:v>
                </c:pt>
                <c:pt idx="160">
                  <c:v>253</c:v>
                </c:pt>
                <c:pt idx="161">
                  <c:v>253.5</c:v>
                </c:pt>
                <c:pt idx="162">
                  <c:v>253.67</c:v>
                </c:pt>
                <c:pt idx="163">
                  <c:v>253.84</c:v>
                </c:pt>
                <c:pt idx="164">
                  <c:v>254.01</c:v>
                </c:pt>
                <c:pt idx="165">
                  <c:v>254.18</c:v>
                </c:pt>
                <c:pt idx="166">
                  <c:v>254.35</c:v>
                </c:pt>
                <c:pt idx="167">
                  <c:v>254.52</c:v>
                </c:pt>
                <c:pt idx="168">
                  <c:v>254.69</c:v>
                </c:pt>
                <c:pt idx="169">
                  <c:v>254.86</c:v>
                </c:pt>
                <c:pt idx="170">
                  <c:v>255.03</c:v>
                </c:pt>
                <c:pt idx="171">
                  <c:v>255.2</c:v>
                </c:pt>
                <c:pt idx="172">
                  <c:v>255.37</c:v>
                </c:pt>
                <c:pt idx="173">
                  <c:v>255.54</c:v>
                </c:pt>
                <c:pt idx="174">
                  <c:v>255.71</c:v>
                </c:pt>
                <c:pt idx="175">
                  <c:v>255.88</c:v>
                </c:pt>
                <c:pt idx="176">
                  <c:v>256</c:v>
                </c:pt>
                <c:pt idx="177">
                  <c:v>256.17</c:v>
                </c:pt>
                <c:pt idx="178">
                  <c:v>257</c:v>
                </c:pt>
                <c:pt idx="179">
                  <c:v>258</c:v>
                </c:pt>
                <c:pt idx="180">
                  <c:v>259</c:v>
                </c:pt>
                <c:pt idx="181">
                  <c:v>260</c:v>
                </c:pt>
                <c:pt idx="182">
                  <c:v>261</c:v>
                </c:pt>
                <c:pt idx="183">
                  <c:v>262</c:v>
                </c:pt>
                <c:pt idx="184">
                  <c:v>263</c:v>
                </c:pt>
                <c:pt idx="185">
                  <c:v>264</c:v>
                </c:pt>
                <c:pt idx="186">
                  <c:v>265</c:v>
                </c:pt>
                <c:pt idx="187">
                  <c:v>266</c:v>
                </c:pt>
                <c:pt idx="188">
                  <c:v>267</c:v>
                </c:pt>
                <c:pt idx="189">
                  <c:v>268</c:v>
                </c:pt>
                <c:pt idx="190">
                  <c:v>269</c:v>
                </c:pt>
                <c:pt idx="191">
                  <c:v>270</c:v>
                </c:pt>
                <c:pt idx="192">
                  <c:v>271</c:v>
                </c:pt>
                <c:pt idx="193">
                  <c:v>272</c:v>
                </c:pt>
                <c:pt idx="194">
                  <c:v>273</c:v>
                </c:pt>
                <c:pt idx="195">
                  <c:v>274</c:v>
                </c:pt>
                <c:pt idx="196">
                  <c:v>275</c:v>
                </c:pt>
                <c:pt idx="197">
                  <c:v>276</c:v>
                </c:pt>
                <c:pt idx="198">
                  <c:v>277</c:v>
                </c:pt>
              </c:numCache>
            </c:numRef>
          </c:xVal>
          <c:yVal>
            <c:numRef>
              <c:f>Sheet3!$J$2:$J$200</c:f>
              <c:numCache>
                <c:ptCount val="199"/>
                <c:pt idx="0">
                  <c:v>0</c:v>
                </c:pt>
                <c:pt idx="1">
                  <c:v>-0.07142857142857142</c:v>
                </c:pt>
                <c:pt idx="2">
                  <c:v>0</c:v>
                </c:pt>
                <c:pt idx="3">
                  <c:v>-0.02631578947368421</c:v>
                </c:pt>
                <c:pt idx="4">
                  <c:v>0</c:v>
                </c:pt>
                <c:pt idx="5">
                  <c:v>0.02040816326530612</c:v>
                </c:pt>
                <c:pt idx="6">
                  <c:v>0.04081632653061224</c:v>
                </c:pt>
                <c:pt idx="7">
                  <c:v>0.038461538461538464</c:v>
                </c:pt>
                <c:pt idx="8">
                  <c:v>0.021739130434782608</c:v>
                </c:pt>
                <c:pt idx="9">
                  <c:v>0</c:v>
                </c:pt>
                <c:pt idx="10">
                  <c:v>-0.015151515151515152</c:v>
                </c:pt>
                <c:pt idx="11">
                  <c:v>0.015384615384615385</c:v>
                </c:pt>
                <c:pt idx="12">
                  <c:v>0.030303030303030304</c:v>
                </c:pt>
                <c:pt idx="13">
                  <c:v>0.0392156862745098</c:v>
                </c:pt>
                <c:pt idx="14">
                  <c:v>0.0392156862745098</c:v>
                </c:pt>
                <c:pt idx="15">
                  <c:v>0.02127659574468085</c:v>
                </c:pt>
                <c:pt idx="16">
                  <c:v>0.02040816326530612</c:v>
                </c:pt>
                <c:pt idx="17">
                  <c:v>0.024390243902439025</c:v>
                </c:pt>
                <c:pt idx="18">
                  <c:v>0.02631578947368421</c:v>
                </c:pt>
                <c:pt idx="19">
                  <c:v>0.02702702702702703</c:v>
                </c:pt>
                <c:pt idx="20">
                  <c:v>-0.0392156862745098</c:v>
                </c:pt>
                <c:pt idx="21">
                  <c:v>-0.07142857142857142</c:v>
                </c:pt>
                <c:pt idx="22">
                  <c:v>-0.07317073170731707</c:v>
                </c:pt>
                <c:pt idx="23">
                  <c:v>-0.047619047619047616</c:v>
                </c:pt>
                <c:pt idx="24">
                  <c:v>-0.046511627906976744</c:v>
                </c:pt>
                <c:pt idx="25">
                  <c:v>-0.047619047619047616</c:v>
                </c:pt>
                <c:pt idx="26">
                  <c:v>-0.10810810810810811</c:v>
                </c:pt>
                <c:pt idx="27">
                  <c:v>-0.8</c:v>
                </c:pt>
                <c:pt idx="28">
                  <c:v>1.3333333333333333</c:v>
                </c:pt>
                <c:pt idx="29">
                  <c:v>0.4</c:v>
                </c:pt>
                <c:pt idx="30">
                  <c:v>0.2727272727272727</c:v>
                </c:pt>
                <c:pt idx="31">
                  <c:v>0.3</c:v>
                </c:pt>
                <c:pt idx="32">
                  <c:v>0.2222222222222222</c:v>
                </c:pt>
                <c:pt idx="33">
                  <c:v>0.5</c:v>
                </c:pt>
                <c:pt idx="34">
                  <c:v>3</c:v>
                </c:pt>
                <c:pt idx="35">
                  <c:v>0</c:v>
                </c:pt>
                <c:pt idx="36">
                  <c:v>-0.3333333333333333</c:v>
                </c:pt>
                <c:pt idx="37">
                  <c:v>-0.16666666666666666</c:v>
                </c:pt>
                <c:pt idx="38">
                  <c:v>-0.05263157894736842</c:v>
                </c:pt>
                <c:pt idx="39">
                  <c:v>0</c:v>
                </c:pt>
                <c:pt idx="40">
                  <c:v>0</c:v>
                </c:pt>
                <c:pt idx="41">
                  <c:v>0.025</c:v>
                </c:pt>
                <c:pt idx="42">
                  <c:v>0</c:v>
                </c:pt>
                <c:pt idx="43">
                  <c:v>-0.027777777777777776</c:v>
                </c:pt>
                <c:pt idx="44">
                  <c:v>-0.029411764705882353</c:v>
                </c:pt>
                <c:pt idx="45">
                  <c:v>-0.10714285714285714</c:v>
                </c:pt>
                <c:pt idx="46">
                  <c:v>-0.17391304347826086</c:v>
                </c:pt>
                <c:pt idx="47">
                  <c:v>-0.19047619047619047</c:v>
                </c:pt>
                <c:pt idx="48">
                  <c:v>-1</c:v>
                </c:pt>
                <c:pt idx="49">
                  <c:v>-0.38095238095238093</c:v>
                </c:pt>
                <c:pt idx="50">
                  <c:v>-0.36</c:v>
                </c:pt>
                <c:pt idx="51">
                  <c:v>-0.17391304347826086</c:v>
                </c:pt>
                <c:pt idx="52">
                  <c:v>-0.25</c:v>
                </c:pt>
                <c:pt idx="53">
                  <c:v>-0.3103448275862069</c:v>
                </c:pt>
                <c:pt idx="54">
                  <c:v>-0.5625</c:v>
                </c:pt>
                <c:pt idx="55">
                  <c:v>-0.38461538461538464</c:v>
                </c:pt>
                <c:pt idx="56">
                  <c:v>-0.6470588235294118</c:v>
                </c:pt>
                <c:pt idx="57">
                  <c:v>-1.5714285714285714</c:v>
                </c:pt>
                <c:pt idx="58">
                  <c:v>-2.5</c:v>
                </c:pt>
                <c:pt idx="59">
                  <c:v>-0.5238095238095238</c:v>
                </c:pt>
                <c:pt idx="60">
                  <c:v>-0.3225806451612903</c:v>
                </c:pt>
                <c:pt idx="61">
                  <c:v>-0.30303030303030304</c:v>
                </c:pt>
                <c:pt idx="62">
                  <c:v>-5.5</c:v>
                </c:pt>
                <c:pt idx="63">
                  <c:v>-3.6666666666666665</c:v>
                </c:pt>
                <c:pt idx="64">
                  <c:v>-0.6666666666666666</c:v>
                </c:pt>
                <c:pt idx="65">
                  <c:v>-0.5294117647058824</c:v>
                </c:pt>
                <c:pt idx="66">
                  <c:v>-0.5294117647058824</c:v>
                </c:pt>
                <c:pt idx="67">
                  <c:v>-0.4444444444444444</c:v>
                </c:pt>
                <c:pt idx="68">
                  <c:v>-0.10476190476190476</c:v>
                </c:pt>
                <c:pt idx="69">
                  <c:v>-0.12643678160919541</c:v>
                </c:pt>
                <c:pt idx="70">
                  <c:v>-0.16666666666666666</c:v>
                </c:pt>
                <c:pt idx="71">
                  <c:v>-0.3</c:v>
                </c:pt>
                <c:pt idx="72">
                  <c:v>-0.3783783783783784</c:v>
                </c:pt>
                <c:pt idx="73">
                  <c:v>-0.64</c:v>
                </c:pt>
                <c:pt idx="74">
                  <c:v>-0.7619047619047619</c:v>
                </c:pt>
                <c:pt idx="75">
                  <c:v>-0.8095238095238095</c:v>
                </c:pt>
                <c:pt idx="76">
                  <c:v>-0.6521739130434783</c:v>
                </c:pt>
                <c:pt idx="77">
                  <c:v>-0.7619047619047619</c:v>
                </c:pt>
                <c:pt idx="78">
                  <c:v>-1.3846153846153846</c:v>
                </c:pt>
                <c:pt idx="79">
                  <c:v>-1.5454545454545454</c:v>
                </c:pt>
                <c:pt idx="80">
                  <c:v>-3</c:v>
                </c:pt>
                <c:pt idx="81">
                  <c:v>-5.666666666666667</c:v>
                </c:pt>
                <c:pt idx="82">
                  <c:v>17</c:v>
                </c:pt>
                <c:pt idx="83">
                  <c:v>4</c:v>
                </c:pt>
                <c:pt idx="84">
                  <c:v>2.8333333333333335</c:v>
                </c:pt>
                <c:pt idx="85">
                  <c:v>2.4285714285714284</c:v>
                </c:pt>
                <c:pt idx="86">
                  <c:v>2.125</c:v>
                </c:pt>
                <c:pt idx="87">
                  <c:v>1.7</c:v>
                </c:pt>
                <c:pt idx="88">
                  <c:v>-0.8095238095238095</c:v>
                </c:pt>
                <c:pt idx="89">
                  <c:v>-0.5666666666666667</c:v>
                </c:pt>
                <c:pt idx="90">
                  <c:v>-0.3</c:v>
                </c:pt>
                <c:pt idx="91">
                  <c:v>-0.2463768115942029</c:v>
                </c:pt>
                <c:pt idx="92">
                  <c:v>-0.2361111111111111</c:v>
                </c:pt>
                <c:pt idx="93">
                  <c:v>-0.3148148148148148</c:v>
                </c:pt>
                <c:pt idx="94">
                  <c:v>-0.3541666666666667</c:v>
                </c:pt>
                <c:pt idx="95">
                  <c:v>0</c:v>
                </c:pt>
                <c:pt idx="96">
                  <c:v>0.027777777777777776</c:v>
                </c:pt>
                <c:pt idx="97">
                  <c:v>0.05747126436781609</c:v>
                </c:pt>
                <c:pt idx="98">
                  <c:v>0.06493506493506493</c:v>
                </c:pt>
                <c:pt idx="99">
                  <c:v>0.21621621621621623</c:v>
                </c:pt>
                <c:pt idx="100">
                  <c:v>0.2647058823529412</c:v>
                </c:pt>
                <c:pt idx="101">
                  <c:v>0.2857142857142857</c:v>
                </c:pt>
                <c:pt idx="102">
                  <c:v>0.2876712328767123</c:v>
                </c:pt>
                <c:pt idx="103">
                  <c:v>0.2682926829268293</c:v>
                </c:pt>
                <c:pt idx="104">
                  <c:v>0.29411764705882354</c:v>
                </c:pt>
                <c:pt idx="105">
                  <c:v>0.3176470588235294</c:v>
                </c:pt>
                <c:pt idx="106">
                  <c:v>0.35714285714285715</c:v>
                </c:pt>
                <c:pt idx="107">
                  <c:v>0.3855421686746988</c:v>
                </c:pt>
                <c:pt idx="108">
                  <c:v>0.4</c:v>
                </c:pt>
                <c:pt idx="109">
                  <c:v>0.4125</c:v>
                </c:pt>
                <c:pt idx="110">
                  <c:v>0.4177215189873418</c:v>
                </c:pt>
                <c:pt idx="111">
                  <c:v>0.4177215189873418</c:v>
                </c:pt>
                <c:pt idx="112">
                  <c:v>0.42857142857142855</c:v>
                </c:pt>
                <c:pt idx="113">
                  <c:v>0.42857142857142855</c:v>
                </c:pt>
                <c:pt idx="114">
                  <c:v>0.4266666666666667</c:v>
                </c:pt>
                <c:pt idx="115">
                  <c:v>0.4125</c:v>
                </c:pt>
                <c:pt idx="116">
                  <c:v>0.38372093023255816</c:v>
                </c:pt>
                <c:pt idx="117">
                  <c:v>0.3977272727272727</c:v>
                </c:pt>
                <c:pt idx="118">
                  <c:v>0.4044943820224719</c:v>
                </c:pt>
                <c:pt idx="119">
                  <c:v>0.4069767441860465</c:v>
                </c:pt>
                <c:pt idx="121">
                  <c:v>0.42857142857142855</c:v>
                </c:pt>
                <c:pt idx="122">
                  <c:v>0.44047619047619047</c:v>
                </c:pt>
                <c:pt idx="123">
                  <c:v>0.4444444444444444</c:v>
                </c:pt>
                <c:pt idx="124">
                  <c:v>0.45</c:v>
                </c:pt>
                <c:pt idx="125">
                  <c:v>0.43902439024390244</c:v>
                </c:pt>
                <c:pt idx="126">
                  <c:v>0.43529411764705883</c:v>
                </c:pt>
                <c:pt idx="127">
                  <c:v>0.43529411764705883</c:v>
                </c:pt>
                <c:pt idx="128">
                  <c:v>0.4470588235294118</c:v>
                </c:pt>
                <c:pt idx="129">
                  <c:v>0.4523809523809524</c:v>
                </c:pt>
                <c:pt idx="130">
                  <c:v>0.4578313253012048</c:v>
                </c:pt>
                <c:pt idx="131">
                  <c:v>0.46987951807228917</c:v>
                </c:pt>
                <c:pt idx="132">
                  <c:v>0.4819277108433735</c:v>
                </c:pt>
                <c:pt idx="133">
                  <c:v>0.4878048780487805</c:v>
                </c:pt>
                <c:pt idx="134">
                  <c:v>0.4588235294117647</c:v>
                </c:pt>
                <c:pt idx="135">
                  <c:v>0.43956043956043955</c:v>
                </c:pt>
                <c:pt idx="136">
                  <c:v>0.43157894736842106</c:v>
                </c:pt>
                <c:pt idx="137">
                  <c:v>0.4479166666666667</c:v>
                </c:pt>
                <c:pt idx="138">
                  <c:v>0.44680851063829785</c:v>
                </c:pt>
                <c:pt idx="139">
                  <c:v>0.46236559139784944</c:v>
                </c:pt>
                <c:pt idx="140">
                  <c:v>0.4725274725274725</c:v>
                </c:pt>
                <c:pt idx="141">
                  <c:v>0.4777777777777778</c:v>
                </c:pt>
                <c:pt idx="142">
                  <c:v>0.48314606741573035</c:v>
                </c:pt>
                <c:pt idx="143">
                  <c:v>0.4942528735632184</c:v>
                </c:pt>
                <c:pt idx="144">
                  <c:v>0.5</c:v>
                </c:pt>
                <c:pt idx="145">
                  <c:v>0.5348837209302325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0.5324675324675324</c:v>
                </c:pt>
                <c:pt idx="150">
                  <c:v>0.4666666666666667</c:v>
                </c:pt>
                <c:pt idx="151">
                  <c:v>0.45054945054945056</c:v>
                </c:pt>
                <c:pt idx="152">
                  <c:v>0.5060240963855421</c:v>
                </c:pt>
                <c:pt idx="153">
                  <c:v>0.46</c:v>
                </c:pt>
                <c:pt idx="154">
                  <c:v>0.49</c:v>
                </c:pt>
                <c:pt idx="155">
                  <c:v>0.4948453608247423</c:v>
                </c:pt>
                <c:pt idx="156">
                  <c:v>0.5</c:v>
                </c:pt>
                <c:pt idx="157">
                  <c:v>0.46</c:v>
                </c:pt>
                <c:pt idx="158">
                  <c:v>0.3893129770992366</c:v>
                </c:pt>
                <c:pt idx="159">
                  <c:v>0.35333333333333333</c:v>
                </c:pt>
                <c:pt idx="160">
                  <c:v>0.26046511627906976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0.6848591549295775</c:v>
                </c:pt>
                <c:pt idx="167">
                  <c:v>0</c:v>
                </c:pt>
                <c:pt idx="168">
                  <c:v>0.7609942638623327</c:v>
                </c:pt>
                <c:pt idx="169">
                  <c:v>0.7884615384615384</c:v>
                </c:pt>
                <c:pt idx="170">
                  <c:v>0.8088803088803089</c:v>
                </c:pt>
                <c:pt idx="171">
                  <c:v>0.8166023166023166</c:v>
                </c:pt>
                <c:pt idx="172">
                  <c:v>0.8236434108527132</c:v>
                </c:pt>
                <c:pt idx="173">
                  <c:v>0.8271844660194175</c:v>
                </c:pt>
                <c:pt idx="174">
                  <c:v>0.830739299610895</c:v>
                </c:pt>
                <c:pt idx="175">
                  <c:v>0.833984375</c:v>
                </c:pt>
                <c:pt idx="176">
                  <c:v>0.8356164383561644</c:v>
                </c:pt>
                <c:pt idx="177">
                  <c:v>0.36153846153846153</c:v>
                </c:pt>
                <c:pt idx="178">
                  <c:v>0.352</c:v>
                </c:pt>
                <c:pt idx="179">
                  <c:v>0.411214953271028</c:v>
                </c:pt>
                <c:pt idx="180">
                  <c:v>0.4074074074074074</c:v>
                </c:pt>
                <c:pt idx="181">
                  <c:v>0.39166666666666666</c:v>
                </c:pt>
                <c:pt idx="182">
                  <c:v>0.36764705882352944</c:v>
                </c:pt>
                <c:pt idx="183">
                  <c:v>0.3586206896551724</c:v>
                </c:pt>
                <c:pt idx="184">
                  <c:v>0.3546099290780142</c:v>
                </c:pt>
                <c:pt idx="185">
                  <c:v>0.5142857142857142</c:v>
                </c:pt>
                <c:pt idx="186">
                  <c:v>0.16666666666666666</c:v>
                </c:pt>
                <c:pt idx="187">
                  <c:v>0.08771929824561403</c:v>
                </c:pt>
                <c:pt idx="188">
                  <c:v>0.20408163265306123</c:v>
                </c:pt>
                <c:pt idx="189">
                  <c:v>0.04878048780487805</c:v>
                </c:pt>
                <c:pt idx="190">
                  <c:v>0.12121212121212122</c:v>
                </c:pt>
                <c:pt idx="191">
                  <c:v>0.05405405405405406</c:v>
                </c:pt>
                <c:pt idx="192">
                  <c:v>0.03333333333333333</c:v>
                </c:pt>
                <c:pt idx="193">
                  <c:v>1</c:v>
                </c:pt>
                <c:pt idx="194">
                  <c:v>-0.3333333333333333</c:v>
                </c:pt>
                <c:pt idx="195">
                  <c:v>0</c:v>
                </c:pt>
                <c:pt idx="196">
                  <c:v>-0.058823529411764705</c:v>
                </c:pt>
                <c:pt idx="197">
                  <c:v>0</c:v>
                </c:pt>
                <c:pt idx="19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Sheet3!$L$1</c:f>
              <c:strCache>
                <c:ptCount val="1"/>
                <c:pt idx="0">
                  <c:v>V(Tray)/50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Sheet3!$A$2:$A$200</c:f>
              <c:numCache>
                <c:ptCount val="19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195</c:v>
                </c:pt>
                <c:pt idx="99">
                  <c:v>196</c:v>
                </c:pt>
                <c:pt idx="100">
                  <c:v>197</c:v>
                </c:pt>
                <c:pt idx="101">
                  <c:v>198</c:v>
                </c:pt>
                <c:pt idx="102">
                  <c:v>199</c:v>
                </c:pt>
                <c:pt idx="103">
                  <c:v>200</c:v>
                </c:pt>
                <c:pt idx="104">
                  <c:v>201</c:v>
                </c:pt>
                <c:pt idx="105">
                  <c:v>202</c:v>
                </c:pt>
                <c:pt idx="106">
                  <c:v>203</c:v>
                </c:pt>
                <c:pt idx="107">
                  <c:v>204</c:v>
                </c:pt>
                <c:pt idx="108">
                  <c:v>205</c:v>
                </c:pt>
                <c:pt idx="109">
                  <c:v>206</c:v>
                </c:pt>
                <c:pt idx="110">
                  <c:v>207</c:v>
                </c:pt>
                <c:pt idx="111">
                  <c:v>208</c:v>
                </c:pt>
                <c:pt idx="112">
                  <c:v>209</c:v>
                </c:pt>
                <c:pt idx="113">
                  <c:v>210</c:v>
                </c:pt>
                <c:pt idx="114">
                  <c:v>211</c:v>
                </c:pt>
                <c:pt idx="115">
                  <c:v>212</c:v>
                </c:pt>
                <c:pt idx="116">
                  <c:v>213</c:v>
                </c:pt>
                <c:pt idx="117">
                  <c:v>214</c:v>
                </c:pt>
                <c:pt idx="118">
                  <c:v>215</c:v>
                </c:pt>
                <c:pt idx="119">
                  <c:v>216</c:v>
                </c:pt>
                <c:pt idx="120">
                  <c:v>217</c:v>
                </c:pt>
                <c:pt idx="121">
                  <c:v>218</c:v>
                </c:pt>
                <c:pt idx="122">
                  <c:v>219</c:v>
                </c:pt>
                <c:pt idx="123">
                  <c:v>220</c:v>
                </c:pt>
                <c:pt idx="124">
                  <c:v>221</c:v>
                </c:pt>
                <c:pt idx="125">
                  <c:v>222</c:v>
                </c:pt>
                <c:pt idx="126">
                  <c:v>223</c:v>
                </c:pt>
                <c:pt idx="127">
                  <c:v>224</c:v>
                </c:pt>
                <c:pt idx="128">
                  <c:v>225</c:v>
                </c:pt>
                <c:pt idx="129">
                  <c:v>226</c:v>
                </c:pt>
                <c:pt idx="130">
                  <c:v>227</c:v>
                </c:pt>
                <c:pt idx="131">
                  <c:v>228</c:v>
                </c:pt>
                <c:pt idx="132">
                  <c:v>229</c:v>
                </c:pt>
                <c:pt idx="133">
                  <c:v>230</c:v>
                </c:pt>
                <c:pt idx="134">
                  <c:v>231</c:v>
                </c:pt>
                <c:pt idx="135">
                  <c:v>232</c:v>
                </c:pt>
                <c:pt idx="136">
                  <c:v>233</c:v>
                </c:pt>
                <c:pt idx="137">
                  <c:v>234</c:v>
                </c:pt>
                <c:pt idx="138">
                  <c:v>235</c:v>
                </c:pt>
                <c:pt idx="139">
                  <c:v>236</c:v>
                </c:pt>
                <c:pt idx="140">
                  <c:v>237</c:v>
                </c:pt>
                <c:pt idx="141">
                  <c:v>238</c:v>
                </c:pt>
                <c:pt idx="142">
                  <c:v>239</c:v>
                </c:pt>
                <c:pt idx="143">
                  <c:v>240</c:v>
                </c:pt>
                <c:pt idx="144">
                  <c:v>241</c:v>
                </c:pt>
                <c:pt idx="145">
                  <c:v>242</c:v>
                </c:pt>
                <c:pt idx="146">
                  <c:v>242.5</c:v>
                </c:pt>
                <c:pt idx="147">
                  <c:v>243</c:v>
                </c:pt>
                <c:pt idx="148">
                  <c:v>243.5</c:v>
                </c:pt>
                <c:pt idx="149">
                  <c:v>244</c:v>
                </c:pt>
                <c:pt idx="150">
                  <c:v>244.5</c:v>
                </c:pt>
                <c:pt idx="151">
                  <c:v>245</c:v>
                </c:pt>
                <c:pt idx="152">
                  <c:v>246</c:v>
                </c:pt>
                <c:pt idx="153">
                  <c:v>246.75</c:v>
                </c:pt>
                <c:pt idx="154">
                  <c:v>247.25</c:v>
                </c:pt>
                <c:pt idx="155">
                  <c:v>248</c:v>
                </c:pt>
                <c:pt idx="156">
                  <c:v>249</c:v>
                </c:pt>
                <c:pt idx="157">
                  <c:v>250</c:v>
                </c:pt>
                <c:pt idx="158">
                  <c:v>251</c:v>
                </c:pt>
                <c:pt idx="159">
                  <c:v>252</c:v>
                </c:pt>
                <c:pt idx="160">
                  <c:v>253</c:v>
                </c:pt>
                <c:pt idx="161">
                  <c:v>253.5</c:v>
                </c:pt>
                <c:pt idx="162">
                  <c:v>253.67</c:v>
                </c:pt>
                <c:pt idx="163">
                  <c:v>253.84</c:v>
                </c:pt>
                <c:pt idx="164">
                  <c:v>254.01</c:v>
                </c:pt>
                <c:pt idx="165">
                  <c:v>254.18</c:v>
                </c:pt>
                <c:pt idx="166">
                  <c:v>254.35</c:v>
                </c:pt>
                <c:pt idx="167">
                  <c:v>254.52</c:v>
                </c:pt>
                <c:pt idx="168">
                  <c:v>254.69</c:v>
                </c:pt>
                <c:pt idx="169">
                  <c:v>254.86</c:v>
                </c:pt>
                <c:pt idx="170">
                  <c:v>255.03</c:v>
                </c:pt>
                <c:pt idx="171">
                  <c:v>255.2</c:v>
                </c:pt>
                <c:pt idx="172">
                  <c:v>255.37</c:v>
                </c:pt>
                <c:pt idx="173">
                  <c:v>255.54</c:v>
                </c:pt>
                <c:pt idx="174">
                  <c:v>255.71</c:v>
                </c:pt>
                <c:pt idx="175">
                  <c:v>255.88</c:v>
                </c:pt>
                <c:pt idx="176">
                  <c:v>256</c:v>
                </c:pt>
                <c:pt idx="177">
                  <c:v>256.17</c:v>
                </c:pt>
                <c:pt idx="178">
                  <c:v>257</c:v>
                </c:pt>
                <c:pt idx="179">
                  <c:v>258</c:v>
                </c:pt>
                <c:pt idx="180">
                  <c:v>259</c:v>
                </c:pt>
                <c:pt idx="181">
                  <c:v>260</c:v>
                </c:pt>
                <c:pt idx="182">
                  <c:v>261</c:v>
                </c:pt>
                <c:pt idx="183">
                  <c:v>262</c:v>
                </c:pt>
                <c:pt idx="184">
                  <c:v>263</c:v>
                </c:pt>
                <c:pt idx="185">
                  <c:v>264</c:v>
                </c:pt>
                <c:pt idx="186">
                  <c:v>265</c:v>
                </c:pt>
                <c:pt idx="187">
                  <c:v>266</c:v>
                </c:pt>
                <c:pt idx="188">
                  <c:v>267</c:v>
                </c:pt>
                <c:pt idx="189">
                  <c:v>268</c:v>
                </c:pt>
                <c:pt idx="190">
                  <c:v>269</c:v>
                </c:pt>
                <c:pt idx="191">
                  <c:v>270</c:v>
                </c:pt>
                <c:pt idx="192">
                  <c:v>271</c:v>
                </c:pt>
                <c:pt idx="193">
                  <c:v>272</c:v>
                </c:pt>
                <c:pt idx="194">
                  <c:v>273</c:v>
                </c:pt>
                <c:pt idx="195">
                  <c:v>274</c:v>
                </c:pt>
                <c:pt idx="196">
                  <c:v>275</c:v>
                </c:pt>
                <c:pt idx="197">
                  <c:v>276</c:v>
                </c:pt>
                <c:pt idx="198">
                  <c:v>277</c:v>
                </c:pt>
              </c:numCache>
            </c:numRef>
          </c:xVal>
          <c:yVal>
            <c:numRef>
              <c:f>Sheet3!$L$2:$L$200</c:f>
              <c:numCache>
                <c:ptCount val="199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0.4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0.4</c:v>
                </c:pt>
                <c:pt idx="40">
                  <c:v>0.4</c:v>
                </c:pt>
                <c:pt idx="41">
                  <c:v>0.4</c:v>
                </c:pt>
                <c:pt idx="42">
                  <c:v>0.4</c:v>
                </c:pt>
                <c:pt idx="43">
                  <c:v>0.4</c:v>
                </c:pt>
                <c:pt idx="44">
                  <c:v>0.4</c:v>
                </c:pt>
                <c:pt idx="45">
                  <c:v>0.4</c:v>
                </c:pt>
                <c:pt idx="46">
                  <c:v>0.4</c:v>
                </c:pt>
                <c:pt idx="47">
                  <c:v>0.4</c:v>
                </c:pt>
                <c:pt idx="48">
                  <c:v>0.4</c:v>
                </c:pt>
                <c:pt idx="49">
                  <c:v>0.4</c:v>
                </c:pt>
                <c:pt idx="50">
                  <c:v>0.4</c:v>
                </c:pt>
                <c:pt idx="51">
                  <c:v>0.4</c:v>
                </c:pt>
                <c:pt idx="52">
                  <c:v>0.4</c:v>
                </c:pt>
                <c:pt idx="53">
                  <c:v>0.4</c:v>
                </c:pt>
                <c:pt idx="54">
                  <c:v>0.36</c:v>
                </c:pt>
                <c:pt idx="55">
                  <c:v>0.36</c:v>
                </c:pt>
                <c:pt idx="56">
                  <c:v>0.36</c:v>
                </c:pt>
                <c:pt idx="57">
                  <c:v>0.36</c:v>
                </c:pt>
                <c:pt idx="58">
                  <c:v>0.68</c:v>
                </c:pt>
                <c:pt idx="59">
                  <c:v>0.68</c:v>
                </c:pt>
                <c:pt idx="60">
                  <c:v>0.68</c:v>
                </c:pt>
                <c:pt idx="61">
                  <c:v>0</c:v>
                </c:pt>
                <c:pt idx="62">
                  <c:v>0.56</c:v>
                </c:pt>
                <c:pt idx="63">
                  <c:v>0.56</c:v>
                </c:pt>
                <c:pt idx="64">
                  <c:v>0.56</c:v>
                </c:pt>
                <c:pt idx="65">
                  <c:v>0.56</c:v>
                </c:pt>
                <c:pt idx="66">
                  <c:v>0.56</c:v>
                </c:pt>
                <c:pt idx="67">
                  <c:v>0.68</c:v>
                </c:pt>
                <c:pt idx="68">
                  <c:v>0.68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0.6</c:v>
                </c:pt>
                <c:pt idx="91">
                  <c:v>0.56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0.6</c:v>
                </c:pt>
                <c:pt idx="101">
                  <c:v>0.6</c:v>
                </c:pt>
                <c:pt idx="102">
                  <c:v>0.68</c:v>
                </c:pt>
                <c:pt idx="103">
                  <c:v>0.68</c:v>
                </c:pt>
                <c:pt idx="104">
                  <c:v>0.68</c:v>
                </c:pt>
                <c:pt idx="105">
                  <c:v>0.68</c:v>
                </c:pt>
                <c:pt idx="106">
                  <c:v>0.68</c:v>
                </c:pt>
                <c:pt idx="107">
                  <c:v>0.68</c:v>
                </c:pt>
                <c:pt idx="108">
                  <c:v>0.68</c:v>
                </c:pt>
                <c:pt idx="109">
                  <c:v>0.68</c:v>
                </c:pt>
                <c:pt idx="110">
                  <c:v>0.68</c:v>
                </c:pt>
                <c:pt idx="111">
                  <c:v>0.68</c:v>
                </c:pt>
                <c:pt idx="112">
                  <c:v>0.68</c:v>
                </c:pt>
                <c:pt idx="113">
                  <c:v>0.68</c:v>
                </c:pt>
                <c:pt idx="114">
                  <c:v>0.68</c:v>
                </c:pt>
                <c:pt idx="115">
                  <c:v>0.8</c:v>
                </c:pt>
                <c:pt idx="116">
                  <c:v>0.8</c:v>
                </c:pt>
                <c:pt idx="117">
                  <c:v>0.8</c:v>
                </c:pt>
                <c:pt idx="118">
                  <c:v>0.8</c:v>
                </c:pt>
                <c:pt idx="119">
                  <c:v>0.8</c:v>
                </c:pt>
                <c:pt idx="120">
                  <c:v>0.8</c:v>
                </c:pt>
                <c:pt idx="121">
                  <c:v>0.8</c:v>
                </c:pt>
                <c:pt idx="122">
                  <c:v>0.8</c:v>
                </c:pt>
                <c:pt idx="123">
                  <c:v>0.8</c:v>
                </c:pt>
                <c:pt idx="124">
                  <c:v>0.8</c:v>
                </c:pt>
                <c:pt idx="125">
                  <c:v>0.84</c:v>
                </c:pt>
                <c:pt idx="126">
                  <c:v>0.84</c:v>
                </c:pt>
                <c:pt idx="127">
                  <c:v>0.84</c:v>
                </c:pt>
                <c:pt idx="128">
                  <c:v>0.84</c:v>
                </c:pt>
                <c:pt idx="129">
                  <c:v>0.84</c:v>
                </c:pt>
                <c:pt idx="130">
                  <c:v>0.84</c:v>
                </c:pt>
                <c:pt idx="131">
                  <c:v>0.84</c:v>
                </c:pt>
                <c:pt idx="132">
                  <c:v>0.84</c:v>
                </c:pt>
                <c:pt idx="133">
                  <c:v>0.84</c:v>
                </c:pt>
                <c:pt idx="134">
                  <c:v>0.92</c:v>
                </c:pt>
                <c:pt idx="135">
                  <c:v>0.92</c:v>
                </c:pt>
                <c:pt idx="136">
                  <c:v>0.92</c:v>
                </c:pt>
                <c:pt idx="137">
                  <c:v>0.92</c:v>
                </c:pt>
                <c:pt idx="138">
                  <c:v>0.92</c:v>
                </c:pt>
                <c:pt idx="139">
                  <c:v>0.92</c:v>
                </c:pt>
                <c:pt idx="140">
                  <c:v>0.92</c:v>
                </c:pt>
                <c:pt idx="141">
                  <c:v>0.92</c:v>
                </c:pt>
                <c:pt idx="142">
                  <c:v>0.92</c:v>
                </c:pt>
                <c:pt idx="143">
                  <c:v>0.92</c:v>
                </c:pt>
                <c:pt idx="144">
                  <c:v>0.92</c:v>
                </c:pt>
                <c:pt idx="145">
                  <c:v>0.92</c:v>
                </c:pt>
                <c:pt idx="146">
                  <c:v>0.92</c:v>
                </c:pt>
                <c:pt idx="147">
                  <c:v>0.92</c:v>
                </c:pt>
                <c:pt idx="148">
                  <c:v>0.92</c:v>
                </c:pt>
                <c:pt idx="149">
                  <c:v>0.92</c:v>
                </c:pt>
                <c:pt idx="150">
                  <c:v>0.92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0.84</c:v>
                </c:pt>
                <c:pt idx="161">
                  <c:v>0.7</c:v>
                </c:pt>
                <c:pt idx="162">
                  <c:v>0.7</c:v>
                </c:pt>
                <c:pt idx="163">
                  <c:v>0.7</c:v>
                </c:pt>
                <c:pt idx="164">
                  <c:v>0.7</c:v>
                </c:pt>
                <c:pt idx="165">
                  <c:v>0.7</c:v>
                </c:pt>
                <c:pt idx="166">
                  <c:v>0.7</c:v>
                </c:pt>
                <c:pt idx="167">
                  <c:v>0.7</c:v>
                </c:pt>
                <c:pt idx="168">
                  <c:v>0.7</c:v>
                </c:pt>
                <c:pt idx="169">
                  <c:v>0.7</c:v>
                </c:pt>
                <c:pt idx="170">
                  <c:v>0.7</c:v>
                </c:pt>
                <c:pt idx="171">
                  <c:v>0.7</c:v>
                </c:pt>
                <c:pt idx="172">
                  <c:v>0.7</c:v>
                </c:pt>
                <c:pt idx="173">
                  <c:v>0.7</c:v>
                </c:pt>
                <c:pt idx="174">
                  <c:v>0.7</c:v>
                </c:pt>
                <c:pt idx="175">
                  <c:v>0.7</c:v>
                </c:pt>
                <c:pt idx="176">
                  <c:v>0.7</c:v>
                </c:pt>
                <c:pt idx="177">
                  <c:v>0.7</c:v>
                </c:pt>
                <c:pt idx="178">
                  <c:v>0.7</c:v>
                </c:pt>
                <c:pt idx="179">
                  <c:v>0.7</c:v>
                </c:pt>
                <c:pt idx="180">
                  <c:v>0.7</c:v>
                </c:pt>
                <c:pt idx="181">
                  <c:v>0.8</c:v>
                </c:pt>
                <c:pt idx="182">
                  <c:v>0.8</c:v>
                </c:pt>
                <c:pt idx="183">
                  <c:v>0.8</c:v>
                </c:pt>
                <c:pt idx="184">
                  <c:v>0.8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</c:numCache>
            </c:numRef>
          </c:yVal>
          <c:smooth val="0"/>
        </c:ser>
        <c:axId val="60072058"/>
        <c:axId val="3777611"/>
      </c:scatterChart>
      <c:valAx>
        <c:axId val="3056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4673"/>
        <c:crosses val="autoZero"/>
        <c:crossBetween val="midCat"/>
        <c:dispUnits/>
      </c:valAx>
      <c:valAx>
        <c:axId val="6674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67792"/>
        <c:crosses val="autoZero"/>
        <c:crossBetween val="midCat"/>
        <c:dispUnits/>
      </c:valAx>
      <c:valAx>
        <c:axId val="60072058"/>
        <c:scaling>
          <c:orientation val="minMax"/>
        </c:scaling>
        <c:axPos val="b"/>
        <c:delete val="1"/>
        <c:majorTickMark val="in"/>
        <c:minorTickMark val="none"/>
        <c:tickLblPos val="nextTo"/>
        <c:crossAx val="3777611"/>
        <c:crosses val="max"/>
        <c:crossBetween val="midCat"/>
        <c:dispUnits/>
      </c:valAx>
      <c:valAx>
        <c:axId val="3777611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007205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25"/>
          <c:y val="0.37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1"/>
          <c:w val="0.9315"/>
          <c:h val="0.93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Temp(TC1)[C]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Sheet3!$A$2:$A$200</c:f>
              <c:numCache>
                <c:ptCount val="19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195</c:v>
                </c:pt>
                <c:pt idx="99">
                  <c:v>196</c:v>
                </c:pt>
                <c:pt idx="100">
                  <c:v>197</c:v>
                </c:pt>
                <c:pt idx="101">
                  <c:v>198</c:v>
                </c:pt>
                <c:pt idx="102">
                  <c:v>199</c:v>
                </c:pt>
                <c:pt idx="103">
                  <c:v>200</c:v>
                </c:pt>
                <c:pt idx="104">
                  <c:v>201</c:v>
                </c:pt>
                <c:pt idx="105">
                  <c:v>202</c:v>
                </c:pt>
                <c:pt idx="106">
                  <c:v>203</c:v>
                </c:pt>
                <c:pt idx="107">
                  <c:v>204</c:v>
                </c:pt>
                <c:pt idx="108">
                  <c:v>205</c:v>
                </c:pt>
                <c:pt idx="109">
                  <c:v>206</c:v>
                </c:pt>
                <c:pt idx="110">
                  <c:v>207</c:v>
                </c:pt>
                <c:pt idx="111">
                  <c:v>208</c:v>
                </c:pt>
                <c:pt idx="112">
                  <c:v>209</c:v>
                </c:pt>
                <c:pt idx="113">
                  <c:v>210</c:v>
                </c:pt>
                <c:pt idx="114">
                  <c:v>211</c:v>
                </c:pt>
                <c:pt idx="115">
                  <c:v>212</c:v>
                </c:pt>
                <c:pt idx="116">
                  <c:v>213</c:v>
                </c:pt>
                <c:pt idx="117">
                  <c:v>214</c:v>
                </c:pt>
                <c:pt idx="118">
                  <c:v>215</c:v>
                </c:pt>
                <c:pt idx="119">
                  <c:v>216</c:v>
                </c:pt>
                <c:pt idx="120">
                  <c:v>217</c:v>
                </c:pt>
                <c:pt idx="121">
                  <c:v>218</c:v>
                </c:pt>
                <c:pt idx="122">
                  <c:v>219</c:v>
                </c:pt>
                <c:pt idx="123">
                  <c:v>220</c:v>
                </c:pt>
                <c:pt idx="124">
                  <c:v>221</c:v>
                </c:pt>
                <c:pt idx="125">
                  <c:v>222</c:v>
                </c:pt>
                <c:pt idx="126">
                  <c:v>223</c:v>
                </c:pt>
                <c:pt idx="127">
                  <c:v>224</c:v>
                </c:pt>
                <c:pt idx="128">
                  <c:v>225</c:v>
                </c:pt>
                <c:pt idx="129">
                  <c:v>226</c:v>
                </c:pt>
                <c:pt idx="130">
                  <c:v>227</c:v>
                </c:pt>
                <c:pt idx="131">
                  <c:v>228</c:v>
                </c:pt>
                <c:pt idx="132">
                  <c:v>229</c:v>
                </c:pt>
                <c:pt idx="133">
                  <c:v>230</c:v>
                </c:pt>
                <c:pt idx="134">
                  <c:v>231</c:v>
                </c:pt>
                <c:pt idx="135">
                  <c:v>232</c:v>
                </c:pt>
                <c:pt idx="136">
                  <c:v>233</c:v>
                </c:pt>
                <c:pt idx="137">
                  <c:v>234</c:v>
                </c:pt>
                <c:pt idx="138">
                  <c:v>235</c:v>
                </c:pt>
                <c:pt idx="139">
                  <c:v>236</c:v>
                </c:pt>
                <c:pt idx="140">
                  <c:v>237</c:v>
                </c:pt>
                <c:pt idx="141">
                  <c:v>238</c:v>
                </c:pt>
                <c:pt idx="142">
                  <c:v>239</c:v>
                </c:pt>
                <c:pt idx="143">
                  <c:v>240</c:v>
                </c:pt>
                <c:pt idx="144">
                  <c:v>241</c:v>
                </c:pt>
                <c:pt idx="145">
                  <c:v>242</c:v>
                </c:pt>
                <c:pt idx="146">
                  <c:v>242.5</c:v>
                </c:pt>
                <c:pt idx="147">
                  <c:v>243</c:v>
                </c:pt>
                <c:pt idx="148">
                  <c:v>243.5</c:v>
                </c:pt>
                <c:pt idx="149">
                  <c:v>244</c:v>
                </c:pt>
                <c:pt idx="150">
                  <c:v>244.5</c:v>
                </c:pt>
                <c:pt idx="151">
                  <c:v>245</c:v>
                </c:pt>
                <c:pt idx="152">
                  <c:v>246</c:v>
                </c:pt>
                <c:pt idx="153">
                  <c:v>246.75</c:v>
                </c:pt>
                <c:pt idx="154">
                  <c:v>247.25</c:v>
                </c:pt>
                <c:pt idx="155">
                  <c:v>248</c:v>
                </c:pt>
                <c:pt idx="156">
                  <c:v>249</c:v>
                </c:pt>
                <c:pt idx="157">
                  <c:v>250</c:v>
                </c:pt>
                <c:pt idx="158">
                  <c:v>251</c:v>
                </c:pt>
                <c:pt idx="159">
                  <c:v>252</c:v>
                </c:pt>
                <c:pt idx="160">
                  <c:v>253</c:v>
                </c:pt>
                <c:pt idx="161">
                  <c:v>253.5</c:v>
                </c:pt>
                <c:pt idx="162">
                  <c:v>253.67</c:v>
                </c:pt>
                <c:pt idx="163">
                  <c:v>253.84</c:v>
                </c:pt>
                <c:pt idx="164">
                  <c:v>254.01</c:v>
                </c:pt>
                <c:pt idx="165">
                  <c:v>254.18</c:v>
                </c:pt>
                <c:pt idx="166">
                  <c:v>254.35</c:v>
                </c:pt>
                <c:pt idx="167">
                  <c:v>254.52</c:v>
                </c:pt>
                <c:pt idx="168">
                  <c:v>254.69</c:v>
                </c:pt>
                <c:pt idx="169">
                  <c:v>254.86</c:v>
                </c:pt>
                <c:pt idx="170">
                  <c:v>255.03</c:v>
                </c:pt>
                <c:pt idx="171">
                  <c:v>255.2</c:v>
                </c:pt>
                <c:pt idx="172">
                  <c:v>255.37</c:v>
                </c:pt>
                <c:pt idx="173">
                  <c:v>255.54</c:v>
                </c:pt>
                <c:pt idx="174">
                  <c:v>255.71</c:v>
                </c:pt>
                <c:pt idx="175">
                  <c:v>255.88</c:v>
                </c:pt>
                <c:pt idx="176">
                  <c:v>256</c:v>
                </c:pt>
                <c:pt idx="177">
                  <c:v>256.17</c:v>
                </c:pt>
                <c:pt idx="178">
                  <c:v>257</c:v>
                </c:pt>
                <c:pt idx="179">
                  <c:v>258</c:v>
                </c:pt>
                <c:pt idx="180">
                  <c:v>259</c:v>
                </c:pt>
                <c:pt idx="181">
                  <c:v>260</c:v>
                </c:pt>
                <c:pt idx="182">
                  <c:v>261</c:v>
                </c:pt>
                <c:pt idx="183">
                  <c:v>262</c:v>
                </c:pt>
                <c:pt idx="184">
                  <c:v>263</c:v>
                </c:pt>
                <c:pt idx="185">
                  <c:v>264</c:v>
                </c:pt>
                <c:pt idx="186">
                  <c:v>265</c:v>
                </c:pt>
                <c:pt idx="187">
                  <c:v>266</c:v>
                </c:pt>
                <c:pt idx="188">
                  <c:v>267</c:v>
                </c:pt>
                <c:pt idx="189">
                  <c:v>268</c:v>
                </c:pt>
                <c:pt idx="190">
                  <c:v>269</c:v>
                </c:pt>
                <c:pt idx="191">
                  <c:v>270</c:v>
                </c:pt>
                <c:pt idx="192">
                  <c:v>271</c:v>
                </c:pt>
                <c:pt idx="193">
                  <c:v>272</c:v>
                </c:pt>
                <c:pt idx="194">
                  <c:v>273</c:v>
                </c:pt>
                <c:pt idx="195">
                  <c:v>274</c:v>
                </c:pt>
                <c:pt idx="196">
                  <c:v>275</c:v>
                </c:pt>
                <c:pt idx="197">
                  <c:v>276</c:v>
                </c:pt>
                <c:pt idx="198">
                  <c:v>277</c:v>
                </c:pt>
              </c:numCache>
            </c:numRef>
          </c:xVal>
          <c:yVal>
            <c:numRef>
              <c:f>Sheet3!$B$2:$B$200</c:f>
              <c:numCache>
                <c:ptCount val="199"/>
                <c:pt idx="0">
                  <c:v>33</c:v>
                </c:pt>
                <c:pt idx="1">
                  <c:v>47</c:v>
                </c:pt>
                <c:pt idx="2">
                  <c:v>61</c:v>
                </c:pt>
                <c:pt idx="3">
                  <c:v>77</c:v>
                </c:pt>
                <c:pt idx="4">
                  <c:v>88</c:v>
                </c:pt>
                <c:pt idx="5">
                  <c:v>87</c:v>
                </c:pt>
                <c:pt idx="6">
                  <c:v>91</c:v>
                </c:pt>
                <c:pt idx="7">
                  <c:v>99</c:v>
                </c:pt>
                <c:pt idx="8">
                  <c:v>96</c:v>
                </c:pt>
                <c:pt idx="9">
                  <c:v>118</c:v>
                </c:pt>
                <c:pt idx="10">
                  <c:v>127</c:v>
                </c:pt>
                <c:pt idx="11">
                  <c:v>128</c:v>
                </c:pt>
                <c:pt idx="12">
                  <c:v>132</c:v>
                </c:pt>
                <c:pt idx="13">
                  <c:v>120</c:v>
                </c:pt>
                <c:pt idx="14">
                  <c:v>124</c:v>
                </c:pt>
                <c:pt idx="15">
                  <c:v>127</c:v>
                </c:pt>
                <c:pt idx="16">
                  <c:v>136</c:v>
                </c:pt>
                <c:pt idx="17">
                  <c:v>134</c:v>
                </c:pt>
                <c:pt idx="18">
                  <c:v>137</c:v>
                </c:pt>
                <c:pt idx="19">
                  <c:v>139</c:v>
                </c:pt>
                <c:pt idx="20">
                  <c:v>163</c:v>
                </c:pt>
                <c:pt idx="21">
                  <c:v>160</c:v>
                </c:pt>
                <c:pt idx="22">
                  <c:v>162</c:v>
                </c:pt>
                <c:pt idx="23">
                  <c:v>164</c:v>
                </c:pt>
                <c:pt idx="24">
                  <c:v>167</c:v>
                </c:pt>
                <c:pt idx="25">
                  <c:v>170</c:v>
                </c:pt>
                <c:pt idx="26">
                  <c:v>173</c:v>
                </c:pt>
                <c:pt idx="27">
                  <c:v>145</c:v>
                </c:pt>
                <c:pt idx="28">
                  <c:v>141</c:v>
                </c:pt>
                <c:pt idx="29">
                  <c:v>136</c:v>
                </c:pt>
                <c:pt idx="30">
                  <c:v>136</c:v>
                </c:pt>
                <c:pt idx="31">
                  <c:v>139</c:v>
                </c:pt>
                <c:pt idx="32">
                  <c:v>142</c:v>
                </c:pt>
                <c:pt idx="33">
                  <c:v>147</c:v>
                </c:pt>
                <c:pt idx="34">
                  <c:v>155</c:v>
                </c:pt>
                <c:pt idx="35">
                  <c:v>162</c:v>
                </c:pt>
                <c:pt idx="36">
                  <c:v>173</c:v>
                </c:pt>
                <c:pt idx="37">
                  <c:v>184</c:v>
                </c:pt>
                <c:pt idx="38">
                  <c:v>195</c:v>
                </c:pt>
                <c:pt idx="39">
                  <c:v>216</c:v>
                </c:pt>
                <c:pt idx="40">
                  <c:v>222</c:v>
                </c:pt>
                <c:pt idx="41">
                  <c:v>224</c:v>
                </c:pt>
                <c:pt idx="42">
                  <c:v>224</c:v>
                </c:pt>
                <c:pt idx="43">
                  <c:v>223</c:v>
                </c:pt>
                <c:pt idx="44">
                  <c:v>222</c:v>
                </c:pt>
                <c:pt idx="45">
                  <c:v>222</c:v>
                </c:pt>
                <c:pt idx="46">
                  <c:v>221</c:v>
                </c:pt>
                <c:pt idx="47">
                  <c:v>220</c:v>
                </c:pt>
                <c:pt idx="48">
                  <c:v>207</c:v>
                </c:pt>
                <c:pt idx="49">
                  <c:v>222</c:v>
                </c:pt>
                <c:pt idx="50">
                  <c:v>227</c:v>
                </c:pt>
                <c:pt idx="51">
                  <c:v>248</c:v>
                </c:pt>
                <c:pt idx="52">
                  <c:v>247</c:v>
                </c:pt>
                <c:pt idx="53">
                  <c:v>239</c:v>
                </c:pt>
                <c:pt idx="54">
                  <c:v>223</c:v>
                </c:pt>
                <c:pt idx="55">
                  <c:v>229</c:v>
                </c:pt>
                <c:pt idx="56">
                  <c:v>219</c:v>
                </c:pt>
                <c:pt idx="57">
                  <c:v>215</c:v>
                </c:pt>
                <c:pt idx="58">
                  <c:v>220</c:v>
                </c:pt>
                <c:pt idx="59">
                  <c:v>248</c:v>
                </c:pt>
                <c:pt idx="60">
                  <c:v>270</c:v>
                </c:pt>
                <c:pt idx="61">
                  <c:v>281</c:v>
                </c:pt>
                <c:pt idx="62">
                  <c:v>251</c:v>
                </c:pt>
                <c:pt idx="63">
                  <c:v>251</c:v>
                </c:pt>
                <c:pt idx="64">
                  <c:v>265</c:v>
                </c:pt>
                <c:pt idx="65">
                  <c:v>270</c:v>
                </c:pt>
                <c:pt idx="66">
                  <c:v>272</c:v>
                </c:pt>
                <c:pt idx="67">
                  <c:v>279</c:v>
                </c:pt>
                <c:pt idx="68">
                  <c:v>355</c:v>
                </c:pt>
                <c:pt idx="69">
                  <c:v>340</c:v>
                </c:pt>
                <c:pt idx="70">
                  <c:v>326</c:v>
                </c:pt>
                <c:pt idx="71">
                  <c:v>293</c:v>
                </c:pt>
                <c:pt idx="72">
                  <c:v>299</c:v>
                </c:pt>
                <c:pt idx="73">
                  <c:v>301</c:v>
                </c:pt>
                <c:pt idx="74">
                  <c:v>303</c:v>
                </c:pt>
                <c:pt idx="75">
                  <c:v>306</c:v>
                </c:pt>
                <c:pt idx="76">
                  <c:v>308</c:v>
                </c:pt>
                <c:pt idx="77">
                  <c:v>308</c:v>
                </c:pt>
                <c:pt idx="78">
                  <c:v>305</c:v>
                </c:pt>
                <c:pt idx="79">
                  <c:v>304</c:v>
                </c:pt>
                <c:pt idx="80">
                  <c:v>301</c:v>
                </c:pt>
                <c:pt idx="81">
                  <c:v>298</c:v>
                </c:pt>
                <c:pt idx="82">
                  <c:v>295</c:v>
                </c:pt>
                <c:pt idx="83">
                  <c:v>292</c:v>
                </c:pt>
                <c:pt idx="84">
                  <c:v>291</c:v>
                </c:pt>
                <c:pt idx="85">
                  <c:v>290</c:v>
                </c:pt>
                <c:pt idx="86">
                  <c:v>289</c:v>
                </c:pt>
                <c:pt idx="87">
                  <c:v>288</c:v>
                </c:pt>
                <c:pt idx="88">
                  <c:v>314</c:v>
                </c:pt>
                <c:pt idx="89">
                  <c:v>331</c:v>
                </c:pt>
                <c:pt idx="90">
                  <c:v>362</c:v>
                </c:pt>
                <c:pt idx="91">
                  <c:v>377</c:v>
                </c:pt>
                <c:pt idx="92">
                  <c:v>385</c:v>
                </c:pt>
                <c:pt idx="93">
                  <c:v>369</c:v>
                </c:pt>
                <c:pt idx="94">
                  <c:v>364</c:v>
                </c:pt>
                <c:pt idx="96">
                  <c:v>335</c:v>
                </c:pt>
                <c:pt idx="97">
                  <c:v>326</c:v>
                </c:pt>
                <c:pt idx="98">
                  <c:v>303</c:v>
                </c:pt>
                <c:pt idx="99">
                  <c:v>299</c:v>
                </c:pt>
                <c:pt idx="100">
                  <c:v>300</c:v>
                </c:pt>
                <c:pt idx="101">
                  <c:v>305</c:v>
                </c:pt>
                <c:pt idx="102">
                  <c:v>310</c:v>
                </c:pt>
                <c:pt idx="103">
                  <c:v>321</c:v>
                </c:pt>
                <c:pt idx="104">
                  <c:v>329</c:v>
                </c:pt>
                <c:pt idx="105">
                  <c:v>335</c:v>
                </c:pt>
                <c:pt idx="106">
                  <c:v>340</c:v>
                </c:pt>
                <c:pt idx="107">
                  <c:v>345</c:v>
                </c:pt>
                <c:pt idx="108">
                  <c:v>347</c:v>
                </c:pt>
                <c:pt idx="109">
                  <c:v>350</c:v>
                </c:pt>
                <c:pt idx="110">
                  <c:v>352</c:v>
                </c:pt>
                <c:pt idx="111">
                  <c:v>354</c:v>
                </c:pt>
                <c:pt idx="112">
                  <c:v>354</c:v>
                </c:pt>
                <c:pt idx="113">
                  <c:v>355</c:v>
                </c:pt>
                <c:pt idx="114">
                  <c:v>355</c:v>
                </c:pt>
                <c:pt idx="115">
                  <c:v>361</c:v>
                </c:pt>
                <c:pt idx="116">
                  <c:v>370</c:v>
                </c:pt>
                <c:pt idx="117">
                  <c:v>377</c:v>
                </c:pt>
                <c:pt idx="118">
                  <c:v>382</c:v>
                </c:pt>
                <c:pt idx="119">
                  <c:v>384</c:v>
                </c:pt>
                <c:pt idx="121">
                  <c:v>390</c:v>
                </c:pt>
                <c:pt idx="122">
                  <c:v>391</c:v>
                </c:pt>
                <c:pt idx="123">
                  <c:v>391</c:v>
                </c:pt>
                <c:pt idx="124">
                  <c:v>391</c:v>
                </c:pt>
                <c:pt idx="125">
                  <c:v>395</c:v>
                </c:pt>
                <c:pt idx="126">
                  <c:v>400</c:v>
                </c:pt>
                <c:pt idx="127">
                  <c:v>403</c:v>
                </c:pt>
                <c:pt idx="128">
                  <c:v>406</c:v>
                </c:pt>
                <c:pt idx="129">
                  <c:v>407</c:v>
                </c:pt>
                <c:pt idx="130">
                  <c:v>408</c:v>
                </c:pt>
                <c:pt idx="131">
                  <c:v>409</c:v>
                </c:pt>
                <c:pt idx="132">
                  <c:v>410</c:v>
                </c:pt>
                <c:pt idx="133">
                  <c:v>410</c:v>
                </c:pt>
                <c:pt idx="134">
                  <c:v>415</c:v>
                </c:pt>
                <c:pt idx="135">
                  <c:v>424</c:v>
                </c:pt>
                <c:pt idx="136">
                  <c:v>431</c:v>
                </c:pt>
                <c:pt idx="137">
                  <c:v>436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441</c:v>
                </c:pt>
                <c:pt idx="143">
                  <c:v>440</c:v>
                </c:pt>
                <c:pt idx="144">
                  <c:v>440</c:v>
                </c:pt>
                <c:pt idx="145">
                  <c:v>438</c:v>
                </c:pt>
                <c:pt idx="146">
                  <c:v>447</c:v>
                </c:pt>
                <c:pt idx="147">
                  <c:v>449</c:v>
                </c:pt>
                <c:pt idx="148">
                  <c:v>450</c:v>
                </c:pt>
                <c:pt idx="149">
                  <c:v>433</c:v>
                </c:pt>
                <c:pt idx="150">
                  <c:v>447</c:v>
                </c:pt>
                <c:pt idx="151">
                  <c:v>450</c:v>
                </c:pt>
                <c:pt idx="152">
                  <c:v>443</c:v>
                </c:pt>
                <c:pt idx="153">
                  <c:v>454</c:v>
                </c:pt>
                <c:pt idx="154">
                  <c:v>458</c:v>
                </c:pt>
                <c:pt idx="155">
                  <c:v>459</c:v>
                </c:pt>
                <c:pt idx="156">
                  <c:v>461</c:v>
                </c:pt>
                <c:pt idx="157">
                  <c:v>462</c:v>
                </c:pt>
                <c:pt idx="158">
                  <c:v>500</c:v>
                </c:pt>
                <c:pt idx="159">
                  <c:v>530</c:v>
                </c:pt>
                <c:pt idx="160">
                  <c:v>605</c:v>
                </c:pt>
                <c:pt idx="161">
                  <c:v>570</c:v>
                </c:pt>
                <c:pt idx="166">
                  <c:v>568</c:v>
                </c:pt>
                <c:pt idx="168">
                  <c:v>523</c:v>
                </c:pt>
                <c:pt idx="169">
                  <c:v>520</c:v>
                </c:pt>
                <c:pt idx="170">
                  <c:v>518</c:v>
                </c:pt>
                <c:pt idx="171">
                  <c:v>518</c:v>
                </c:pt>
                <c:pt idx="172">
                  <c:v>516</c:v>
                </c:pt>
                <c:pt idx="173">
                  <c:v>515</c:v>
                </c:pt>
                <c:pt idx="174">
                  <c:v>514</c:v>
                </c:pt>
                <c:pt idx="175">
                  <c:v>512</c:v>
                </c:pt>
                <c:pt idx="176">
                  <c:v>511</c:v>
                </c:pt>
                <c:pt idx="177">
                  <c:v>509</c:v>
                </c:pt>
                <c:pt idx="178">
                  <c:v>503</c:v>
                </c:pt>
                <c:pt idx="179">
                  <c:v>483</c:v>
                </c:pt>
                <c:pt idx="180">
                  <c:v>483</c:v>
                </c:pt>
                <c:pt idx="181">
                  <c:v>495</c:v>
                </c:pt>
                <c:pt idx="182">
                  <c:v>518</c:v>
                </c:pt>
                <c:pt idx="183">
                  <c:v>534</c:v>
                </c:pt>
                <c:pt idx="184">
                  <c:v>537</c:v>
                </c:pt>
                <c:pt idx="185">
                  <c:v>461</c:v>
                </c:pt>
                <c:pt idx="186">
                  <c:v>423</c:v>
                </c:pt>
                <c:pt idx="187">
                  <c:v>384</c:v>
                </c:pt>
                <c:pt idx="188">
                  <c:v>352</c:v>
                </c:pt>
                <c:pt idx="189">
                  <c:v>330</c:v>
                </c:pt>
                <c:pt idx="190">
                  <c:v>308</c:v>
                </c:pt>
                <c:pt idx="191">
                  <c:v>301</c:v>
                </c:pt>
                <c:pt idx="192">
                  <c:v>285</c:v>
                </c:pt>
                <c:pt idx="193">
                  <c:v>247</c:v>
                </c:pt>
                <c:pt idx="194">
                  <c:v>233</c:v>
                </c:pt>
                <c:pt idx="195">
                  <c:v>212</c:v>
                </c:pt>
                <c:pt idx="196">
                  <c:v>206</c:v>
                </c:pt>
                <c:pt idx="197">
                  <c:v>200</c:v>
                </c:pt>
                <c:pt idx="198">
                  <c:v>190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Sheet3!$D$1</c:f>
              <c:strCache>
                <c:ptCount val="1"/>
                <c:pt idx="0">
                  <c:v>Temp(TC3)[C]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Sheet3!$A$2:$A$200</c:f>
              <c:numCache>
                <c:ptCount val="19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195</c:v>
                </c:pt>
                <c:pt idx="99">
                  <c:v>196</c:v>
                </c:pt>
                <c:pt idx="100">
                  <c:v>197</c:v>
                </c:pt>
                <c:pt idx="101">
                  <c:v>198</c:v>
                </c:pt>
                <c:pt idx="102">
                  <c:v>199</c:v>
                </c:pt>
                <c:pt idx="103">
                  <c:v>200</c:v>
                </c:pt>
                <c:pt idx="104">
                  <c:v>201</c:v>
                </c:pt>
                <c:pt idx="105">
                  <c:v>202</c:v>
                </c:pt>
                <c:pt idx="106">
                  <c:v>203</c:v>
                </c:pt>
                <c:pt idx="107">
                  <c:v>204</c:v>
                </c:pt>
                <c:pt idx="108">
                  <c:v>205</c:v>
                </c:pt>
                <c:pt idx="109">
                  <c:v>206</c:v>
                </c:pt>
                <c:pt idx="110">
                  <c:v>207</c:v>
                </c:pt>
                <c:pt idx="111">
                  <c:v>208</c:v>
                </c:pt>
                <c:pt idx="112">
                  <c:v>209</c:v>
                </c:pt>
                <c:pt idx="113">
                  <c:v>210</c:v>
                </c:pt>
                <c:pt idx="114">
                  <c:v>211</c:v>
                </c:pt>
                <c:pt idx="115">
                  <c:v>212</c:v>
                </c:pt>
                <c:pt idx="116">
                  <c:v>213</c:v>
                </c:pt>
                <c:pt idx="117">
                  <c:v>214</c:v>
                </c:pt>
                <c:pt idx="118">
                  <c:v>215</c:v>
                </c:pt>
                <c:pt idx="119">
                  <c:v>216</c:v>
                </c:pt>
                <c:pt idx="120">
                  <c:v>217</c:v>
                </c:pt>
                <c:pt idx="121">
                  <c:v>218</c:v>
                </c:pt>
                <c:pt idx="122">
                  <c:v>219</c:v>
                </c:pt>
                <c:pt idx="123">
                  <c:v>220</c:v>
                </c:pt>
                <c:pt idx="124">
                  <c:v>221</c:v>
                </c:pt>
                <c:pt idx="125">
                  <c:v>222</c:v>
                </c:pt>
                <c:pt idx="126">
                  <c:v>223</c:v>
                </c:pt>
                <c:pt idx="127">
                  <c:v>224</c:v>
                </c:pt>
                <c:pt idx="128">
                  <c:v>225</c:v>
                </c:pt>
                <c:pt idx="129">
                  <c:v>226</c:v>
                </c:pt>
                <c:pt idx="130">
                  <c:v>227</c:v>
                </c:pt>
                <c:pt idx="131">
                  <c:v>228</c:v>
                </c:pt>
                <c:pt idx="132">
                  <c:v>229</c:v>
                </c:pt>
                <c:pt idx="133">
                  <c:v>230</c:v>
                </c:pt>
                <c:pt idx="134">
                  <c:v>231</c:v>
                </c:pt>
                <c:pt idx="135">
                  <c:v>232</c:v>
                </c:pt>
                <c:pt idx="136">
                  <c:v>233</c:v>
                </c:pt>
                <c:pt idx="137">
                  <c:v>234</c:v>
                </c:pt>
                <c:pt idx="138">
                  <c:v>235</c:v>
                </c:pt>
                <c:pt idx="139">
                  <c:v>236</c:v>
                </c:pt>
                <c:pt idx="140">
                  <c:v>237</c:v>
                </c:pt>
                <c:pt idx="141">
                  <c:v>238</c:v>
                </c:pt>
                <c:pt idx="142">
                  <c:v>239</c:v>
                </c:pt>
                <c:pt idx="143">
                  <c:v>240</c:v>
                </c:pt>
                <c:pt idx="144">
                  <c:v>241</c:v>
                </c:pt>
                <c:pt idx="145">
                  <c:v>242</c:v>
                </c:pt>
                <c:pt idx="146">
                  <c:v>242.5</c:v>
                </c:pt>
                <c:pt idx="147">
                  <c:v>243</c:v>
                </c:pt>
                <c:pt idx="148">
                  <c:v>243.5</c:v>
                </c:pt>
                <c:pt idx="149">
                  <c:v>244</c:v>
                </c:pt>
                <c:pt idx="150">
                  <c:v>244.5</c:v>
                </c:pt>
                <c:pt idx="151">
                  <c:v>245</c:v>
                </c:pt>
                <c:pt idx="152">
                  <c:v>246</c:v>
                </c:pt>
                <c:pt idx="153">
                  <c:v>246.75</c:v>
                </c:pt>
                <c:pt idx="154">
                  <c:v>247.25</c:v>
                </c:pt>
                <c:pt idx="155">
                  <c:v>248</c:v>
                </c:pt>
                <c:pt idx="156">
                  <c:v>249</c:v>
                </c:pt>
                <c:pt idx="157">
                  <c:v>250</c:v>
                </c:pt>
                <c:pt idx="158">
                  <c:v>251</c:v>
                </c:pt>
                <c:pt idx="159">
                  <c:v>252</c:v>
                </c:pt>
                <c:pt idx="160">
                  <c:v>253</c:v>
                </c:pt>
                <c:pt idx="161">
                  <c:v>253.5</c:v>
                </c:pt>
                <c:pt idx="162">
                  <c:v>253.67</c:v>
                </c:pt>
                <c:pt idx="163">
                  <c:v>253.84</c:v>
                </c:pt>
                <c:pt idx="164">
                  <c:v>254.01</c:v>
                </c:pt>
                <c:pt idx="165">
                  <c:v>254.18</c:v>
                </c:pt>
                <c:pt idx="166">
                  <c:v>254.35</c:v>
                </c:pt>
                <c:pt idx="167">
                  <c:v>254.52</c:v>
                </c:pt>
                <c:pt idx="168">
                  <c:v>254.69</c:v>
                </c:pt>
                <c:pt idx="169">
                  <c:v>254.86</c:v>
                </c:pt>
                <c:pt idx="170">
                  <c:v>255.03</c:v>
                </c:pt>
                <c:pt idx="171">
                  <c:v>255.2</c:v>
                </c:pt>
                <c:pt idx="172">
                  <c:v>255.37</c:v>
                </c:pt>
                <c:pt idx="173">
                  <c:v>255.54</c:v>
                </c:pt>
                <c:pt idx="174">
                  <c:v>255.71</c:v>
                </c:pt>
                <c:pt idx="175">
                  <c:v>255.88</c:v>
                </c:pt>
                <c:pt idx="176">
                  <c:v>256</c:v>
                </c:pt>
                <c:pt idx="177">
                  <c:v>256.17</c:v>
                </c:pt>
                <c:pt idx="178">
                  <c:v>257</c:v>
                </c:pt>
                <c:pt idx="179">
                  <c:v>258</c:v>
                </c:pt>
                <c:pt idx="180">
                  <c:v>259</c:v>
                </c:pt>
                <c:pt idx="181">
                  <c:v>260</c:v>
                </c:pt>
                <c:pt idx="182">
                  <c:v>261</c:v>
                </c:pt>
                <c:pt idx="183">
                  <c:v>262</c:v>
                </c:pt>
                <c:pt idx="184">
                  <c:v>263</c:v>
                </c:pt>
                <c:pt idx="185">
                  <c:v>264</c:v>
                </c:pt>
                <c:pt idx="186">
                  <c:v>265</c:v>
                </c:pt>
                <c:pt idx="187">
                  <c:v>266</c:v>
                </c:pt>
                <c:pt idx="188">
                  <c:v>267</c:v>
                </c:pt>
                <c:pt idx="189">
                  <c:v>268</c:v>
                </c:pt>
                <c:pt idx="190">
                  <c:v>269</c:v>
                </c:pt>
                <c:pt idx="191">
                  <c:v>270</c:v>
                </c:pt>
                <c:pt idx="192">
                  <c:v>271</c:v>
                </c:pt>
                <c:pt idx="193">
                  <c:v>272</c:v>
                </c:pt>
                <c:pt idx="194">
                  <c:v>273</c:v>
                </c:pt>
                <c:pt idx="195">
                  <c:v>274</c:v>
                </c:pt>
                <c:pt idx="196">
                  <c:v>275</c:v>
                </c:pt>
                <c:pt idx="197">
                  <c:v>276</c:v>
                </c:pt>
                <c:pt idx="198">
                  <c:v>277</c:v>
                </c:pt>
              </c:numCache>
            </c:numRef>
          </c:xVal>
          <c:yVal>
            <c:numRef>
              <c:f>Sheet3!$D$2:$D$200</c:f>
              <c:numCache>
                <c:ptCount val="199"/>
                <c:pt idx="0">
                  <c:v>31</c:v>
                </c:pt>
                <c:pt idx="1">
                  <c:v>32</c:v>
                </c:pt>
                <c:pt idx="2">
                  <c:v>36</c:v>
                </c:pt>
                <c:pt idx="3">
                  <c:v>38</c:v>
                </c:pt>
                <c:pt idx="4">
                  <c:v>39</c:v>
                </c:pt>
                <c:pt idx="5">
                  <c:v>39</c:v>
                </c:pt>
                <c:pt idx="6">
                  <c:v>44</c:v>
                </c:pt>
                <c:pt idx="7">
                  <c:v>49</c:v>
                </c:pt>
                <c:pt idx="8">
                  <c:v>51</c:v>
                </c:pt>
                <c:pt idx="9">
                  <c:v>56</c:v>
                </c:pt>
                <c:pt idx="10">
                  <c:v>60</c:v>
                </c:pt>
                <c:pt idx="11">
                  <c:v>64</c:v>
                </c:pt>
                <c:pt idx="12">
                  <c:v>68</c:v>
                </c:pt>
                <c:pt idx="13">
                  <c:v>71</c:v>
                </c:pt>
                <c:pt idx="14">
                  <c:v>75</c:v>
                </c:pt>
                <c:pt idx="15">
                  <c:v>81</c:v>
                </c:pt>
                <c:pt idx="16">
                  <c:v>88</c:v>
                </c:pt>
                <c:pt idx="17">
                  <c:v>94</c:v>
                </c:pt>
                <c:pt idx="18">
                  <c:v>100</c:v>
                </c:pt>
                <c:pt idx="19">
                  <c:v>103</c:v>
                </c:pt>
                <c:pt idx="20">
                  <c:v>110</c:v>
                </c:pt>
                <c:pt idx="21">
                  <c:v>115</c:v>
                </c:pt>
                <c:pt idx="22">
                  <c:v>118</c:v>
                </c:pt>
                <c:pt idx="23">
                  <c:v>120</c:v>
                </c:pt>
                <c:pt idx="24">
                  <c:v>122</c:v>
                </c:pt>
                <c:pt idx="25">
                  <c:v>126</c:v>
                </c:pt>
                <c:pt idx="26">
                  <c:v>132</c:v>
                </c:pt>
                <c:pt idx="27">
                  <c:v>136</c:v>
                </c:pt>
                <c:pt idx="28">
                  <c:v>140</c:v>
                </c:pt>
                <c:pt idx="29">
                  <c:v>142</c:v>
                </c:pt>
                <c:pt idx="30">
                  <c:v>144</c:v>
                </c:pt>
                <c:pt idx="31">
                  <c:v>146</c:v>
                </c:pt>
                <c:pt idx="32">
                  <c:v>149</c:v>
                </c:pt>
                <c:pt idx="33">
                  <c:v>150</c:v>
                </c:pt>
                <c:pt idx="34">
                  <c:v>153</c:v>
                </c:pt>
                <c:pt idx="35">
                  <c:v>159</c:v>
                </c:pt>
                <c:pt idx="36">
                  <c:v>165</c:v>
                </c:pt>
                <c:pt idx="37">
                  <c:v>170</c:v>
                </c:pt>
                <c:pt idx="38">
                  <c:v>175</c:v>
                </c:pt>
                <c:pt idx="39">
                  <c:v>180</c:v>
                </c:pt>
                <c:pt idx="40">
                  <c:v>183</c:v>
                </c:pt>
                <c:pt idx="41">
                  <c:v>185</c:v>
                </c:pt>
                <c:pt idx="42">
                  <c:v>186</c:v>
                </c:pt>
                <c:pt idx="43">
                  <c:v>186</c:v>
                </c:pt>
                <c:pt idx="44">
                  <c:v>187</c:v>
                </c:pt>
                <c:pt idx="45">
                  <c:v>191</c:v>
                </c:pt>
                <c:pt idx="46">
                  <c:v>194</c:v>
                </c:pt>
                <c:pt idx="47">
                  <c:v>195</c:v>
                </c:pt>
                <c:pt idx="48">
                  <c:v>193</c:v>
                </c:pt>
                <c:pt idx="49">
                  <c:v>193</c:v>
                </c:pt>
                <c:pt idx="50">
                  <c:v>193</c:v>
                </c:pt>
                <c:pt idx="51">
                  <c:v>194</c:v>
                </c:pt>
                <c:pt idx="52">
                  <c:v>197</c:v>
                </c:pt>
                <c:pt idx="53">
                  <c:v>201</c:v>
                </c:pt>
                <c:pt idx="54">
                  <c:v>198</c:v>
                </c:pt>
                <c:pt idx="55">
                  <c:v>193</c:v>
                </c:pt>
                <c:pt idx="56">
                  <c:v>191</c:v>
                </c:pt>
                <c:pt idx="57">
                  <c:v>197</c:v>
                </c:pt>
                <c:pt idx="58">
                  <c:v>206</c:v>
                </c:pt>
                <c:pt idx="59">
                  <c:v>216</c:v>
                </c:pt>
                <c:pt idx="60">
                  <c:v>229</c:v>
                </c:pt>
                <c:pt idx="61">
                  <c:v>238</c:v>
                </c:pt>
                <c:pt idx="62">
                  <c:v>238</c:v>
                </c:pt>
                <c:pt idx="63">
                  <c:v>237</c:v>
                </c:pt>
                <c:pt idx="64">
                  <c:v>240</c:v>
                </c:pt>
                <c:pt idx="65">
                  <c:v>244</c:v>
                </c:pt>
                <c:pt idx="66">
                  <c:v>246</c:v>
                </c:pt>
                <c:pt idx="67">
                  <c:v>240</c:v>
                </c:pt>
                <c:pt idx="68">
                  <c:v>239</c:v>
                </c:pt>
                <c:pt idx="69">
                  <c:v>242</c:v>
                </c:pt>
                <c:pt idx="70">
                  <c:v>242</c:v>
                </c:pt>
                <c:pt idx="71">
                  <c:v>241</c:v>
                </c:pt>
                <c:pt idx="72">
                  <c:v>248</c:v>
                </c:pt>
                <c:pt idx="73">
                  <c:v>260</c:v>
                </c:pt>
                <c:pt idx="74">
                  <c:v>266</c:v>
                </c:pt>
                <c:pt idx="75">
                  <c:v>268</c:v>
                </c:pt>
                <c:pt idx="76">
                  <c:v>270</c:v>
                </c:pt>
                <c:pt idx="77">
                  <c:v>271</c:v>
                </c:pt>
                <c:pt idx="78">
                  <c:v>274</c:v>
                </c:pt>
                <c:pt idx="79">
                  <c:v>276</c:v>
                </c:pt>
                <c:pt idx="80">
                  <c:v>277</c:v>
                </c:pt>
                <c:pt idx="81">
                  <c:v>278</c:v>
                </c:pt>
                <c:pt idx="82">
                  <c:v>279</c:v>
                </c:pt>
                <c:pt idx="83">
                  <c:v>280</c:v>
                </c:pt>
                <c:pt idx="84">
                  <c:v>280</c:v>
                </c:pt>
                <c:pt idx="85">
                  <c:v>280</c:v>
                </c:pt>
                <c:pt idx="86">
                  <c:v>280</c:v>
                </c:pt>
                <c:pt idx="87">
                  <c:v>281</c:v>
                </c:pt>
                <c:pt idx="88">
                  <c:v>276</c:v>
                </c:pt>
                <c:pt idx="89">
                  <c:v>284</c:v>
                </c:pt>
                <c:pt idx="90">
                  <c:v>284</c:v>
                </c:pt>
                <c:pt idx="91">
                  <c:v>291</c:v>
                </c:pt>
                <c:pt idx="92">
                  <c:v>296</c:v>
                </c:pt>
                <c:pt idx="93">
                  <c:v>298</c:v>
                </c:pt>
                <c:pt idx="94">
                  <c:v>299</c:v>
                </c:pt>
                <c:pt idx="96">
                  <c:v>265</c:v>
                </c:pt>
                <c:pt idx="97">
                  <c:v>244</c:v>
                </c:pt>
                <c:pt idx="98">
                  <c:v>231</c:v>
                </c:pt>
                <c:pt idx="99">
                  <c:v>241</c:v>
                </c:pt>
                <c:pt idx="100">
                  <c:v>250</c:v>
                </c:pt>
                <c:pt idx="101">
                  <c:v>255</c:v>
                </c:pt>
                <c:pt idx="102">
                  <c:v>258</c:v>
                </c:pt>
                <c:pt idx="103">
                  <c:v>261</c:v>
                </c:pt>
                <c:pt idx="104">
                  <c:v>269</c:v>
                </c:pt>
                <c:pt idx="105">
                  <c:v>277</c:v>
                </c:pt>
                <c:pt idx="106">
                  <c:v>286</c:v>
                </c:pt>
                <c:pt idx="107">
                  <c:v>294</c:v>
                </c:pt>
                <c:pt idx="108">
                  <c:v>299</c:v>
                </c:pt>
                <c:pt idx="109">
                  <c:v>303</c:v>
                </c:pt>
                <c:pt idx="110">
                  <c:v>306</c:v>
                </c:pt>
                <c:pt idx="111">
                  <c:v>308</c:v>
                </c:pt>
                <c:pt idx="112">
                  <c:v>310</c:v>
                </c:pt>
                <c:pt idx="113">
                  <c:v>311</c:v>
                </c:pt>
                <c:pt idx="114">
                  <c:v>312</c:v>
                </c:pt>
                <c:pt idx="115">
                  <c:v>314</c:v>
                </c:pt>
                <c:pt idx="116">
                  <c:v>317</c:v>
                </c:pt>
                <c:pt idx="117">
                  <c:v>324</c:v>
                </c:pt>
                <c:pt idx="118">
                  <c:v>329</c:v>
                </c:pt>
                <c:pt idx="119">
                  <c:v>333</c:v>
                </c:pt>
                <c:pt idx="121">
                  <c:v>342</c:v>
                </c:pt>
                <c:pt idx="122">
                  <c:v>344</c:v>
                </c:pt>
                <c:pt idx="123">
                  <c:v>346</c:v>
                </c:pt>
                <c:pt idx="124">
                  <c:v>347</c:v>
                </c:pt>
                <c:pt idx="125">
                  <c:v>349</c:v>
                </c:pt>
                <c:pt idx="126">
                  <c:v>352</c:v>
                </c:pt>
                <c:pt idx="127">
                  <c:v>355</c:v>
                </c:pt>
                <c:pt idx="128">
                  <c:v>359</c:v>
                </c:pt>
                <c:pt idx="129">
                  <c:v>361</c:v>
                </c:pt>
                <c:pt idx="130">
                  <c:v>363</c:v>
                </c:pt>
                <c:pt idx="131">
                  <c:v>365</c:v>
                </c:pt>
                <c:pt idx="132">
                  <c:v>367</c:v>
                </c:pt>
                <c:pt idx="133">
                  <c:v>368</c:v>
                </c:pt>
                <c:pt idx="134">
                  <c:v>369</c:v>
                </c:pt>
                <c:pt idx="135">
                  <c:v>373</c:v>
                </c:pt>
                <c:pt idx="136">
                  <c:v>377</c:v>
                </c:pt>
                <c:pt idx="137">
                  <c:v>383</c:v>
                </c:pt>
                <c:pt idx="138">
                  <c:v>386</c:v>
                </c:pt>
                <c:pt idx="139">
                  <c:v>389</c:v>
                </c:pt>
                <c:pt idx="140">
                  <c:v>392</c:v>
                </c:pt>
                <c:pt idx="141">
                  <c:v>394</c:v>
                </c:pt>
                <c:pt idx="142">
                  <c:v>395</c:v>
                </c:pt>
                <c:pt idx="143">
                  <c:v>396</c:v>
                </c:pt>
                <c:pt idx="144">
                  <c:v>397</c:v>
                </c:pt>
                <c:pt idx="145">
                  <c:v>398</c:v>
                </c:pt>
                <c:pt idx="146">
                  <c:v>400</c:v>
                </c:pt>
                <c:pt idx="147">
                  <c:v>402</c:v>
                </c:pt>
                <c:pt idx="148">
                  <c:v>403</c:v>
                </c:pt>
                <c:pt idx="149">
                  <c:v>397</c:v>
                </c:pt>
                <c:pt idx="150">
                  <c:v>399</c:v>
                </c:pt>
                <c:pt idx="151">
                  <c:v>400</c:v>
                </c:pt>
                <c:pt idx="152">
                  <c:v>402</c:v>
                </c:pt>
                <c:pt idx="153">
                  <c:v>400</c:v>
                </c:pt>
                <c:pt idx="154">
                  <c:v>407</c:v>
                </c:pt>
                <c:pt idx="155">
                  <c:v>410</c:v>
                </c:pt>
                <c:pt idx="156">
                  <c:v>413</c:v>
                </c:pt>
                <c:pt idx="157">
                  <c:v>408</c:v>
                </c:pt>
                <c:pt idx="158">
                  <c:v>420</c:v>
                </c:pt>
                <c:pt idx="159">
                  <c:v>433</c:v>
                </c:pt>
                <c:pt idx="160">
                  <c:v>446</c:v>
                </c:pt>
                <c:pt idx="162">
                  <c:v>420</c:v>
                </c:pt>
                <c:pt idx="163">
                  <c:v>410</c:v>
                </c:pt>
                <c:pt idx="164">
                  <c:v>402</c:v>
                </c:pt>
                <c:pt idx="165">
                  <c:v>395</c:v>
                </c:pt>
                <c:pt idx="166">
                  <c:v>389</c:v>
                </c:pt>
                <c:pt idx="167">
                  <c:v>384</c:v>
                </c:pt>
                <c:pt idx="168">
                  <c:v>398</c:v>
                </c:pt>
                <c:pt idx="169">
                  <c:v>410</c:v>
                </c:pt>
                <c:pt idx="170">
                  <c:v>419</c:v>
                </c:pt>
                <c:pt idx="171">
                  <c:v>423</c:v>
                </c:pt>
                <c:pt idx="172">
                  <c:v>425</c:v>
                </c:pt>
                <c:pt idx="173">
                  <c:v>426</c:v>
                </c:pt>
                <c:pt idx="174">
                  <c:v>427</c:v>
                </c:pt>
                <c:pt idx="175">
                  <c:v>427</c:v>
                </c:pt>
                <c:pt idx="176">
                  <c:v>427</c:v>
                </c:pt>
                <c:pt idx="177">
                  <c:v>426</c:v>
                </c:pt>
                <c:pt idx="178">
                  <c:v>422</c:v>
                </c:pt>
                <c:pt idx="179">
                  <c:v>420</c:v>
                </c:pt>
                <c:pt idx="180">
                  <c:v>419</c:v>
                </c:pt>
                <c:pt idx="181">
                  <c:v>422</c:v>
                </c:pt>
                <c:pt idx="182">
                  <c:v>432</c:v>
                </c:pt>
                <c:pt idx="183">
                  <c:v>441</c:v>
                </c:pt>
                <c:pt idx="184">
                  <c:v>446</c:v>
                </c:pt>
                <c:pt idx="185">
                  <c:v>427</c:v>
                </c:pt>
                <c:pt idx="186">
                  <c:v>373</c:v>
                </c:pt>
                <c:pt idx="187">
                  <c:v>332</c:v>
                </c:pt>
                <c:pt idx="188">
                  <c:v>313</c:v>
                </c:pt>
                <c:pt idx="189">
                  <c:v>291</c:v>
                </c:pt>
                <c:pt idx="190">
                  <c:v>279</c:v>
                </c:pt>
                <c:pt idx="191">
                  <c:v>266</c:v>
                </c:pt>
                <c:pt idx="192">
                  <c:v>256</c:v>
                </c:pt>
                <c:pt idx="193">
                  <c:v>247</c:v>
                </c:pt>
                <c:pt idx="194">
                  <c:v>237</c:v>
                </c:pt>
                <c:pt idx="195">
                  <c:v>230</c:v>
                </c:pt>
                <c:pt idx="196">
                  <c:v>224</c:v>
                </c:pt>
                <c:pt idx="197">
                  <c:v>218</c:v>
                </c:pt>
                <c:pt idx="198">
                  <c:v>213</c:v>
                </c:pt>
              </c:numCache>
            </c:numRef>
          </c:yVal>
          <c:smooth val="0"/>
        </c:ser>
        <c:axId val="33998500"/>
        <c:axId val="37551045"/>
      </c:scatterChart>
      <c:scatterChart>
        <c:scatterStyle val="lineMarker"/>
        <c:varyColors val="0"/>
        <c:ser>
          <c:idx val="1"/>
          <c:order val="1"/>
          <c:tx>
            <c:strRef>
              <c:f>Sheet3!$R$1</c:f>
              <c:strCache>
                <c:ptCount val="1"/>
                <c:pt idx="0">
                  <c:v>V(tray)/10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Sheet3!$A$2:$A$200</c:f>
              <c:numCache>
                <c:ptCount val="19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195</c:v>
                </c:pt>
                <c:pt idx="99">
                  <c:v>196</c:v>
                </c:pt>
                <c:pt idx="100">
                  <c:v>197</c:v>
                </c:pt>
                <c:pt idx="101">
                  <c:v>198</c:v>
                </c:pt>
                <c:pt idx="102">
                  <c:v>199</c:v>
                </c:pt>
                <c:pt idx="103">
                  <c:v>200</c:v>
                </c:pt>
                <c:pt idx="104">
                  <c:v>201</c:v>
                </c:pt>
                <c:pt idx="105">
                  <c:v>202</c:v>
                </c:pt>
                <c:pt idx="106">
                  <c:v>203</c:v>
                </c:pt>
                <c:pt idx="107">
                  <c:v>204</c:v>
                </c:pt>
                <c:pt idx="108">
                  <c:v>205</c:v>
                </c:pt>
                <c:pt idx="109">
                  <c:v>206</c:v>
                </c:pt>
                <c:pt idx="110">
                  <c:v>207</c:v>
                </c:pt>
                <c:pt idx="111">
                  <c:v>208</c:v>
                </c:pt>
                <c:pt idx="112">
                  <c:v>209</c:v>
                </c:pt>
                <c:pt idx="113">
                  <c:v>210</c:v>
                </c:pt>
                <c:pt idx="114">
                  <c:v>211</c:v>
                </c:pt>
                <c:pt idx="115">
                  <c:v>212</c:v>
                </c:pt>
                <c:pt idx="116">
                  <c:v>213</c:v>
                </c:pt>
                <c:pt idx="117">
                  <c:v>214</c:v>
                </c:pt>
                <c:pt idx="118">
                  <c:v>215</c:v>
                </c:pt>
                <c:pt idx="119">
                  <c:v>216</c:v>
                </c:pt>
                <c:pt idx="120">
                  <c:v>217</c:v>
                </c:pt>
                <c:pt idx="121">
                  <c:v>218</c:v>
                </c:pt>
                <c:pt idx="122">
                  <c:v>219</c:v>
                </c:pt>
                <c:pt idx="123">
                  <c:v>220</c:v>
                </c:pt>
                <c:pt idx="124">
                  <c:v>221</c:v>
                </c:pt>
                <c:pt idx="125">
                  <c:v>222</c:v>
                </c:pt>
                <c:pt idx="126">
                  <c:v>223</c:v>
                </c:pt>
                <c:pt idx="127">
                  <c:v>224</c:v>
                </c:pt>
                <c:pt idx="128">
                  <c:v>225</c:v>
                </c:pt>
                <c:pt idx="129">
                  <c:v>226</c:v>
                </c:pt>
                <c:pt idx="130">
                  <c:v>227</c:v>
                </c:pt>
                <c:pt idx="131">
                  <c:v>228</c:v>
                </c:pt>
                <c:pt idx="132">
                  <c:v>229</c:v>
                </c:pt>
                <c:pt idx="133">
                  <c:v>230</c:v>
                </c:pt>
                <c:pt idx="134">
                  <c:v>231</c:v>
                </c:pt>
                <c:pt idx="135">
                  <c:v>232</c:v>
                </c:pt>
                <c:pt idx="136">
                  <c:v>233</c:v>
                </c:pt>
                <c:pt idx="137">
                  <c:v>234</c:v>
                </c:pt>
                <c:pt idx="138">
                  <c:v>235</c:v>
                </c:pt>
                <c:pt idx="139">
                  <c:v>236</c:v>
                </c:pt>
                <c:pt idx="140">
                  <c:v>237</c:v>
                </c:pt>
                <c:pt idx="141">
                  <c:v>238</c:v>
                </c:pt>
                <c:pt idx="142">
                  <c:v>239</c:v>
                </c:pt>
                <c:pt idx="143">
                  <c:v>240</c:v>
                </c:pt>
                <c:pt idx="144">
                  <c:v>241</c:v>
                </c:pt>
                <c:pt idx="145">
                  <c:v>242</c:v>
                </c:pt>
                <c:pt idx="146">
                  <c:v>242.5</c:v>
                </c:pt>
                <c:pt idx="147">
                  <c:v>243</c:v>
                </c:pt>
                <c:pt idx="148">
                  <c:v>243.5</c:v>
                </c:pt>
                <c:pt idx="149">
                  <c:v>244</c:v>
                </c:pt>
                <c:pt idx="150">
                  <c:v>244.5</c:v>
                </c:pt>
                <c:pt idx="151">
                  <c:v>245</c:v>
                </c:pt>
                <c:pt idx="152">
                  <c:v>246</c:v>
                </c:pt>
                <c:pt idx="153">
                  <c:v>246.75</c:v>
                </c:pt>
                <c:pt idx="154">
                  <c:v>247.25</c:v>
                </c:pt>
                <c:pt idx="155">
                  <c:v>248</c:v>
                </c:pt>
                <c:pt idx="156">
                  <c:v>249</c:v>
                </c:pt>
                <c:pt idx="157">
                  <c:v>250</c:v>
                </c:pt>
                <c:pt idx="158">
                  <c:v>251</c:v>
                </c:pt>
                <c:pt idx="159">
                  <c:v>252</c:v>
                </c:pt>
                <c:pt idx="160">
                  <c:v>253</c:v>
                </c:pt>
                <c:pt idx="161">
                  <c:v>253.5</c:v>
                </c:pt>
                <c:pt idx="162">
                  <c:v>253.67</c:v>
                </c:pt>
                <c:pt idx="163">
                  <c:v>253.84</c:v>
                </c:pt>
                <c:pt idx="164">
                  <c:v>254.01</c:v>
                </c:pt>
                <c:pt idx="165">
                  <c:v>254.18</c:v>
                </c:pt>
                <c:pt idx="166">
                  <c:v>254.35</c:v>
                </c:pt>
                <c:pt idx="167">
                  <c:v>254.52</c:v>
                </c:pt>
                <c:pt idx="168">
                  <c:v>254.69</c:v>
                </c:pt>
                <c:pt idx="169">
                  <c:v>254.86</c:v>
                </c:pt>
                <c:pt idx="170">
                  <c:v>255.03</c:v>
                </c:pt>
                <c:pt idx="171">
                  <c:v>255.2</c:v>
                </c:pt>
                <c:pt idx="172">
                  <c:v>255.37</c:v>
                </c:pt>
                <c:pt idx="173">
                  <c:v>255.54</c:v>
                </c:pt>
                <c:pt idx="174">
                  <c:v>255.71</c:v>
                </c:pt>
                <c:pt idx="175">
                  <c:v>255.88</c:v>
                </c:pt>
                <c:pt idx="176">
                  <c:v>256</c:v>
                </c:pt>
                <c:pt idx="177">
                  <c:v>256.17</c:v>
                </c:pt>
                <c:pt idx="178">
                  <c:v>257</c:v>
                </c:pt>
                <c:pt idx="179">
                  <c:v>258</c:v>
                </c:pt>
                <c:pt idx="180">
                  <c:v>259</c:v>
                </c:pt>
                <c:pt idx="181">
                  <c:v>260</c:v>
                </c:pt>
                <c:pt idx="182">
                  <c:v>261</c:v>
                </c:pt>
                <c:pt idx="183">
                  <c:v>262</c:v>
                </c:pt>
                <c:pt idx="184">
                  <c:v>263</c:v>
                </c:pt>
                <c:pt idx="185">
                  <c:v>264</c:v>
                </c:pt>
                <c:pt idx="186">
                  <c:v>265</c:v>
                </c:pt>
                <c:pt idx="187">
                  <c:v>266</c:v>
                </c:pt>
                <c:pt idx="188">
                  <c:v>267</c:v>
                </c:pt>
                <c:pt idx="189">
                  <c:v>268</c:v>
                </c:pt>
                <c:pt idx="190">
                  <c:v>269</c:v>
                </c:pt>
                <c:pt idx="191">
                  <c:v>270</c:v>
                </c:pt>
                <c:pt idx="192">
                  <c:v>271</c:v>
                </c:pt>
                <c:pt idx="193">
                  <c:v>272</c:v>
                </c:pt>
                <c:pt idx="194">
                  <c:v>273</c:v>
                </c:pt>
                <c:pt idx="195">
                  <c:v>274</c:v>
                </c:pt>
                <c:pt idx="196">
                  <c:v>275</c:v>
                </c:pt>
                <c:pt idx="197">
                  <c:v>276</c:v>
                </c:pt>
                <c:pt idx="198">
                  <c:v>277</c:v>
                </c:pt>
              </c:numCache>
            </c:numRef>
          </c:xVal>
          <c:yVal>
            <c:numRef>
              <c:f>Sheet3!$R$2:$R$200</c:f>
              <c:numCache>
                <c:ptCount val="1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>
                  <c:v>2.5</c:v>
                </c:pt>
                <c:pt idx="36">
                  <c:v>2.5</c:v>
                </c:pt>
                <c:pt idx="37">
                  <c:v>2.5</c:v>
                </c:pt>
                <c:pt idx="38">
                  <c:v>2.5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1.8</c:v>
                </c:pt>
                <c:pt idx="55">
                  <c:v>1.8</c:v>
                </c:pt>
                <c:pt idx="56">
                  <c:v>1.8</c:v>
                </c:pt>
                <c:pt idx="57">
                  <c:v>1.8</c:v>
                </c:pt>
                <c:pt idx="58">
                  <c:v>3.4</c:v>
                </c:pt>
                <c:pt idx="59">
                  <c:v>3.4</c:v>
                </c:pt>
                <c:pt idx="60">
                  <c:v>3.4</c:v>
                </c:pt>
                <c:pt idx="61">
                  <c:v>0</c:v>
                </c:pt>
                <c:pt idx="62">
                  <c:v>2.8</c:v>
                </c:pt>
                <c:pt idx="63">
                  <c:v>2.8</c:v>
                </c:pt>
                <c:pt idx="64">
                  <c:v>2.8</c:v>
                </c:pt>
                <c:pt idx="65">
                  <c:v>2.8</c:v>
                </c:pt>
                <c:pt idx="66">
                  <c:v>2.8</c:v>
                </c:pt>
                <c:pt idx="67">
                  <c:v>3.4</c:v>
                </c:pt>
                <c:pt idx="68">
                  <c:v>3.4</c:v>
                </c:pt>
                <c:pt idx="69">
                  <c:v>2.5</c:v>
                </c:pt>
                <c:pt idx="70">
                  <c:v>2.5</c:v>
                </c:pt>
                <c:pt idx="71">
                  <c:v>2.5</c:v>
                </c:pt>
                <c:pt idx="72">
                  <c:v>2.5</c:v>
                </c:pt>
                <c:pt idx="73">
                  <c:v>2.5</c:v>
                </c:pt>
                <c:pt idx="74">
                  <c:v>2.5</c:v>
                </c:pt>
                <c:pt idx="75">
                  <c:v>2.5</c:v>
                </c:pt>
                <c:pt idx="76">
                  <c:v>2.5</c:v>
                </c:pt>
                <c:pt idx="77">
                  <c:v>2.5</c:v>
                </c:pt>
                <c:pt idx="78">
                  <c:v>2.5</c:v>
                </c:pt>
                <c:pt idx="79">
                  <c:v>2.5</c:v>
                </c:pt>
                <c:pt idx="80">
                  <c:v>2.5</c:v>
                </c:pt>
                <c:pt idx="81">
                  <c:v>2.5</c:v>
                </c:pt>
                <c:pt idx="82">
                  <c:v>2.5</c:v>
                </c:pt>
                <c:pt idx="83">
                  <c:v>2.5</c:v>
                </c:pt>
                <c:pt idx="84">
                  <c:v>2.5</c:v>
                </c:pt>
                <c:pt idx="85">
                  <c:v>2.5</c:v>
                </c:pt>
                <c:pt idx="86">
                  <c:v>2.5</c:v>
                </c:pt>
                <c:pt idx="87">
                  <c:v>2.5</c:v>
                </c:pt>
                <c:pt idx="88">
                  <c:v>2.5</c:v>
                </c:pt>
                <c:pt idx="89">
                  <c:v>2.5</c:v>
                </c:pt>
                <c:pt idx="90">
                  <c:v>3</c:v>
                </c:pt>
                <c:pt idx="91">
                  <c:v>2.8</c:v>
                </c:pt>
                <c:pt idx="92">
                  <c:v>2.5</c:v>
                </c:pt>
                <c:pt idx="93">
                  <c:v>2.5</c:v>
                </c:pt>
                <c:pt idx="94">
                  <c:v>2.5</c:v>
                </c:pt>
                <c:pt idx="95">
                  <c:v>2.5</c:v>
                </c:pt>
                <c:pt idx="96">
                  <c:v>2.5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3</c:v>
                </c:pt>
                <c:pt idx="101">
                  <c:v>3</c:v>
                </c:pt>
                <c:pt idx="102">
                  <c:v>3.4</c:v>
                </c:pt>
                <c:pt idx="103">
                  <c:v>3.4</c:v>
                </c:pt>
                <c:pt idx="104">
                  <c:v>3.4</c:v>
                </c:pt>
                <c:pt idx="105">
                  <c:v>3.4</c:v>
                </c:pt>
                <c:pt idx="106">
                  <c:v>3.4</c:v>
                </c:pt>
                <c:pt idx="107">
                  <c:v>3.4</c:v>
                </c:pt>
                <c:pt idx="108">
                  <c:v>3.4</c:v>
                </c:pt>
                <c:pt idx="109">
                  <c:v>3.4</c:v>
                </c:pt>
                <c:pt idx="110">
                  <c:v>3.4</c:v>
                </c:pt>
                <c:pt idx="111">
                  <c:v>3.4</c:v>
                </c:pt>
                <c:pt idx="112">
                  <c:v>3.4</c:v>
                </c:pt>
                <c:pt idx="113">
                  <c:v>3.4</c:v>
                </c:pt>
                <c:pt idx="114">
                  <c:v>3.4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4.2</c:v>
                </c:pt>
                <c:pt idx="126">
                  <c:v>4.2</c:v>
                </c:pt>
                <c:pt idx="127">
                  <c:v>4.2</c:v>
                </c:pt>
                <c:pt idx="128">
                  <c:v>4.2</c:v>
                </c:pt>
                <c:pt idx="129">
                  <c:v>4.2</c:v>
                </c:pt>
                <c:pt idx="130">
                  <c:v>4.2</c:v>
                </c:pt>
                <c:pt idx="131">
                  <c:v>4.2</c:v>
                </c:pt>
                <c:pt idx="132">
                  <c:v>4.2</c:v>
                </c:pt>
                <c:pt idx="133">
                  <c:v>4.2</c:v>
                </c:pt>
                <c:pt idx="134">
                  <c:v>4.6</c:v>
                </c:pt>
                <c:pt idx="135">
                  <c:v>4.6</c:v>
                </c:pt>
                <c:pt idx="136">
                  <c:v>4.6</c:v>
                </c:pt>
                <c:pt idx="137">
                  <c:v>4.6</c:v>
                </c:pt>
                <c:pt idx="138">
                  <c:v>4.6</c:v>
                </c:pt>
                <c:pt idx="139">
                  <c:v>4.6</c:v>
                </c:pt>
                <c:pt idx="140">
                  <c:v>4.6</c:v>
                </c:pt>
                <c:pt idx="141">
                  <c:v>4.6</c:v>
                </c:pt>
                <c:pt idx="142">
                  <c:v>4.6</c:v>
                </c:pt>
                <c:pt idx="143">
                  <c:v>4.6</c:v>
                </c:pt>
                <c:pt idx="144">
                  <c:v>4.6</c:v>
                </c:pt>
                <c:pt idx="145">
                  <c:v>4.6</c:v>
                </c:pt>
                <c:pt idx="146">
                  <c:v>4.6</c:v>
                </c:pt>
                <c:pt idx="147">
                  <c:v>4.6</c:v>
                </c:pt>
                <c:pt idx="148">
                  <c:v>4.6</c:v>
                </c:pt>
                <c:pt idx="149">
                  <c:v>4.6</c:v>
                </c:pt>
                <c:pt idx="150">
                  <c:v>4.6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4.2</c:v>
                </c:pt>
                <c:pt idx="161">
                  <c:v>3.5</c:v>
                </c:pt>
                <c:pt idx="162">
                  <c:v>3.5</c:v>
                </c:pt>
                <c:pt idx="163">
                  <c:v>3.5</c:v>
                </c:pt>
                <c:pt idx="164">
                  <c:v>3.5</c:v>
                </c:pt>
                <c:pt idx="165">
                  <c:v>3.5</c:v>
                </c:pt>
                <c:pt idx="166">
                  <c:v>3.5</c:v>
                </c:pt>
                <c:pt idx="167">
                  <c:v>3.5</c:v>
                </c:pt>
                <c:pt idx="168">
                  <c:v>3.5</c:v>
                </c:pt>
                <c:pt idx="169">
                  <c:v>3.5</c:v>
                </c:pt>
                <c:pt idx="170">
                  <c:v>3.5</c:v>
                </c:pt>
                <c:pt idx="171">
                  <c:v>3.5</c:v>
                </c:pt>
                <c:pt idx="172">
                  <c:v>3.5</c:v>
                </c:pt>
                <c:pt idx="173">
                  <c:v>3.5</c:v>
                </c:pt>
                <c:pt idx="174">
                  <c:v>3.5</c:v>
                </c:pt>
                <c:pt idx="175">
                  <c:v>3.5</c:v>
                </c:pt>
                <c:pt idx="176">
                  <c:v>3.5</c:v>
                </c:pt>
                <c:pt idx="177">
                  <c:v>3.5</c:v>
                </c:pt>
                <c:pt idx="178">
                  <c:v>3.5</c:v>
                </c:pt>
                <c:pt idx="179">
                  <c:v>3.5</c:v>
                </c:pt>
                <c:pt idx="180">
                  <c:v>3.5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4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Sheet3!$Q$1</c:f>
              <c:strCache>
                <c:ptCount val="1"/>
                <c:pt idx="0">
                  <c:v>ln(T1-T3)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Sheet3!$A$2:$A$200</c:f>
              <c:numCache>
                <c:ptCount val="19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195</c:v>
                </c:pt>
                <c:pt idx="99">
                  <c:v>196</c:v>
                </c:pt>
                <c:pt idx="100">
                  <c:v>197</c:v>
                </c:pt>
                <c:pt idx="101">
                  <c:v>198</c:v>
                </c:pt>
                <c:pt idx="102">
                  <c:v>199</c:v>
                </c:pt>
                <c:pt idx="103">
                  <c:v>200</c:v>
                </c:pt>
                <c:pt idx="104">
                  <c:v>201</c:v>
                </c:pt>
                <c:pt idx="105">
                  <c:v>202</c:v>
                </c:pt>
                <c:pt idx="106">
                  <c:v>203</c:v>
                </c:pt>
                <c:pt idx="107">
                  <c:v>204</c:v>
                </c:pt>
                <c:pt idx="108">
                  <c:v>205</c:v>
                </c:pt>
                <c:pt idx="109">
                  <c:v>206</c:v>
                </c:pt>
                <c:pt idx="110">
                  <c:v>207</c:v>
                </c:pt>
                <c:pt idx="111">
                  <c:v>208</c:v>
                </c:pt>
                <c:pt idx="112">
                  <c:v>209</c:v>
                </c:pt>
                <c:pt idx="113">
                  <c:v>210</c:v>
                </c:pt>
                <c:pt idx="114">
                  <c:v>211</c:v>
                </c:pt>
                <c:pt idx="115">
                  <c:v>212</c:v>
                </c:pt>
                <c:pt idx="116">
                  <c:v>213</c:v>
                </c:pt>
                <c:pt idx="117">
                  <c:v>214</c:v>
                </c:pt>
                <c:pt idx="118">
                  <c:v>215</c:v>
                </c:pt>
                <c:pt idx="119">
                  <c:v>216</c:v>
                </c:pt>
                <c:pt idx="120">
                  <c:v>217</c:v>
                </c:pt>
                <c:pt idx="121">
                  <c:v>218</c:v>
                </c:pt>
                <c:pt idx="122">
                  <c:v>219</c:v>
                </c:pt>
                <c:pt idx="123">
                  <c:v>220</c:v>
                </c:pt>
                <c:pt idx="124">
                  <c:v>221</c:v>
                </c:pt>
                <c:pt idx="125">
                  <c:v>222</c:v>
                </c:pt>
                <c:pt idx="126">
                  <c:v>223</c:v>
                </c:pt>
                <c:pt idx="127">
                  <c:v>224</c:v>
                </c:pt>
                <c:pt idx="128">
                  <c:v>225</c:v>
                </c:pt>
                <c:pt idx="129">
                  <c:v>226</c:v>
                </c:pt>
                <c:pt idx="130">
                  <c:v>227</c:v>
                </c:pt>
                <c:pt idx="131">
                  <c:v>228</c:v>
                </c:pt>
                <c:pt idx="132">
                  <c:v>229</c:v>
                </c:pt>
                <c:pt idx="133">
                  <c:v>230</c:v>
                </c:pt>
                <c:pt idx="134">
                  <c:v>231</c:v>
                </c:pt>
                <c:pt idx="135">
                  <c:v>232</c:v>
                </c:pt>
                <c:pt idx="136">
                  <c:v>233</c:v>
                </c:pt>
                <c:pt idx="137">
                  <c:v>234</c:v>
                </c:pt>
                <c:pt idx="138">
                  <c:v>235</c:v>
                </c:pt>
                <c:pt idx="139">
                  <c:v>236</c:v>
                </c:pt>
                <c:pt idx="140">
                  <c:v>237</c:v>
                </c:pt>
                <c:pt idx="141">
                  <c:v>238</c:v>
                </c:pt>
                <c:pt idx="142">
                  <c:v>239</c:v>
                </c:pt>
                <c:pt idx="143">
                  <c:v>240</c:v>
                </c:pt>
                <c:pt idx="144">
                  <c:v>241</c:v>
                </c:pt>
                <c:pt idx="145">
                  <c:v>242</c:v>
                </c:pt>
                <c:pt idx="146">
                  <c:v>242.5</c:v>
                </c:pt>
                <c:pt idx="147">
                  <c:v>243</c:v>
                </c:pt>
                <c:pt idx="148">
                  <c:v>243.5</c:v>
                </c:pt>
                <c:pt idx="149">
                  <c:v>244</c:v>
                </c:pt>
                <c:pt idx="150">
                  <c:v>244.5</c:v>
                </c:pt>
                <c:pt idx="151">
                  <c:v>245</c:v>
                </c:pt>
                <c:pt idx="152">
                  <c:v>246</c:v>
                </c:pt>
                <c:pt idx="153">
                  <c:v>246.75</c:v>
                </c:pt>
                <c:pt idx="154">
                  <c:v>247.25</c:v>
                </c:pt>
                <c:pt idx="155">
                  <c:v>248</c:v>
                </c:pt>
                <c:pt idx="156">
                  <c:v>249</c:v>
                </c:pt>
                <c:pt idx="157">
                  <c:v>250</c:v>
                </c:pt>
                <c:pt idx="158">
                  <c:v>251</c:v>
                </c:pt>
                <c:pt idx="159">
                  <c:v>252</c:v>
                </c:pt>
                <c:pt idx="160">
                  <c:v>253</c:v>
                </c:pt>
                <c:pt idx="161">
                  <c:v>253.5</c:v>
                </c:pt>
                <c:pt idx="162">
                  <c:v>253.67</c:v>
                </c:pt>
                <c:pt idx="163">
                  <c:v>253.84</c:v>
                </c:pt>
                <c:pt idx="164">
                  <c:v>254.01</c:v>
                </c:pt>
                <c:pt idx="165">
                  <c:v>254.18</c:v>
                </c:pt>
                <c:pt idx="166">
                  <c:v>254.35</c:v>
                </c:pt>
                <c:pt idx="167">
                  <c:v>254.52</c:v>
                </c:pt>
                <c:pt idx="168">
                  <c:v>254.69</c:v>
                </c:pt>
                <c:pt idx="169">
                  <c:v>254.86</c:v>
                </c:pt>
                <c:pt idx="170">
                  <c:v>255.03</c:v>
                </c:pt>
                <c:pt idx="171">
                  <c:v>255.2</c:v>
                </c:pt>
                <c:pt idx="172">
                  <c:v>255.37</c:v>
                </c:pt>
                <c:pt idx="173">
                  <c:v>255.54</c:v>
                </c:pt>
                <c:pt idx="174">
                  <c:v>255.71</c:v>
                </c:pt>
                <c:pt idx="175">
                  <c:v>255.88</c:v>
                </c:pt>
                <c:pt idx="176">
                  <c:v>256</c:v>
                </c:pt>
                <c:pt idx="177">
                  <c:v>256.17</c:v>
                </c:pt>
                <c:pt idx="178">
                  <c:v>257</c:v>
                </c:pt>
                <c:pt idx="179">
                  <c:v>258</c:v>
                </c:pt>
                <c:pt idx="180">
                  <c:v>259</c:v>
                </c:pt>
                <c:pt idx="181">
                  <c:v>260</c:v>
                </c:pt>
                <c:pt idx="182">
                  <c:v>261</c:v>
                </c:pt>
                <c:pt idx="183">
                  <c:v>262</c:v>
                </c:pt>
                <c:pt idx="184">
                  <c:v>263</c:v>
                </c:pt>
                <c:pt idx="185">
                  <c:v>264</c:v>
                </c:pt>
                <c:pt idx="186">
                  <c:v>265</c:v>
                </c:pt>
                <c:pt idx="187">
                  <c:v>266</c:v>
                </c:pt>
                <c:pt idx="188">
                  <c:v>267</c:v>
                </c:pt>
                <c:pt idx="189">
                  <c:v>268</c:v>
                </c:pt>
                <c:pt idx="190">
                  <c:v>269</c:v>
                </c:pt>
                <c:pt idx="191">
                  <c:v>270</c:v>
                </c:pt>
                <c:pt idx="192">
                  <c:v>271</c:v>
                </c:pt>
                <c:pt idx="193">
                  <c:v>272</c:v>
                </c:pt>
                <c:pt idx="194">
                  <c:v>273</c:v>
                </c:pt>
                <c:pt idx="195">
                  <c:v>274</c:v>
                </c:pt>
                <c:pt idx="196">
                  <c:v>275</c:v>
                </c:pt>
                <c:pt idx="197">
                  <c:v>276</c:v>
                </c:pt>
                <c:pt idx="198">
                  <c:v>277</c:v>
                </c:pt>
              </c:numCache>
            </c:numRef>
          </c:xVal>
          <c:yVal>
            <c:numRef>
              <c:f>Sheet3!$Q$2:$Q$200</c:f>
              <c:numCache>
                <c:ptCount val="199"/>
                <c:pt idx="0">
                  <c:v>0.6931471805599453</c:v>
                </c:pt>
                <c:pt idx="1">
                  <c:v>2.70805020110221</c:v>
                </c:pt>
                <c:pt idx="2">
                  <c:v>3.2188758248682006</c:v>
                </c:pt>
                <c:pt idx="3">
                  <c:v>3.6635616461296463</c:v>
                </c:pt>
                <c:pt idx="4">
                  <c:v>3.8918202981106265</c:v>
                </c:pt>
                <c:pt idx="5">
                  <c:v>3.871201010907891</c:v>
                </c:pt>
                <c:pt idx="6">
                  <c:v>3.8501476017100584</c:v>
                </c:pt>
                <c:pt idx="7">
                  <c:v>3.912023005428146</c:v>
                </c:pt>
                <c:pt idx="8">
                  <c:v>3.8066624897703196</c:v>
                </c:pt>
                <c:pt idx="9">
                  <c:v>4.127134385045092</c:v>
                </c:pt>
                <c:pt idx="10">
                  <c:v>4.204692619390966</c:v>
                </c:pt>
                <c:pt idx="11">
                  <c:v>4.1588830833596715</c:v>
                </c:pt>
                <c:pt idx="12">
                  <c:v>4.1588830833596715</c:v>
                </c:pt>
                <c:pt idx="13">
                  <c:v>3.8918202981106265</c:v>
                </c:pt>
                <c:pt idx="14">
                  <c:v>3.8918202981106265</c:v>
                </c:pt>
                <c:pt idx="15">
                  <c:v>3.828641396489095</c:v>
                </c:pt>
                <c:pt idx="16">
                  <c:v>3.871201010907891</c:v>
                </c:pt>
                <c:pt idx="17">
                  <c:v>3.6888794541139363</c:v>
                </c:pt>
                <c:pt idx="18">
                  <c:v>3.6109179126442243</c:v>
                </c:pt>
                <c:pt idx="19">
                  <c:v>3.58351893845611</c:v>
                </c:pt>
                <c:pt idx="20">
                  <c:v>3.970291913552122</c:v>
                </c:pt>
                <c:pt idx="21">
                  <c:v>3.8066624897703196</c:v>
                </c:pt>
                <c:pt idx="22">
                  <c:v>3.784189633918261</c:v>
                </c:pt>
                <c:pt idx="23">
                  <c:v>3.784189633918261</c:v>
                </c:pt>
                <c:pt idx="24">
                  <c:v>3.8066624897703196</c:v>
                </c:pt>
                <c:pt idx="25">
                  <c:v>3.784189633918261</c:v>
                </c:pt>
                <c:pt idx="26">
                  <c:v>3.713572066704308</c:v>
                </c:pt>
                <c:pt idx="27">
                  <c:v>2.1972245773362196</c:v>
                </c:pt>
                <c:pt idx="28">
                  <c:v>0</c:v>
                </c:pt>
                <c:pt idx="34">
                  <c:v>0.6931471805599453</c:v>
                </c:pt>
                <c:pt idx="35">
                  <c:v>1.0986122886681098</c:v>
                </c:pt>
                <c:pt idx="36">
                  <c:v>2.0794415416798357</c:v>
                </c:pt>
                <c:pt idx="37">
                  <c:v>2.6390573296152584</c:v>
                </c:pt>
                <c:pt idx="38">
                  <c:v>2.995732273553991</c:v>
                </c:pt>
                <c:pt idx="39">
                  <c:v>3.58351893845611</c:v>
                </c:pt>
                <c:pt idx="40">
                  <c:v>3.6635616461296463</c:v>
                </c:pt>
                <c:pt idx="41">
                  <c:v>3.6635616461296463</c:v>
                </c:pt>
                <c:pt idx="42">
                  <c:v>3.6375861597263857</c:v>
                </c:pt>
                <c:pt idx="43">
                  <c:v>3.6109179126442243</c:v>
                </c:pt>
                <c:pt idx="44">
                  <c:v>3.5553480614894135</c:v>
                </c:pt>
                <c:pt idx="45">
                  <c:v>3.4339872044851463</c:v>
                </c:pt>
                <c:pt idx="46">
                  <c:v>3.295836866004329</c:v>
                </c:pt>
                <c:pt idx="47">
                  <c:v>3.2188758248682006</c:v>
                </c:pt>
                <c:pt idx="48">
                  <c:v>2.6390573296152584</c:v>
                </c:pt>
                <c:pt idx="49">
                  <c:v>3.367295829986474</c:v>
                </c:pt>
                <c:pt idx="50">
                  <c:v>3.5263605246161616</c:v>
                </c:pt>
                <c:pt idx="51">
                  <c:v>3.9889840465642745</c:v>
                </c:pt>
                <c:pt idx="52">
                  <c:v>3.912023005428146</c:v>
                </c:pt>
                <c:pt idx="53">
                  <c:v>3.6375861597263857</c:v>
                </c:pt>
                <c:pt idx="54">
                  <c:v>3.2188758248682006</c:v>
                </c:pt>
                <c:pt idx="55">
                  <c:v>3.58351893845611</c:v>
                </c:pt>
                <c:pt idx="56">
                  <c:v>3.332204510175204</c:v>
                </c:pt>
                <c:pt idx="57">
                  <c:v>2.8903717578961645</c:v>
                </c:pt>
                <c:pt idx="58">
                  <c:v>2.6390573296152584</c:v>
                </c:pt>
                <c:pt idx="59">
                  <c:v>3.4657359027997265</c:v>
                </c:pt>
                <c:pt idx="60">
                  <c:v>3.713572066704308</c:v>
                </c:pt>
                <c:pt idx="61">
                  <c:v>3.7612001156935624</c:v>
                </c:pt>
                <c:pt idx="62">
                  <c:v>2.5649493574615367</c:v>
                </c:pt>
                <c:pt idx="63">
                  <c:v>2.6390573296152584</c:v>
                </c:pt>
                <c:pt idx="64">
                  <c:v>3.2188758248682006</c:v>
                </c:pt>
                <c:pt idx="65">
                  <c:v>3.258096538021482</c:v>
                </c:pt>
                <c:pt idx="66">
                  <c:v>3.258096538021482</c:v>
                </c:pt>
                <c:pt idx="67">
                  <c:v>3.6635616461296463</c:v>
                </c:pt>
                <c:pt idx="68">
                  <c:v>4.7535901911063645</c:v>
                </c:pt>
                <c:pt idx="69">
                  <c:v>4.584967478670572</c:v>
                </c:pt>
                <c:pt idx="70">
                  <c:v>4.430816798843313</c:v>
                </c:pt>
                <c:pt idx="71">
                  <c:v>3.9512437185814275</c:v>
                </c:pt>
                <c:pt idx="72">
                  <c:v>3.9318256327243257</c:v>
                </c:pt>
                <c:pt idx="73">
                  <c:v>3.713572066704308</c:v>
                </c:pt>
                <c:pt idx="74">
                  <c:v>3.6109179126442243</c:v>
                </c:pt>
                <c:pt idx="75">
                  <c:v>3.6375861597263857</c:v>
                </c:pt>
                <c:pt idx="76">
                  <c:v>3.6375861597263857</c:v>
                </c:pt>
                <c:pt idx="77">
                  <c:v>3.6109179126442243</c:v>
                </c:pt>
                <c:pt idx="78">
                  <c:v>3.4339872044851463</c:v>
                </c:pt>
                <c:pt idx="79">
                  <c:v>3.332204510175204</c:v>
                </c:pt>
                <c:pt idx="80">
                  <c:v>3.1780538303479458</c:v>
                </c:pt>
                <c:pt idx="81">
                  <c:v>2.995732273553991</c:v>
                </c:pt>
                <c:pt idx="82">
                  <c:v>2.772588722239781</c:v>
                </c:pt>
                <c:pt idx="83">
                  <c:v>2.4849066497880004</c:v>
                </c:pt>
                <c:pt idx="84">
                  <c:v>2.3978952727983707</c:v>
                </c:pt>
                <c:pt idx="85">
                  <c:v>2.302585092994046</c:v>
                </c:pt>
                <c:pt idx="86">
                  <c:v>2.1972245773362196</c:v>
                </c:pt>
                <c:pt idx="87">
                  <c:v>1.9459101490553132</c:v>
                </c:pt>
                <c:pt idx="88">
                  <c:v>3.6375861597263857</c:v>
                </c:pt>
                <c:pt idx="89">
                  <c:v>3.8501476017100584</c:v>
                </c:pt>
                <c:pt idx="90">
                  <c:v>4.356708826689592</c:v>
                </c:pt>
                <c:pt idx="91">
                  <c:v>4.454347296253507</c:v>
                </c:pt>
                <c:pt idx="92">
                  <c:v>4.48863636973214</c:v>
                </c:pt>
                <c:pt idx="93">
                  <c:v>4.2626798770413155</c:v>
                </c:pt>
                <c:pt idx="94">
                  <c:v>4.174387269895637</c:v>
                </c:pt>
                <c:pt idx="96">
                  <c:v>4.248495242049359</c:v>
                </c:pt>
                <c:pt idx="97">
                  <c:v>4.406719247264253</c:v>
                </c:pt>
                <c:pt idx="98">
                  <c:v>4.276666119016055</c:v>
                </c:pt>
                <c:pt idx="99">
                  <c:v>4.060443010546419</c:v>
                </c:pt>
                <c:pt idx="100">
                  <c:v>3.912023005428146</c:v>
                </c:pt>
                <c:pt idx="101">
                  <c:v>3.912023005428146</c:v>
                </c:pt>
                <c:pt idx="102">
                  <c:v>3.9512437185814275</c:v>
                </c:pt>
                <c:pt idx="103">
                  <c:v>4.0943445622221</c:v>
                </c:pt>
                <c:pt idx="104">
                  <c:v>4.0943445622221</c:v>
                </c:pt>
                <c:pt idx="105">
                  <c:v>4.060443010546419</c:v>
                </c:pt>
                <c:pt idx="106">
                  <c:v>3.9889840465642745</c:v>
                </c:pt>
                <c:pt idx="107">
                  <c:v>3.9318256327243257</c:v>
                </c:pt>
                <c:pt idx="108">
                  <c:v>3.871201010907891</c:v>
                </c:pt>
                <c:pt idx="109">
                  <c:v>3.8501476017100584</c:v>
                </c:pt>
                <c:pt idx="110">
                  <c:v>3.828641396489095</c:v>
                </c:pt>
                <c:pt idx="111">
                  <c:v>3.828641396489095</c:v>
                </c:pt>
                <c:pt idx="112">
                  <c:v>3.784189633918261</c:v>
                </c:pt>
                <c:pt idx="113">
                  <c:v>3.784189633918261</c:v>
                </c:pt>
                <c:pt idx="114">
                  <c:v>3.7612001156935624</c:v>
                </c:pt>
                <c:pt idx="115">
                  <c:v>3.8501476017100584</c:v>
                </c:pt>
                <c:pt idx="116">
                  <c:v>3.970291913552122</c:v>
                </c:pt>
                <c:pt idx="117">
                  <c:v>3.970291913552122</c:v>
                </c:pt>
                <c:pt idx="118">
                  <c:v>3.970291913552122</c:v>
                </c:pt>
                <c:pt idx="119">
                  <c:v>3.9318256327243257</c:v>
                </c:pt>
                <c:pt idx="121">
                  <c:v>3.871201010907891</c:v>
                </c:pt>
                <c:pt idx="122">
                  <c:v>3.8501476017100584</c:v>
                </c:pt>
                <c:pt idx="123">
                  <c:v>3.8066624897703196</c:v>
                </c:pt>
                <c:pt idx="124">
                  <c:v>3.784189633918261</c:v>
                </c:pt>
                <c:pt idx="125">
                  <c:v>3.828641396489095</c:v>
                </c:pt>
                <c:pt idx="126">
                  <c:v>3.871201010907891</c:v>
                </c:pt>
                <c:pt idx="127">
                  <c:v>3.871201010907891</c:v>
                </c:pt>
                <c:pt idx="128">
                  <c:v>3.8501476017100584</c:v>
                </c:pt>
                <c:pt idx="129">
                  <c:v>3.828641396489095</c:v>
                </c:pt>
                <c:pt idx="130">
                  <c:v>3.8066624897703196</c:v>
                </c:pt>
                <c:pt idx="131">
                  <c:v>3.784189633918261</c:v>
                </c:pt>
                <c:pt idx="132">
                  <c:v>3.7612001156935624</c:v>
                </c:pt>
                <c:pt idx="133">
                  <c:v>3.7376696182833684</c:v>
                </c:pt>
                <c:pt idx="134">
                  <c:v>3.828641396489095</c:v>
                </c:pt>
                <c:pt idx="135">
                  <c:v>3.9318256327243257</c:v>
                </c:pt>
                <c:pt idx="136">
                  <c:v>3.9889840465642745</c:v>
                </c:pt>
                <c:pt idx="137">
                  <c:v>3.970291913552122</c:v>
                </c:pt>
                <c:pt idx="138">
                  <c:v>3.9512437185814275</c:v>
                </c:pt>
                <c:pt idx="139">
                  <c:v>3.912023005428146</c:v>
                </c:pt>
                <c:pt idx="140">
                  <c:v>3.871201010907891</c:v>
                </c:pt>
                <c:pt idx="141">
                  <c:v>3.8501476017100584</c:v>
                </c:pt>
                <c:pt idx="142">
                  <c:v>3.828641396489095</c:v>
                </c:pt>
                <c:pt idx="143">
                  <c:v>3.784189633918261</c:v>
                </c:pt>
                <c:pt idx="144">
                  <c:v>3.7612001156935624</c:v>
                </c:pt>
                <c:pt idx="145">
                  <c:v>3.6888794541139363</c:v>
                </c:pt>
                <c:pt idx="146">
                  <c:v>3.8501476017100584</c:v>
                </c:pt>
                <c:pt idx="147">
                  <c:v>3.8501476017100584</c:v>
                </c:pt>
                <c:pt idx="148">
                  <c:v>3.8501476017100584</c:v>
                </c:pt>
                <c:pt idx="149">
                  <c:v>3.58351893845611</c:v>
                </c:pt>
                <c:pt idx="150">
                  <c:v>3.871201010907891</c:v>
                </c:pt>
                <c:pt idx="151">
                  <c:v>3.912023005428146</c:v>
                </c:pt>
                <c:pt idx="152">
                  <c:v>3.713572066704308</c:v>
                </c:pt>
                <c:pt idx="153">
                  <c:v>3.9889840465642745</c:v>
                </c:pt>
                <c:pt idx="154">
                  <c:v>3.9318256327243257</c:v>
                </c:pt>
                <c:pt idx="155">
                  <c:v>3.8918202981106265</c:v>
                </c:pt>
                <c:pt idx="156">
                  <c:v>3.871201010907891</c:v>
                </c:pt>
                <c:pt idx="157">
                  <c:v>3.9889840465642745</c:v>
                </c:pt>
                <c:pt idx="158">
                  <c:v>4.382026634673881</c:v>
                </c:pt>
                <c:pt idx="159">
                  <c:v>4.574710978503383</c:v>
                </c:pt>
                <c:pt idx="160">
                  <c:v>5.0689042022202315</c:v>
                </c:pt>
                <c:pt idx="161">
                  <c:v>6.345636360828596</c:v>
                </c:pt>
                <c:pt idx="166">
                  <c:v>5.187385805840755</c:v>
                </c:pt>
                <c:pt idx="168">
                  <c:v>4.8283137373023015</c:v>
                </c:pt>
                <c:pt idx="169">
                  <c:v>4.700480365792417</c:v>
                </c:pt>
                <c:pt idx="170">
                  <c:v>4.59511985013459</c:v>
                </c:pt>
                <c:pt idx="171">
                  <c:v>4.553876891600541</c:v>
                </c:pt>
                <c:pt idx="172">
                  <c:v>4.51085950651685</c:v>
                </c:pt>
                <c:pt idx="173">
                  <c:v>4.48863636973214</c:v>
                </c:pt>
                <c:pt idx="174">
                  <c:v>4.465908118654584</c:v>
                </c:pt>
                <c:pt idx="175">
                  <c:v>4.442651256490317</c:v>
                </c:pt>
                <c:pt idx="176">
                  <c:v>4.430816798843313</c:v>
                </c:pt>
                <c:pt idx="177">
                  <c:v>4.418840607796598</c:v>
                </c:pt>
                <c:pt idx="178">
                  <c:v>4.394449154672439</c:v>
                </c:pt>
                <c:pt idx="179">
                  <c:v>4.143134726391533</c:v>
                </c:pt>
                <c:pt idx="180">
                  <c:v>4.1588830833596715</c:v>
                </c:pt>
                <c:pt idx="181">
                  <c:v>4.290459441148391</c:v>
                </c:pt>
                <c:pt idx="182">
                  <c:v>4.454347296253507</c:v>
                </c:pt>
                <c:pt idx="183">
                  <c:v>4.532599493153256</c:v>
                </c:pt>
                <c:pt idx="184">
                  <c:v>4.51085950651685</c:v>
                </c:pt>
                <c:pt idx="185">
                  <c:v>3.5263605246161616</c:v>
                </c:pt>
                <c:pt idx="186">
                  <c:v>3.912023005428146</c:v>
                </c:pt>
                <c:pt idx="187">
                  <c:v>3.9512437185814275</c:v>
                </c:pt>
                <c:pt idx="188">
                  <c:v>3.6635616461296463</c:v>
                </c:pt>
                <c:pt idx="189">
                  <c:v>3.6635616461296463</c:v>
                </c:pt>
                <c:pt idx="190">
                  <c:v>3.367295829986474</c:v>
                </c:pt>
                <c:pt idx="191">
                  <c:v>3.5553480614894135</c:v>
                </c:pt>
                <c:pt idx="192">
                  <c:v>3.367295829986474</c:v>
                </c:pt>
              </c:numCache>
            </c:numRef>
          </c:yVal>
          <c:smooth val="0"/>
        </c:ser>
        <c:axId val="2415086"/>
        <c:axId val="21735775"/>
      </c:scatterChart>
      <c:valAx>
        <c:axId val="33998500"/>
        <c:scaling>
          <c:orientation val="minMax"/>
          <c:max val="260"/>
          <c:min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7551045"/>
        <c:crosses val="autoZero"/>
        <c:crossBetween val="midCat"/>
        <c:dispUnits/>
      </c:valAx>
      <c:valAx>
        <c:axId val="37551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Temperature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3998500"/>
        <c:crosses val="autoZero"/>
        <c:crossBetween val="midCat"/>
        <c:dispUnits/>
      </c:valAx>
      <c:valAx>
        <c:axId val="2415086"/>
        <c:scaling>
          <c:orientation val="minMax"/>
        </c:scaling>
        <c:axPos val="b"/>
        <c:delete val="1"/>
        <c:majorTickMark val="in"/>
        <c:minorTickMark val="none"/>
        <c:tickLblPos val="nextTo"/>
        <c:crossAx val="21735775"/>
        <c:crosses val="max"/>
        <c:crossBetween val="midCat"/>
        <c:dispUnits/>
      </c:valAx>
      <c:valAx>
        <c:axId val="21735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ln(Delta T) or Heater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41508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125"/>
          <c:y val="0.554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Sheet3!$T$1</c:f>
              <c:strCache>
                <c:ptCount val="1"/>
                <c:pt idx="0">
                  <c:v>Test 1 201-215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Test 1
y = -0.0287x + 4.1043
R</a:t>
                    </a:r>
                    <a:r>
                      <a:rPr lang="en-US" cap="none" sz="1000" b="0" i="0" u="none" baseline="30000"/>
                      <a:t>2</a:t>
                    </a:r>
                    <a:r>
                      <a:rPr lang="en-US" cap="none" sz="1000" b="0" i="0" u="none" baseline="0"/>
                      <a:t> = 0.9912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Sheet3!$Z$2:$Z$6</c:f>
                <c:numCache>
                  <c:ptCount val="5"/>
                  <c:pt idx="0">
                    <c:v>0.04714045207910318</c:v>
                  </c:pt>
                  <c:pt idx="1">
                    <c:v>0.04876598490941708</c:v>
                  </c:pt>
                  <c:pt idx="2">
                    <c:v>0.05237828008789241</c:v>
                  </c:pt>
                  <c:pt idx="3">
                    <c:v>0.0554593553871802</c:v>
                  </c:pt>
                  <c:pt idx="4">
                    <c:v>0.05892556509887895</c:v>
                  </c:pt>
                </c:numCache>
              </c:numRef>
            </c:plus>
            <c:minus>
              <c:numRef>
                <c:f>Sheet3!$Z$2:$Z$6</c:f>
                <c:numCache>
                  <c:ptCount val="5"/>
                  <c:pt idx="0">
                    <c:v>0.04714045207910318</c:v>
                  </c:pt>
                  <c:pt idx="1">
                    <c:v>0.04876598490941708</c:v>
                  </c:pt>
                  <c:pt idx="2">
                    <c:v>0.05237828008789241</c:v>
                  </c:pt>
                  <c:pt idx="3">
                    <c:v>0.0554593553871802</c:v>
                  </c:pt>
                  <c:pt idx="4">
                    <c:v>0.05892556509887895</c:v>
                  </c:pt>
                </c:numCache>
              </c:numRef>
            </c:minus>
            <c:noEndCap val="0"/>
          </c:errBars>
          <c:xVal>
            <c:numRef>
              <c:f>Sheet3!$S$2:$S$6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Sheet3!$T$2:$T$6</c:f>
              <c:numCache>
                <c:ptCount val="5"/>
                <c:pt idx="0">
                  <c:v>4.0943445622221</c:v>
                </c:pt>
                <c:pt idx="1">
                  <c:v>4.060443010546419</c:v>
                </c:pt>
                <c:pt idx="2">
                  <c:v>3.9889840465642745</c:v>
                </c:pt>
                <c:pt idx="3">
                  <c:v>3.9318256327243257</c:v>
                </c:pt>
                <c:pt idx="4">
                  <c:v>3.871201010907891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Sheet3!$U$1</c:f>
              <c:strCache>
                <c:ptCount val="1"/>
                <c:pt idx="0">
                  <c:v>Test2 205-211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Test 2
y = -0.009x + 3.8697
R</a:t>
                    </a:r>
                    <a:r>
                      <a:rPr lang="en-US" cap="none" sz="1000" b="0" i="0" u="none" baseline="30000"/>
                      <a:t>2</a:t>
                    </a:r>
                    <a:r>
                      <a:rPr lang="en-US" cap="none" sz="1000" b="0" i="0" u="none" baseline="0"/>
                      <a:t> = 0.9581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Sheet3!$AA$2:$AA$8</c:f>
                <c:numCache>
                  <c:ptCount val="7"/>
                  <c:pt idx="0">
                    <c:v>0.05892556509887895</c:v>
                  </c:pt>
                  <c:pt idx="1">
                    <c:v>0.0601793005265147</c:v>
                  </c:pt>
                  <c:pt idx="2">
                    <c:v>0.06148754619013457</c:v>
                  </c:pt>
                  <c:pt idx="3">
                    <c:v>0.06148754619013457</c:v>
                  </c:pt>
                  <c:pt idx="4">
                    <c:v>0.06428243465332252</c:v>
                  </c:pt>
                  <c:pt idx="5">
                    <c:v>0.06428243465332252</c:v>
                  </c:pt>
                  <c:pt idx="6">
                    <c:v>0.06577737499409744</c:v>
                  </c:pt>
                </c:numCache>
              </c:numRef>
            </c:plus>
            <c:minus>
              <c:numRef>
                <c:f>Sheet3!$AA$2:$AA$8</c:f>
                <c:numCache>
                  <c:ptCount val="7"/>
                  <c:pt idx="0">
                    <c:v>0.05892556509887895</c:v>
                  </c:pt>
                  <c:pt idx="1">
                    <c:v>0.0601793005265147</c:v>
                  </c:pt>
                  <c:pt idx="2">
                    <c:v>0.06148754619013457</c:v>
                  </c:pt>
                  <c:pt idx="3">
                    <c:v>0.06148754619013457</c:v>
                  </c:pt>
                  <c:pt idx="4">
                    <c:v>0.06428243465332252</c:v>
                  </c:pt>
                  <c:pt idx="5">
                    <c:v>0.06428243465332252</c:v>
                  </c:pt>
                  <c:pt idx="6">
                    <c:v>0.06577737499409744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fixedVal"/>
            <c:val val="0.1"/>
            <c:noEndCap val="0"/>
          </c:errBars>
          <c:xVal>
            <c:numRef>
              <c:f>Sheet3!$S$2:$S$7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Sheet3!$U$2:$U$7</c:f>
              <c:numCache>
                <c:ptCount val="6"/>
                <c:pt idx="0">
                  <c:v>3.871201010907891</c:v>
                </c:pt>
                <c:pt idx="1">
                  <c:v>3.8501476017100584</c:v>
                </c:pt>
                <c:pt idx="2">
                  <c:v>3.828641396489095</c:v>
                </c:pt>
                <c:pt idx="3">
                  <c:v>3.828641396489095</c:v>
                </c:pt>
                <c:pt idx="4">
                  <c:v>3.784189633918261</c:v>
                </c:pt>
                <c:pt idx="5">
                  <c:v>3.784189633918261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Sheet3!$V$1</c:f>
              <c:strCache>
                <c:ptCount val="1"/>
                <c:pt idx="0">
                  <c:v>Test3 214-221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Test3
y = -0.0143x + 3.9853
R</a:t>
                    </a:r>
                    <a:r>
                      <a:rPr lang="en-US" cap="none" sz="1000" b="0" i="0" u="none" baseline="30000"/>
                      <a:t>2</a:t>
                    </a:r>
                    <a:r>
                      <a:rPr lang="en-US" cap="none" sz="1000" b="0" i="0" u="none" baseline="0"/>
                      <a:t> = 0.9845</a:t>
                    </a:r>
                  </a:p>
                </c:rich>
              </c:tx>
              <c:numFmt formatCode="General" sourceLinked="1"/>
            </c:trendlineLbl>
          </c:trendline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Sheet3!$AB$2:$AB$9</c:f>
                <c:numCache>
                  <c:ptCount val="8"/>
                  <c:pt idx="0">
                    <c:v>0.05336654952351301</c:v>
                  </c:pt>
                  <c:pt idx="1">
                    <c:v>0.05336654952351301</c:v>
                  </c:pt>
                  <c:pt idx="2">
                    <c:v>0.0554593553871802</c:v>
                  </c:pt>
                  <c:pt idx="3">
                    <c:v>2.8284271247461903</c:v>
                  </c:pt>
                  <c:pt idx="4">
                    <c:v>0.05892556509887895</c:v>
                  </c:pt>
                  <c:pt idx="5">
                    <c:v>0.0601793005265147</c:v>
                  </c:pt>
                  <c:pt idx="6">
                    <c:v>0.06285393610547091</c:v>
                  </c:pt>
                  <c:pt idx="7">
                    <c:v>0.06428243465332252</c:v>
                  </c:pt>
                </c:numCache>
              </c:numRef>
            </c:plus>
            <c:minus>
              <c:numRef>
                <c:f>Sheet3!$AB$2:$AB$9</c:f>
                <c:numCache>
                  <c:ptCount val="8"/>
                  <c:pt idx="0">
                    <c:v>0.05336654952351301</c:v>
                  </c:pt>
                  <c:pt idx="1">
                    <c:v>0.05336654952351301</c:v>
                  </c:pt>
                  <c:pt idx="2">
                    <c:v>0.0554593553871802</c:v>
                  </c:pt>
                  <c:pt idx="3">
                    <c:v>2.8284271247461903</c:v>
                  </c:pt>
                  <c:pt idx="4">
                    <c:v>0.05892556509887895</c:v>
                  </c:pt>
                  <c:pt idx="5">
                    <c:v>0.0601793005265147</c:v>
                  </c:pt>
                  <c:pt idx="6">
                    <c:v>0.06285393610547091</c:v>
                  </c:pt>
                  <c:pt idx="7">
                    <c:v>0.06428243465332252</c:v>
                  </c:pt>
                </c:numCache>
              </c:numRef>
            </c:minus>
            <c:noEndCap val="0"/>
          </c:errBars>
          <c:xVal>
            <c:numRef>
              <c:f>Sheet3!$S$2:$S$8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Sheet3!$V$2:$V$8</c:f>
              <c:numCache>
                <c:ptCount val="7"/>
                <c:pt idx="0">
                  <c:v>3.970291913552122</c:v>
                </c:pt>
                <c:pt idx="1">
                  <c:v>3.970291913552122</c:v>
                </c:pt>
                <c:pt idx="2">
                  <c:v>3.9318256327243257</c:v>
                </c:pt>
                <c:pt idx="4">
                  <c:v>3.871201010907891</c:v>
                </c:pt>
                <c:pt idx="5">
                  <c:v>3.8501476017100584</c:v>
                </c:pt>
                <c:pt idx="6">
                  <c:v>3.8066624897703196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Sheet3!$W$1</c:f>
              <c:strCache>
                <c:ptCount val="1"/>
                <c:pt idx="0">
                  <c:v>Test4 223-230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Test 4
y = -0.0098x + 3.903
R</a:t>
                    </a:r>
                    <a:r>
                      <a:rPr lang="en-US" cap="none" sz="1000" b="0" i="0" u="none" baseline="30000"/>
                      <a:t>2</a:t>
                    </a:r>
                    <a:r>
                      <a:rPr lang="en-US" cap="none" sz="1000" b="0" i="0" u="none" baseline="0"/>
                      <a:t> = 0.9745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Sheet3!$S$2:$S$8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Sheet3!$W$2:$W$8</c:f>
              <c:numCache>
                <c:ptCount val="7"/>
                <c:pt idx="0">
                  <c:v>3.871201010907891</c:v>
                </c:pt>
                <c:pt idx="1">
                  <c:v>3.871201010907891</c:v>
                </c:pt>
                <c:pt idx="2">
                  <c:v>3.8501476017100584</c:v>
                </c:pt>
                <c:pt idx="3">
                  <c:v>3.828641396489095</c:v>
                </c:pt>
                <c:pt idx="4">
                  <c:v>3.8066624897703196</c:v>
                </c:pt>
                <c:pt idx="5">
                  <c:v>3.784189633918261</c:v>
                </c:pt>
                <c:pt idx="6">
                  <c:v>3.7612001156935624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Sheet3!$X$1</c:f>
              <c:strCache>
                <c:ptCount val="1"/>
                <c:pt idx="0">
                  <c:v>Test5 233-242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Test 5
y = -0.016x + 4.0044
R</a:t>
                    </a:r>
                    <a:r>
                      <a:rPr lang="en-US" cap="none" sz="1000" b="0" i="0" u="none" baseline="30000"/>
                      <a:t>2</a:t>
                    </a:r>
                    <a:r>
                      <a:rPr lang="en-US" cap="none" sz="1000" b="0" i="0" u="none" baseline="0"/>
                      <a:t> = 0.981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Sheet3!$AD$2:$AD$11</c:f>
                <c:numCache>
                  <c:ptCount val="10"/>
                  <c:pt idx="0">
                    <c:v>0.05237828008789241</c:v>
                  </c:pt>
                  <c:pt idx="1">
                    <c:v>0.05336654952351301</c:v>
                  </c:pt>
                  <c:pt idx="2">
                    <c:v>0.05439282932204211</c:v>
                  </c:pt>
                  <c:pt idx="3">
                    <c:v>0.05656854249492382</c:v>
                  </c:pt>
                  <c:pt idx="4">
                    <c:v>0.05892556509887895</c:v>
                  </c:pt>
                  <c:pt idx="5">
                    <c:v>0.0601793005265147</c:v>
                  </c:pt>
                  <c:pt idx="6">
                    <c:v>0.06148754619013457</c:v>
                  </c:pt>
                  <c:pt idx="7">
                    <c:v>0.06428243465332252</c:v>
                  </c:pt>
                  <c:pt idx="8">
                    <c:v>0.06577737499409744</c:v>
                  </c:pt>
                  <c:pt idx="9">
                    <c:v>0.07071067811865477</c:v>
                  </c:pt>
                </c:numCache>
              </c:numRef>
            </c:plus>
            <c:minus>
              <c:numRef>
                <c:f>Sheet3!$AD$2:$AD$11</c:f>
                <c:numCache>
                  <c:ptCount val="10"/>
                  <c:pt idx="0">
                    <c:v>0.05237828008789241</c:v>
                  </c:pt>
                  <c:pt idx="1">
                    <c:v>0.05336654952351301</c:v>
                  </c:pt>
                  <c:pt idx="2">
                    <c:v>0.05439282932204211</c:v>
                  </c:pt>
                  <c:pt idx="3">
                    <c:v>0.05656854249492382</c:v>
                  </c:pt>
                  <c:pt idx="4">
                    <c:v>0.05892556509887895</c:v>
                  </c:pt>
                  <c:pt idx="5">
                    <c:v>0.0601793005265147</c:v>
                  </c:pt>
                  <c:pt idx="6">
                    <c:v>0.06148754619013457</c:v>
                  </c:pt>
                  <c:pt idx="7">
                    <c:v>0.06428243465332252</c:v>
                  </c:pt>
                  <c:pt idx="8">
                    <c:v>0.06577737499409744</c:v>
                  </c:pt>
                  <c:pt idx="9">
                    <c:v>0.07071067811865477</c:v>
                  </c:pt>
                </c:numCache>
              </c:numRef>
            </c:minus>
            <c:noEndCap val="0"/>
          </c:errBars>
          <c:xVal>
            <c:numRef>
              <c:f>Sheet3!$S$2:$S$11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Sheet3!$X$2:$X$11</c:f>
              <c:numCache>
                <c:ptCount val="10"/>
                <c:pt idx="0">
                  <c:v>3.9889840465642745</c:v>
                </c:pt>
                <c:pt idx="1">
                  <c:v>3.970291913552122</c:v>
                </c:pt>
                <c:pt idx="2">
                  <c:v>3.9512437185814275</c:v>
                </c:pt>
                <c:pt idx="3">
                  <c:v>3.912023005428146</c:v>
                </c:pt>
                <c:pt idx="4">
                  <c:v>3.871201010907891</c:v>
                </c:pt>
                <c:pt idx="5">
                  <c:v>3.8501476017100584</c:v>
                </c:pt>
                <c:pt idx="6">
                  <c:v>3.828641396489095</c:v>
                </c:pt>
                <c:pt idx="7">
                  <c:v>3.784189633918261</c:v>
                </c:pt>
                <c:pt idx="8">
                  <c:v>3.7612001156935624</c:v>
                </c:pt>
                <c:pt idx="9">
                  <c:v>3.6888794541139363</c:v>
                </c:pt>
              </c:numCache>
            </c:numRef>
          </c:yVal>
          <c:smooth val="0"/>
        </c:ser>
        <c:axId val="61404248"/>
        <c:axId val="15767321"/>
      </c:scatterChart>
      <c:valAx>
        <c:axId val="6140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67321"/>
        <c:crosses val="autoZero"/>
        <c:crossBetween val="midCat"/>
        <c:dispUnits/>
      </c:valAx>
      <c:valAx>
        <c:axId val="157673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4042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7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675"/>
          <c:w val="0.939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Sheet3!$Z$26</c:f>
              <c:strCache>
                <c:ptCount val="1"/>
                <c:pt idx="0">
                  <c:v>Slope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Sheet3!$AA$25:$AE$25</c:f>
              <c:strCache>
                <c:ptCount val="5"/>
                <c:pt idx="0">
                  <c:v>Test 1</c:v>
                </c:pt>
                <c:pt idx="1">
                  <c:v>Test 2</c:v>
                </c:pt>
                <c:pt idx="2">
                  <c:v>Test 3</c:v>
                </c:pt>
                <c:pt idx="3">
                  <c:v>Test 4</c:v>
                </c:pt>
                <c:pt idx="4">
                  <c:v>Test 5</c:v>
                </c:pt>
              </c:strCache>
            </c:strRef>
          </c:cat>
          <c:val>
            <c:numRef>
              <c:f>Sheet3!$AA$26:$AE$26</c:f>
              <c:numCache>
                <c:ptCount val="5"/>
                <c:pt idx="0">
                  <c:v>-0.0287</c:v>
                </c:pt>
                <c:pt idx="1">
                  <c:v>-0.009</c:v>
                </c:pt>
                <c:pt idx="2">
                  <c:v>-0.0143</c:v>
                </c:pt>
                <c:pt idx="3">
                  <c:v>-0.0098</c:v>
                </c:pt>
                <c:pt idx="4">
                  <c:v>-0.016</c:v>
                </c:pt>
              </c:numCache>
            </c:numRef>
          </c:val>
        </c:ser>
        <c:ser>
          <c:idx val="1"/>
          <c:order val="1"/>
          <c:tx>
            <c:strRef>
              <c:f>Sheet3!$Z$27</c:f>
              <c:strCache>
                <c:ptCount val="1"/>
                <c:pt idx="0">
                  <c:v>err +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Sheet3!$AA$25:$AE$25</c:f>
              <c:strCache>
                <c:ptCount val="5"/>
                <c:pt idx="0">
                  <c:v>Test 1</c:v>
                </c:pt>
                <c:pt idx="1">
                  <c:v>Test 2</c:v>
                </c:pt>
                <c:pt idx="2">
                  <c:v>Test 3</c:v>
                </c:pt>
                <c:pt idx="3">
                  <c:v>Test 4</c:v>
                </c:pt>
                <c:pt idx="4">
                  <c:v>Test 5</c:v>
                </c:pt>
              </c:strCache>
            </c:strRef>
          </c:cat>
          <c:val>
            <c:numRef>
              <c:f>Sheet3!$AA$27:$AE$27</c:f>
              <c:numCache>
                <c:ptCount val="5"/>
                <c:pt idx="0">
                  <c:v>-0.0411511960615239</c:v>
                </c:pt>
                <c:pt idx="1">
                  <c:v>-0.019558652942275434</c:v>
                </c:pt>
                <c:pt idx="2">
                  <c:v>-0.021696518843621178</c:v>
                </c:pt>
                <c:pt idx="3">
                  <c:v>-0.018557175763824953</c:v>
                </c:pt>
                <c:pt idx="4">
                  <c:v>-0.02351075281427141</c:v>
                </c:pt>
              </c:numCache>
            </c:numRef>
          </c:val>
        </c:ser>
        <c:ser>
          <c:idx val="2"/>
          <c:order val="2"/>
          <c:tx>
            <c:strRef>
              <c:f>Sheet3!$Z$28</c:f>
              <c:strCache>
                <c:ptCount val="1"/>
                <c:pt idx="0">
                  <c:v>err 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Sheet3!$AA$25:$AE$25</c:f>
              <c:strCache>
                <c:ptCount val="5"/>
                <c:pt idx="0">
                  <c:v>Test 1</c:v>
                </c:pt>
                <c:pt idx="1">
                  <c:v>Test 2</c:v>
                </c:pt>
                <c:pt idx="2">
                  <c:v>Test 3</c:v>
                </c:pt>
                <c:pt idx="3">
                  <c:v>Test 4</c:v>
                </c:pt>
                <c:pt idx="4">
                  <c:v>Test 5</c:v>
                </c:pt>
              </c:strCache>
            </c:strRef>
          </c:cat>
          <c:val>
            <c:numRef>
              <c:f>Sheet3!$AA$28:$AE$28</c:f>
              <c:numCache>
                <c:ptCount val="5"/>
                <c:pt idx="0">
                  <c:v>-0.014634691767028418</c:v>
                </c:pt>
                <c:pt idx="1">
                  <c:v>0.0012251704065539732</c:v>
                </c:pt>
                <c:pt idx="2">
                  <c:v>-0.004889521104073242</c:v>
                </c:pt>
                <c:pt idx="3">
                  <c:v>-0.000518737468249724</c:v>
                </c:pt>
                <c:pt idx="4">
                  <c:v>-0.009834201902432844</c:v>
                </c:pt>
              </c:numCache>
            </c:numRef>
          </c:val>
        </c:ser>
        <c:axId val="7688162"/>
        <c:axId val="2084595"/>
      </c:barChart>
      <c:catAx>
        <c:axId val="7688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/>
            </a:pPr>
          </a:p>
        </c:txPr>
        <c:crossAx val="2084595"/>
        <c:crosses val="autoZero"/>
        <c:auto val="1"/>
        <c:lblOffset val="100"/>
        <c:noMultiLvlLbl val="0"/>
      </c:catAx>
      <c:valAx>
        <c:axId val="2084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76881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725"/>
          <c:y val="0.60975"/>
        </c:manualLayout>
      </c:layout>
      <c:overlay val="0"/>
      <c:txPr>
        <a:bodyPr vert="horz" rot="0"/>
        <a:lstStyle/>
        <a:p>
          <a:pPr>
            <a:defRPr lang="en-US" cap="none" sz="2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1675"/>
          <c:w val="0.929"/>
          <c:h val="0.92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Sheet3!$AG$1</c:f>
              <c:strCache>
                <c:ptCount val="1"/>
                <c:pt idx="0">
                  <c:v>Test 1 201-215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Sheet3!$AM$2:$AM$6</c:f>
                <c:numCache>
                  <c:ptCount val="5"/>
                  <c:pt idx="0">
                    <c:v>0.011513552746405621</c:v>
                  </c:pt>
                  <c:pt idx="1">
                    <c:v>0.011910571806626503</c:v>
                  </c:pt>
                  <c:pt idx="2">
                    <c:v>0.01279283638489513</c:v>
                  </c:pt>
                  <c:pt idx="3">
                    <c:v>0.013545356172241903</c:v>
                  </c:pt>
                  <c:pt idx="4">
                    <c:v>0.01439194093300702</c:v>
                  </c:pt>
                </c:numCache>
              </c:numRef>
            </c:plus>
            <c:minus>
              <c:numRef>
                <c:f>Sheet3!$AM$2:$AM$6</c:f>
                <c:numCache>
                  <c:ptCount val="5"/>
                  <c:pt idx="0">
                    <c:v>0.011513552746405621</c:v>
                  </c:pt>
                  <c:pt idx="1">
                    <c:v>0.011910571806626503</c:v>
                  </c:pt>
                  <c:pt idx="2">
                    <c:v>0.01279283638489513</c:v>
                  </c:pt>
                  <c:pt idx="3">
                    <c:v>0.013545356172241903</c:v>
                  </c:pt>
                  <c:pt idx="4">
                    <c:v>0.01439194093300702</c:v>
                  </c:pt>
                </c:numCache>
              </c:numRef>
            </c:minus>
            <c:noEndCap val="0"/>
          </c:errBars>
          <c:xVal>
            <c:numRef>
              <c:f>Sheet3!$AF$2:$AF$6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Sheet3!$AG$2:$AG$6</c:f>
              <c:numCache>
                <c:ptCount val="5"/>
                <c:pt idx="0">
                  <c:v>1</c:v>
                </c:pt>
                <c:pt idx="1">
                  <c:v>0.9917199075064455</c:v>
                </c:pt>
                <c:pt idx="2">
                  <c:v>0.9742668175438942</c:v>
                </c:pt>
                <c:pt idx="3">
                  <c:v>0.9603064844621744</c:v>
                </c:pt>
                <c:pt idx="4">
                  <c:v>0.9454995670434967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Sheet3!$AH$1</c:f>
              <c:strCache>
                <c:ptCount val="1"/>
                <c:pt idx="0">
                  <c:v>Test2 205-211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intercept val="1"/>
            <c:dispEq val="0"/>
            <c:dispRSqr val="0"/>
          </c:trendline>
          <c:xVal>
            <c:numRef>
              <c:f>Sheet3!$AF$2:$AF$7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Sheet3!$AH$2:$AH$7</c:f>
              <c:numCache>
                <c:ptCount val="6"/>
                <c:pt idx="0">
                  <c:v>1</c:v>
                </c:pt>
                <c:pt idx="1">
                  <c:v>0.994561530352335</c:v>
                </c:pt>
                <c:pt idx="2">
                  <c:v>0.9890060954471556</c:v>
                </c:pt>
                <c:pt idx="3">
                  <c:v>0.9890060954471556</c:v>
                </c:pt>
                <c:pt idx="4">
                  <c:v>0.9775234154092082</c:v>
                </c:pt>
                <c:pt idx="5">
                  <c:v>0.9775234154092082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Sheet3!$AI$1</c:f>
              <c:strCache>
                <c:ptCount val="1"/>
                <c:pt idx="0">
                  <c:v>Test3 214-221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intercept val="1"/>
            <c:dispEq val="0"/>
            <c:dispRSqr val="0"/>
          </c:trendline>
          <c:xVal>
            <c:numRef>
              <c:f>Sheet3!$AF$2:$AF$8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Sheet3!$AI$2:$AI$8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0.9903114728928379</c:v>
                </c:pt>
                <c:pt idx="4">
                  <c:v>0.975041910065606</c:v>
                </c:pt>
                <c:pt idx="5">
                  <c:v>0.969739174232513</c:v>
                </c:pt>
                <c:pt idx="6">
                  <c:v>0.9587865508772107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Sheet3!$AJ$1</c:f>
              <c:strCache>
                <c:ptCount val="1"/>
                <c:pt idx="0">
                  <c:v>Test4 223-230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intercept val="1"/>
            <c:dispEq val="0"/>
            <c:dispRSqr val="0"/>
          </c:trendline>
          <c:xVal>
            <c:numRef>
              <c:f>Sheet3!$AF$2:$AF$8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Sheet3!$AJ$2:$AJ$8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0.994561530352335</c:v>
                </c:pt>
                <c:pt idx="3">
                  <c:v>0.9890060954471556</c:v>
                </c:pt>
                <c:pt idx="4">
                  <c:v>0.9833285533466949</c:v>
                </c:pt>
                <c:pt idx="5">
                  <c:v>0.9775234154092082</c:v>
                </c:pt>
                <c:pt idx="6">
                  <c:v>0.9715848144014276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Sheet3!$AK$1</c:f>
              <c:strCache>
                <c:ptCount val="1"/>
                <c:pt idx="0">
                  <c:v>Test5 233-242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Sheet3!$AQ$2:$AQ$11</c:f>
                <c:numCache>
                  <c:ptCount val="10"/>
                  <c:pt idx="0">
                    <c:v>0.013130731904783123</c:v>
                  </c:pt>
                  <c:pt idx="1">
                    <c:v>0.013378481563363935</c:v>
                  </c:pt>
                  <c:pt idx="2">
                    <c:v>0.013635760054967088</c:v>
                  </c:pt>
                  <c:pt idx="3">
                    <c:v>0.014181190457165777</c:v>
                  </c:pt>
                  <c:pt idx="4">
                    <c:v>0.014772073392881013</c:v>
                  </c:pt>
                  <c:pt idx="5">
                    <c:v>0.015086372826772103</c:v>
                  </c:pt>
                  <c:pt idx="6">
                    <c:v>0.01541433745344106</c:v>
                  </c:pt>
                  <c:pt idx="7">
                    <c:v>0.016114989155870202</c:v>
                  </c:pt>
                  <c:pt idx="8">
                    <c:v>0.016489756345541597</c:v>
                  </c:pt>
                  <c:pt idx="9">
                    <c:v>0.01772648807145722</c:v>
                  </c:pt>
                </c:numCache>
              </c:numRef>
            </c:plus>
            <c:minus>
              <c:numRef>
                <c:f>Sheet3!$AQ$2:$AQ$11</c:f>
                <c:numCache>
                  <c:ptCount val="10"/>
                  <c:pt idx="0">
                    <c:v>0.013130731904783123</c:v>
                  </c:pt>
                  <c:pt idx="1">
                    <c:v>0.013378481563363935</c:v>
                  </c:pt>
                  <c:pt idx="2">
                    <c:v>0.013635760054967088</c:v>
                  </c:pt>
                  <c:pt idx="3">
                    <c:v>0.014181190457165777</c:v>
                  </c:pt>
                  <c:pt idx="4">
                    <c:v>0.014772073392881013</c:v>
                  </c:pt>
                  <c:pt idx="5">
                    <c:v>0.015086372826772103</c:v>
                  </c:pt>
                  <c:pt idx="6">
                    <c:v>0.01541433745344106</c:v>
                  </c:pt>
                  <c:pt idx="7">
                    <c:v>0.016114989155870202</c:v>
                  </c:pt>
                  <c:pt idx="8">
                    <c:v>0.016489756345541597</c:v>
                  </c:pt>
                  <c:pt idx="9">
                    <c:v>0.01772648807145722</c:v>
                  </c:pt>
                </c:numCache>
              </c:numRef>
            </c:minus>
            <c:noEndCap val="0"/>
          </c:errBars>
          <c:xVal>
            <c:numRef>
              <c:f>Sheet3!$AF$2:$AF$11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Sheet3!$AK$2:$AK$11</c:f>
              <c:numCache>
                <c:ptCount val="10"/>
                <c:pt idx="0">
                  <c:v>1</c:v>
                </c:pt>
                <c:pt idx="1">
                  <c:v>0.9953140617275088</c:v>
                </c:pt>
                <c:pt idx="2">
                  <c:v>0.9905388621407617</c:v>
                </c:pt>
                <c:pt idx="3">
                  <c:v>0.9807066059333039</c:v>
                </c:pt>
                <c:pt idx="4">
                  <c:v>0.9704729238619467</c:v>
                </c:pt>
                <c:pt idx="5">
                  <c:v>0.9651950363216427</c:v>
                </c:pt>
                <c:pt idx="6">
                  <c:v>0.9598036371658886</c:v>
                </c:pt>
                <c:pt idx="7">
                  <c:v>0.9486600070956905</c:v>
                </c:pt>
                <c:pt idx="8">
                  <c:v>0.9428967556120202</c:v>
                </c:pt>
                <c:pt idx="9">
                  <c:v>0.9247666601452519</c:v>
                </c:pt>
              </c:numCache>
            </c:numRef>
          </c:yVal>
          <c:smooth val="0"/>
        </c:ser>
        <c:axId val="18761356"/>
        <c:axId val="34634477"/>
      </c:scatterChart>
      <c:valAx>
        <c:axId val="18761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4634477"/>
        <c:crosses val="autoZero"/>
        <c:crossBetween val="midCat"/>
        <c:dispUnits/>
      </c:valAx>
      <c:valAx>
        <c:axId val="34634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Normalized ln(Delta 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87613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9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7225"/>
          <c:y val="0.129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675"/>
          <c:w val="0.87025"/>
          <c:h val="0.93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CopyofSheet1!$B$1</c:f>
              <c:strCache>
                <c:ptCount val="1"/>
                <c:pt idx="0">
                  <c:v>Temp(TC1)[C]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CopyofSheet1!$A$2:$A$200</c:f>
              <c:numCache>
                <c:ptCount val="19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195</c:v>
                </c:pt>
                <c:pt idx="99">
                  <c:v>196</c:v>
                </c:pt>
                <c:pt idx="100">
                  <c:v>197</c:v>
                </c:pt>
                <c:pt idx="101">
                  <c:v>198</c:v>
                </c:pt>
                <c:pt idx="102">
                  <c:v>199</c:v>
                </c:pt>
                <c:pt idx="103">
                  <c:v>200</c:v>
                </c:pt>
                <c:pt idx="104">
                  <c:v>201</c:v>
                </c:pt>
                <c:pt idx="105">
                  <c:v>202</c:v>
                </c:pt>
                <c:pt idx="106">
                  <c:v>203</c:v>
                </c:pt>
                <c:pt idx="107">
                  <c:v>204</c:v>
                </c:pt>
                <c:pt idx="108">
                  <c:v>205</c:v>
                </c:pt>
                <c:pt idx="109">
                  <c:v>206</c:v>
                </c:pt>
                <c:pt idx="110">
                  <c:v>207</c:v>
                </c:pt>
                <c:pt idx="111">
                  <c:v>208</c:v>
                </c:pt>
                <c:pt idx="112">
                  <c:v>209</c:v>
                </c:pt>
                <c:pt idx="113">
                  <c:v>210</c:v>
                </c:pt>
                <c:pt idx="114">
                  <c:v>211</c:v>
                </c:pt>
                <c:pt idx="115">
                  <c:v>212</c:v>
                </c:pt>
                <c:pt idx="116">
                  <c:v>213</c:v>
                </c:pt>
                <c:pt idx="117">
                  <c:v>214</c:v>
                </c:pt>
                <c:pt idx="118">
                  <c:v>215</c:v>
                </c:pt>
                <c:pt idx="119">
                  <c:v>216</c:v>
                </c:pt>
                <c:pt idx="120">
                  <c:v>217</c:v>
                </c:pt>
                <c:pt idx="121">
                  <c:v>218</c:v>
                </c:pt>
                <c:pt idx="122">
                  <c:v>219</c:v>
                </c:pt>
                <c:pt idx="123">
                  <c:v>220</c:v>
                </c:pt>
                <c:pt idx="124">
                  <c:v>221</c:v>
                </c:pt>
                <c:pt idx="125">
                  <c:v>222</c:v>
                </c:pt>
                <c:pt idx="126">
                  <c:v>223</c:v>
                </c:pt>
                <c:pt idx="127">
                  <c:v>224</c:v>
                </c:pt>
                <c:pt idx="128">
                  <c:v>225</c:v>
                </c:pt>
                <c:pt idx="129">
                  <c:v>226</c:v>
                </c:pt>
                <c:pt idx="130">
                  <c:v>227</c:v>
                </c:pt>
                <c:pt idx="131">
                  <c:v>228</c:v>
                </c:pt>
                <c:pt idx="132">
                  <c:v>229</c:v>
                </c:pt>
                <c:pt idx="133">
                  <c:v>230</c:v>
                </c:pt>
                <c:pt idx="134">
                  <c:v>231</c:v>
                </c:pt>
                <c:pt idx="135">
                  <c:v>232</c:v>
                </c:pt>
                <c:pt idx="136">
                  <c:v>233</c:v>
                </c:pt>
                <c:pt idx="137">
                  <c:v>234</c:v>
                </c:pt>
                <c:pt idx="138">
                  <c:v>235</c:v>
                </c:pt>
                <c:pt idx="139">
                  <c:v>236</c:v>
                </c:pt>
                <c:pt idx="140">
                  <c:v>237</c:v>
                </c:pt>
                <c:pt idx="141">
                  <c:v>238</c:v>
                </c:pt>
                <c:pt idx="142">
                  <c:v>239</c:v>
                </c:pt>
                <c:pt idx="143">
                  <c:v>240</c:v>
                </c:pt>
                <c:pt idx="144">
                  <c:v>241</c:v>
                </c:pt>
                <c:pt idx="145">
                  <c:v>242</c:v>
                </c:pt>
                <c:pt idx="146">
                  <c:v>242.5</c:v>
                </c:pt>
                <c:pt idx="147">
                  <c:v>243</c:v>
                </c:pt>
                <c:pt idx="148">
                  <c:v>243.5</c:v>
                </c:pt>
                <c:pt idx="149">
                  <c:v>244</c:v>
                </c:pt>
                <c:pt idx="150">
                  <c:v>244.5</c:v>
                </c:pt>
                <c:pt idx="151">
                  <c:v>245</c:v>
                </c:pt>
                <c:pt idx="152">
                  <c:v>246</c:v>
                </c:pt>
                <c:pt idx="153">
                  <c:v>246.75</c:v>
                </c:pt>
                <c:pt idx="154">
                  <c:v>247.25</c:v>
                </c:pt>
                <c:pt idx="155">
                  <c:v>248</c:v>
                </c:pt>
                <c:pt idx="156">
                  <c:v>249</c:v>
                </c:pt>
                <c:pt idx="157">
                  <c:v>250</c:v>
                </c:pt>
                <c:pt idx="158">
                  <c:v>251</c:v>
                </c:pt>
                <c:pt idx="159">
                  <c:v>252</c:v>
                </c:pt>
                <c:pt idx="160">
                  <c:v>253</c:v>
                </c:pt>
                <c:pt idx="161">
                  <c:v>253.5</c:v>
                </c:pt>
                <c:pt idx="162">
                  <c:v>253.67</c:v>
                </c:pt>
                <c:pt idx="163">
                  <c:v>253.84</c:v>
                </c:pt>
                <c:pt idx="164">
                  <c:v>254.01</c:v>
                </c:pt>
                <c:pt idx="165">
                  <c:v>254.18</c:v>
                </c:pt>
                <c:pt idx="166">
                  <c:v>254.35</c:v>
                </c:pt>
                <c:pt idx="167">
                  <c:v>254.52</c:v>
                </c:pt>
                <c:pt idx="168">
                  <c:v>254.69</c:v>
                </c:pt>
                <c:pt idx="169">
                  <c:v>254.86</c:v>
                </c:pt>
                <c:pt idx="170">
                  <c:v>255.03</c:v>
                </c:pt>
                <c:pt idx="171">
                  <c:v>255.2</c:v>
                </c:pt>
                <c:pt idx="172">
                  <c:v>255.37</c:v>
                </c:pt>
                <c:pt idx="173">
                  <c:v>255.54</c:v>
                </c:pt>
                <c:pt idx="174">
                  <c:v>255.71</c:v>
                </c:pt>
                <c:pt idx="175">
                  <c:v>255.88</c:v>
                </c:pt>
                <c:pt idx="176">
                  <c:v>256</c:v>
                </c:pt>
                <c:pt idx="177">
                  <c:v>256.17</c:v>
                </c:pt>
                <c:pt idx="178">
                  <c:v>257</c:v>
                </c:pt>
                <c:pt idx="179">
                  <c:v>258</c:v>
                </c:pt>
                <c:pt idx="180">
                  <c:v>259</c:v>
                </c:pt>
                <c:pt idx="181">
                  <c:v>260</c:v>
                </c:pt>
                <c:pt idx="182">
                  <c:v>261</c:v>
                </c:pt>
                <c:pt idx="183">
                  <c:v>262</c:v>
                </c:pt>
                <c:pt idx="184">
                  <c:v>263</c:v>
                </c:pt>
                <c:pt idx="185">
                  <c:v>264</c:v>
                </c:pt>
                <c:pt idx="186">
                  <c:v>265</c:v>
                </c:pt>
                <c:pt idx="187">
                  <c:v>266</c:v>
                </c:pt>
                <c:pt idx="188">
                  <c:v>267</c:v>
                </c:pt>
                <c:pt idx="189">
                  <c:v>268</c:v>
                </c:pt>
                <c:pt idx="190">
                  <c:v>269</c:v>
                </c:pt>
                <c:pt idx="191">
                  <c:v>270</c:v>
                </c:pt>
                <c:pt idx="192">
                  <c:v>271</c:v>
                </c:pt>
                <c:pt idx="193">
                  <c:v>272</c:v>
                </c:pt>
                <c:pt idx="194">
                  <c:v>273</c:v>
                </c:pt>
                <c:pt idx="195">
                  <c:v>274</c:v>
                </c:pt>
                <c:pt idx="196">
                  <c:v>275</c:v>
                </c:pt>
                <c:pt idx="197">
                  <c:v>276</c:v>
                </c:pt>
                <c:pt idx="198">
                  <c:v>277</c:v>
                </c:pt>
              </c:numCache>
            </c:numRef>
          </c:xVal>
          <c:yVal>
            <c:numRef>
              <c:f>CopyofSheet1!$B$2:$B$200</c:f>
              <c:numCache>
                <c:ptCount val="199"/>
                <c:pt idx="0">
                  <c:v>33</c:v>
                </c:pt>
                <c:pt idx="1">
                  <c:v>47</c:v>
                </c:pt>
                <c:pt idx="2">
                  <c:v>61</c:v>
                </c:pt>
                <c:pt idx="3">
                  <c:v>77</c:v>
                </c:pt>
                <c:pt idx="4">
                  <c:v>88</c:v>
                </c:pt>
                <c:pt idx="5">
                  <c:v>87</c:v>
                </c:pt>
                <c:pt idx="6">
                  <c:v>91</c:v>
                </c:pt>
                <c:pt idx="7">
                  <c:v>99</c:v>
                </c:pt>
                <c:pt idx="8">
                  <c:v>96</c:v>
                </c:pt>
                <c:pt idx="9">
                  <c:v>118</c:v>
                </c:pt>
                <c:pt idx="10">
                  <c:v>127</c:v>
                </c:pt>
                <c:pt idx="11">
                  <c:v>128</c:v>
                </c:pt>
                <c:pt idx="12">
                  <c:v>132</c:v>
                </c:pt>
                <c:pt idx="13">
                  <c:v>120</c:v>
                </c:pt>
                <c:pt idx="14">
                  <c:v>124</c:v>
                </c:pt>
                <c:pt idx="15">
                  <c:v>127</c:v>
                </c:pt>
                <c:pt idx="16">
                  <c:v>136</c:v>
                </c:pt>
                <c:pt idx="17">
                  <c:v>134</c:v>
                </c:pt>
                <c:pt idx="18">
                  <c:v>137</c:v>
                </c:pt>
                <c:pt idx="19">
                  <c:v>139</c:v>
                </c:pt>
                <c:pt idx="20">
                  <c:v>163</c:v>
                </c:pt>
                <c:pt idx="21">
                  <c:v>160</c:v>
                </c:pt>
                <c:pt idx="22">
                  <c:v>162</c:v>
                </c:pt>
                <c:pt idx="23">
                  <c:v>164</c:v>
                </c:pt>
                <c:pt idx="24">
                  <c:v>167</c:v>
                </c:pt>
                <c:pt idx="25">
                  <c:v>170</c:v>
                </c:pt>
                <c:pt idx="26">
                  <c:v>173</c:v>
                </c:pt>
                <c:pt idx="27">
                  <c:v>145</c:v>
                </c:pt>
                <c:pt idx="28">
                  <c:v>141</c:v>
                </c:pt>
                <c:pt idx="29">
                  <c:v>136</c:v>
                </c:pt>
                <c:pt idx="30">
                  <c:v>136</c:v>
                </c:pt>
                <c:pt idx="31">
                  <c:v>139</c:v>
                </c:pt>
                <c:pt idx="32">
                  <c:v>142</c:v>
                </c:pt>
                <c:pt idx="33">
                  <c:v>147</c:v>
                </c:pt>
                <c:pt idx="34">
                  <c:v>155</c:v>
                </c:pt>
                <c:pt idx="35">
                  <c:v>162</c:v>
                </c:pt>
                <c:pt idx="36">
                  <c:v>173</c:v>
                </c:pt>
                <c:pt idx="37">
                  <c:v>184</c:v>
                </c:pt>
                <c:pt idx="38">
                  <c:v>195</c:v>
                </c:pt>
                <c:pt idx="39">
                  <c:v>216</c:v>
                </c:pt>
                <c:pt idx="40">
                  <c:v>222</c:v>
                </c:pt>
                <c:pt idx="41">
                  <c:v>224</c:v>
                </c:pt>
                <c:pt idx="42">
                  <c:v>224</c:v>
                </c:pt>
                <c:pt idx="43">
                  <c:v>223</c:v>
                </c:pt>
                <c:pt idx="44">
                  <c:v>222</c:v>
                </c:pt>
                <c:pt idx="45">
                  <c:v>222</c:v>
                </c:pt>
                <c:pt idx="46">
                  <c:v>221</c:v>
                </c:pt>
                <c:pt idx="47">
                  <c:v>220</c:v>
                </c:pt>
                <c:pt idx="48">
                  <c:v>207</c:v>
                </c:pt>
                <c:pt idx="49">
                  <c:v>222</c:v>
                </c:pt>
                <c:pt idx="50">
                  <c:v>227</c:v>
                </c:pt>
                <c:pt idx="51">
                  <c:v>248</c:v>
                </c:pt>
                <c:pt idx="52">
                  <c:v>247</c:v>
                </c:pt>
                <c:pt idx="53">
                  <c:v>239</c:v>
                </c:pt>
                <c:pt idx="54">
                  <c:v>223</c:v>
                </c:pt>
                <c:pt idx="55">
                  <c:v>229</c:v>
                </c:pt>
                <c:pt idx="56">
                  <c:v>219</c:v>
                </c:pt>
                <c:pt idx="57">
                  <c:v>215</c:v>
                </c:pt>
                <c:pt idx="58">
                  <c:v>220</c:v>
                </c:pt>
                <c:pt idx="59">
                  <c:v>248</c:v>
                </c:pt>
                <c:pt idx="60">
                  <c:v>270</c:v>
                </c:pt>
                <c:pt idx="61">
                  <c:v>281</c:v>
                </c:pt>
                <c:pt idx="62">
                  <c:v>251</c:v>
                </c:pt>
                <c:pt idx="63">
                  <c:v>251</c:v>
                </c:pt>
                <c:pt idx="64">
                  <c:v>265</c:v>
                </c:pt>
                <c:pt idx="65">
                  <c:v>270</c:v>
                </c:pt>
                <c:pt idx="66">
                  <c:v>272</c:v>
                </c:pt>
                <c:pt idx="67">
                  <c:v>279</c:v>
                </c:pt>
                <c:pt idx="68">
                  <c:v>355</c:v>
                </c:pt>
                <c:pt idx="69">
                  <c:v>340</c:v>
                </c:pt>
                <c:pt idx="70">
                  <c:v>326</c:v>
                </c:pt>
                <c:pt idx="71">
                  <c:v>293</c:v>
                </c:pt>
                <c:pt idx="72">
                  <c:v>299</c:v>
                </c:pt>
                <c:pt idx="73">
                  <c:v>301</c:v>
                </c:pt>
                <c:pt idx="74">
                  <c:v>303</c:v>
                </c:pt>
                <c:pt idx="75">
                  <c:v>306</c:v>
                </c:pt>
                <c:pt idx="76">
                  <c:v>308</c:v>
                </c:pt>
                <c:pt idx="77">
                  <c:v>308</c:v>
                </c:pt>
                <c:pt idx="78">
                  <c:v>305</c:v>
                </c:pt>
                <c:pt idx="79">
                  <c:v>304</c:v>
                </c:pt>
                <c:pt idx="80">
                  <c:v>301</c:v>
                </c:pt>
                <c:pt idx="81">
                  <c:v>298</c:v>
                </c:pt>
                <c:pt idx="82">
                  <c:v>295</c:v>
                </c:pt>
                <c:pt idx="83">
                  <c:v>292</c:v>
                </c:pt>
                <c:pt idx="84">
                  <c:v>291</c:v>
                </c:pt>
                <c:pt idx="85">
                  <c:v>290</c:v>
                </c:pt>
                <c:pt idx="86">
                  <c:v>289</c:v>
                </c:pt>
                <c:pt idx="87">
                  <c:v>288</c:v>
                </c:pt>
                <c:pt idx="88">
                  <c:v>314</c:v>
                </c:pt>
                <c:pt idx="89">
                  <c:v>331</c:v>
                </c:pt>
                <c:pt idx="90">
                  <c:v>362</c:v>
                </c:pt>
                <c:pt idx="91">
                  <c:v>377</c:v>
                </c:pt>
                <c:pt idx="92">
                  <c:v>385</c:v>
                </c:pt>
                <c:pt idx="93">
                  <c:v>369</c:v>
                </c:pt>
                <c:pt idx="94">
                  <c:v>364</c:v>
                </c:pt>
                <c:pt idx="96">
                  <c:v>335</c:v>
                </c:pt>
                <c:pt idx="97">
                  <c:v>326</c:v>
                </c:pt>
                <c:pt idx="98">
                  <c:v>303</c:v>
                </c:pt>
                <c:pt idx="99">
                  <c:v>299</c:v>
                </c:pt>
                <c:pt idx="100">
                  <c:v>300</c:v>
                </c:pt>
                <c:pt idx="101">
                  <c:v>305</c:v>
                </c:pt>
                <c:pt idx="102">
                  <c:v>310</c:v>
                </c:pt>
                <c:pt idx="103">
                  <c:v>321</c:v>
                </c:pt>
                <c:pt idx="104">
                  <c:v>329</c:v>
                </c:pt>
                <c:pt idx="105">
                  <c:v>335</c:v>
                </c:pt>
                <c:pt idx="106">
                  <c:v>340</c:v>
                </c:pt>
                <c:pt idx="107">
                  <c:v>345</c:v>
                </c:pt>
                <c:pt idx="108">
                  <c:v>347</c:v>
                </c:pt>
                <c:pt idx="109">
                  <c:v>350</c:v>
                </c:pt>
                <c:pt idx="110">
                  <c:v>352</c:v>
                </c:pt>
                <c:pt idx="111">
                  <c:v>354</c:v>
                </c:pt>
                <c:pt idx="112">
                  <c:v>354</c:v>
                </c:pt>
                <c:pt idx="113">
                  <c:v>355</c:v>
                </c:pt>
                <c:pt idx="114">
                  <c:v>355</c:v>
                </c:pt>
                <c:pt idx="115">
                  <c:v>361</c:v>
                </c:pt>
                <c:pt idx="116">
                  <c:v>370</c:v>
                </c:pt>
                <c:pt idx="117">
                  <c:v>377</c:v>
                </c:pt>
                <c:pt idx="118">
                  <c:v>382</c:v>
                </c:pt>
                <c:pt idx="119">
                  <c:v>384</c:v>
                </c:pt>
                <c:pt idx="121">
                  <c:v>390</c:v>
                </c:pt>
                <c:pt idx="122">
                  <c:v>391</c:v>
                </c:pt>
                <c:pt idx="123">
                  <c:v>391</c:v>
                </c:pt>
                <c:pt idx="124">
                  <c:v>391</c:v>
                </c:pt>
                <c:pt idx="125">
                  <c:v>395</c:v>
                </c:pt>
                <c:pt idx="126">
                  <c:v>400</c:v>
                </c:pt>
                <c:pt idx="127">
                  <c:v>403</c:v>
                </c:pt>
                <c:pt idx="128">
                  <c:v>406</c:v>
                </c:pt>
                <c:pt idx="129">
                  <c:v>407</c:v>
                </c:pt>
                <c:pt idx="130">
                  <c:v>408</c:v>
                </c:pt>
                <c:pt idx="131">
                  <c:v>409</c:v>
                </c:pt>
                <c:pt idx="132">
                  <c:v>410</c:v>
                </c:pt>
                <c:pt idx="133">
                  <c:v>410</c:v>
                </c:pt>
                <c:pt idx="134">
                  <c:v>415</c:v>
                </c:pt>
                <c:pt idx="135">
                  <c:v>424</c:v>
                </c:pt>
                <c:pt idx="136">
                  <c:v>431</c:v>
                </c:pt>
                <c:pt idx="137">
                  <c:v>436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441</c:v>
                </c:pt>
                <c:pt idx="143">
                  <c:v>440</c:v>
                </c:pt>
                <c:pt idx="144">
                  <c:v>440</c:v>
                </c:pt>
                <c:pt idx="145">
                  <c:v>438</c:v>
                </c:pt>
                <c:pt idx="146">
                  <c:v>447</c:v>
                </c:pt>
                <c:pt idx="147">
                  <c:v>449</c:v>
                </c:pt>
                <c:pt idx="148">
                  <c:v>450</c:v>
                </c:pt>
                <c:pt idx="149">
                  <c:v>433</c:v>
                </c:pt>
                <c:pt idx="150">
                  <c:v>447</c:v>
                </c:pt>
                <c:pt idx="151">
                  <c:v>450</c:v>
                </c:pt>
                <c:pt idx="152">
                  <c:v>443</c:v>
                </c:pt>
                <c:pt idx="153">
                  <c:v>454</c:v>
                </c:pt>
                <c:pt idx="154">
                  <c:v>458</c:v>
                </c:pt>
                <c:pt idx="155">
                  <c:v>459</c:v>
                </c:pt>
                <c:pt idx="156">
                  <c:v>461</c:v>
                </c:pt>
                <c:pt idx="157">
                  <c:v>462</c:v>
                </c:pt>
                <c:pt idx="158">
                  <c:v>500</c:v>
                </c:pt>
                <c:pt idx="159">
                  <c:v>530</c:v>
                </c:pt>
                <c:pt idx="160">
                  <c:v>605</c:v>
                </c:pt>
                <c:pt idx="161">
                  <c:v>570</c:v>
                </c:pt>
                <c:pt idx="166">
                  <c:v>568</c:v>
                </c:pt>
                <c:pt idx="168">
                  <c:v>523</c:v>
                </c:pt>
                <c:pt idx="169">
                  <c:v>520</c:v>
                </c:pt>
                <c:pt idx="170">
                  <c:v>518</c:v>
                </c:pt>
                <c:pt idx="171">
                  <c:v>518</c:v>
                </c:pt>
                <c:pt idx="172">
                  <c:v>516</c:v>
                </c:pt>
                <c:pt idx="173">
                  <c:v>515</c:v>
                </c:pt>
                <c:pt idx="174">
                  <c:v>514</c:v>
                </c:pt>
                <c:pt idx="175">
                  <c:v>512</c:v>
                </c:pt>
                <c:pt idx="176">
                  <c:v>511</c:v>
                </c:pt>
                <c:pt idx="177">
                  <c:v>509</c:v>
                </c:pt>
                <c:pt idx="178">
                  <c:v>503</c:v>
                </c:pt>
                <c:pt idx="179">
                  <c:v>483</c:v>
                </c:pt>
                <c:pt idx="180">
                  <c:v>483</c:v>
                </c:pt>
                <c:pt idx="181">
                  <c:v>495</c:v>
                </c:pt>
                <c:pt idx="182">
                  <c:v>518</c:v>
                </c:pt>
                <c:pt idx="183">
                  <c:v>534</c:v>
                </c:pt>
                <c:pt idx="184">
                  <c:v>537</c:v>
                </c:pt>
                <c:pt idx="185">
                  <c:v>461</c:v>
                </c:pt>
                <c:pt idx="186">
                  <c:v>423</c:v>
                </c:pt>
                <c:pt idx="187">
                  <c:v>384</c:v>
                </c:pt>
                <c:pt idx="188">
                  <c:v>352</c:v>
                </c:pt>
                <c:pt idx="189">
                  <c:v>330</c:v>
                </c:pt>
                <c:pt idx="190">
                  <c:v>308</c:v>
                </c:pt>
                <c:pt idx="191">
                  <c:v>301</c:v>
                </c:pt>
                <c:pt idx="192">
                  <c:v>285</c:v>
                </c:pt>
                <c:pt idx="193">
                  <c:v>247</c:v>
                </c:pt>
                <c:pt idx="194">
                  <c:v>233</c:v>
                </c:pt>
                <c:pt idx="195">
                  <c:v>212</c:v>
                </c:pt>
                <c:pt idx="196">
                  <c:v>206</c:v>
                </c:pt>
                <c:pt idx="197">
                  <c:v>200</c:v>
                </c:pt>
                <c:pt idx="198">
                  <c:v>190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CopyofSheet1!$C$1</c:f>
              <c:strCache>
                <c:ptCount val="1"/>
                <c:pt idx="0">
                  <c:v>Temp(TC2)[C]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CopyofSheet1!$A$2:$A$200</c:f>
              <c:numCache>
                <c:ptCount val="19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195</c:v>
                </c:pt>
                <c:pt idx="99">
                  <c:v>196</c:v>
                </c:pt>
                <c:pt idx="100">
                  <c:v>197</c:v>
                </c:pt>
                <c:pt idx="101">
                  <c:v>198</c:v>
                </c:pt>
                <c:pt idx="102">
                  <c:v>199</c:v>
                </c:pt>
                <c:pt idx="103">
                  <c:v>200</c:v>
                </c:pt>
                <c:pt idx="104">
                  <c:v>201</c:v>
                </c:pt>
                <c:pt idx="105">
                  <c:v>202</c:v>
                </c:pt>
                <c:pt idx="106">
                  <c:v>203</c:v>
                </c:pt>
                <c:pt idx="107">
                  <c:v>204</c:v>
                </c:pt>
                <c:pt idx="108">
                  <c:v>205</c:v>
                </c:pt>
                <c:pt idx="109">
                  <c:v>206</c:v>
                </c:pt>
                <c:pt idx="110">
                  <c:v>207</c:v>
                </c:pt>
                <c:pt idx="111">
                  <c:v>208</c:v>
                </c:pt>
                <c:pt idx="112">
                  <c:v>209</c:v>
                </c:pt>
                <c:pt idx="113">
                  <c:v>210</c:v>
                </c:pt>
                <c:pt idx="114">
                  <c:v>211</c:v>
                </c:pt>
                <c:pt idx="115">
                  <c:v>212</c:v>
                </c:pt>
                <c:pt idx="116">
                  <c:v>213</c:v>
                </c:pt>
                <c:pt idx="117">
                  <c:v>214</c:v>
                </c:pt>
                <c:pt idx="118">
                  <c:v>215</c:v>
                </c:pt>
                <c:pt idx="119">
                  <c:v>216</c:v>
                </c:pt>
                <c:pt idx="120">
                  <c:v>217</c:v>
                </c:pt>
                <c:pt idx="121">
                  <c:v>218</c:v>
                </c:pt>
                <c:pt idx="122">
                  <c:v>219</c:v>
                </c:pt>
                <c:pt idx="123">
                  <c:v>220</c:v>
                </c:pt>
                <c:pt idx="124">
                  <c:v>221</c:v>
                </c:pt>
                <c:pt idx="125">
                  <c:v>222</c:v>
                </c:pt>
                <c:pt idx="126">
                  <c:v>223</c:v>
                </c:pt>
                <c:pt idx="127">
                  <c:v>224</c:v>
                </c:pt>
                <c:pt idx="128">
                  <c:v>225</c:v>
                </c:pt>
                <c:pt idx="129">
                  <c:v>226</c:v>
                </c:pt>
                <c:pt idx="130">
                  <c:v>227</c:v>
                </c:pt>
                <c:pt idx="131">
                  <c:v>228</c:v>
                </c:pt>
                <c:pt idx="132">
                  <c:v>229</c:v>
                </c:pt>
                <c:pt idx="133">
                  <c:v>230</c:v>
                </c:pt>
                <c:pt idx="134">
                  <c:v>231</c:v>
                </c:pt>
                <c:pt idx="135">
                  <c:v>232</c:v>
                </c:pt>
                <c:pt idx="136">
                  <c:v>233</c:v>
                </c:pt>
                <c:pt idx="137">
                  <c:v>234</c:v>
                </c:pt>
                <c:pt idx="138">
                  <c:v>235</c:v>
                </c:pt>
                <c:pt idx="139">
                  <c:v>236</c:v>
                </c:pt>
                <c:pt idx="140">
                  <c:v>237</c:v>
                </c:pt>
                <c:pt idx="141">
                  <c:v>238</c:v>
                </c:pt>
                <c:pt idx="142">
                  <c:v>239</c:v>
                </c:pt>
                <c:pt idx="143">
                  <c:v>240</c:v>
                </c:pt>
                <c:pt idx="144">
                  <c:v>241</c:v>
                </c:pt>
                <c:pt idx="145">
                  <c:v>242</c:v>
                </c:pt>
                <c:pt idx="146">
                  <c:v>242.5</c:v>
                </c:pt>
                <c:pt idx="147">
                  <c:v>243</c:v>
                </c:pt>
                <c:pt idx="148">
                  <c:v>243.5</c:v>
                </c:pt>
                <c:pt idx="149">
                  <c:v>244</c:v>
                </c:pt>
                <c:pt idx="150">
                  <c:v>244.5</c:v>
                </c:pt>
                <c:pt idx="151">
                  <c:v>245</c:v>
                </c:pt>
                <c:pt idx="152">
                  <c:v>246</c:v>
                </c:pt>
                <c:pt idx="153">
                  <c:v>246.75</c:v>
                </c:pt>
                <c:pt idx="154">
                  <c:v>247.25</c:v>
                </c:pt>
                <c:pt idx="155">
                  <c:v>248</c:v>
                </c:pt>
                <c:pt idx="156">
                  <c:v>249</c:v>
                </c:pt>
                <c:pt idx="157">
                  <c:v>250</c:v>
                </c:pt>
                <c:pt idx="158">
                  <c:v>251</c:v>
                </c:pt>
                <c:pt idx="159">
                  <c:v>252</c:v>
                </c:pt>
                <c:pt idx="160">
                  <c:v>253</c:v>
                </c:pt>
                <c:pt idx="161">
                  <c:v>253.5</c:v>
                </c:pt>
                <c:pt idx="162">
                  <c:v>253.67</c:v>
                </c:pt>
                <c:pt idx="163">
                  <c:v>253.84</c:v>
                </c:pt>
                <c:pt idx="164">
                  <c:v>254.01</c:v>
                </c:pt>
                <c:pt idx="165">
                  <c:v>254.18</c:v>
                </c:pt>
                <c:pt idx="166">
                  <c:v>254.35</c:v>
                </c:pt>
                <c:pt idx="167">
                  <c:v>254.52</c:v>
                </c:pt>
                <c:pt idx="168">
                  <c:v>254.69</c:v>
                </c:pt>
                <c:pt idx="169">
                  <c:v>254.86</c:v>
                </c:pt>
                <c:pt idx="170">
                  <c:v>255.03</c:v>
                </c:pt>
                <c:pt idx="171">
                  <c:v>255.2</c:v>
                </c:pt>
                <c:pt idx="172">
                  <c:v>255.37</c:v>
                </c:pt>
                <c:pt idx="173">
                  <c:v>255.54</c:v>
                </c:pt>
                <c:pt idx="174">
                  <c:v>255.71</c:v>
                </c:pt>
                <c:pt idx="175">
                  <c:v>255.88</c:v>
                </c:pt>
                <c:pt idx="176">
                  <c:v>256</c:v>
                </c:pt>
                <c:pt idx="177">
                  <c:v>256.17</c:v>
                </c:pt>
                <c:pt idx="178">
                  <c:v>257</c:v>
                </c:pt>
                <c:pt idx="179">
                  <c:v>258</c:v>
                </c:pt>
                <c:pt idx="180">
                  <c:v>259</c:v>
                </c:pt>
                <c:pt idx="181">
                  <c:v>260</c:v>
                </c:pt>
                <c:pt idx="182">
                  <c:v>261</c:v>
                </c:pt>
                <c:pt idx="183">
                  <c:v>262</c:v>
                </c:pt>
                <c:pt idx="184">
                  <c:v>263</c:v>
                </c:pt>
                <c:pt idx="185">
                  <c:v>264</c:v>
                </c:pt>
                <c:pt idx="186">
                  <c:v>265</c:v>
                </c:pt>
                <c:pt idx="187">
                  <c:v>266</c:v>
                </c:pt>
                <c:pt idx="188">
                  <c:v>267</c:v>
                </c:pt>
                <c:pt idx="189">
                  <c:v>268</c:v>
                </c:pt>
                <c:pt idx="190">
                  <c:v>269</c:v>
                </c:pt>
                <c:pt idx="191">
                  <c:v>270</c:v>
                </c:pt>
                <c:pt idx="192">
                  <c:v>271</c:v>
                </c:pt>
                <c:pt idx="193">
                  <c:v>272</c:v>
                </c:pt>
                <c:pt idx="194">
                  <c:v>273</c:v>
                </c:pt>
                <c:pt idx="195">
                  <c:v>274</c:v>
                </c:pt>
                <c:pt idx="196">
                  <c:v>275</c:v>
                </c:pt>
                <c:pt idx="197">
                  <c:v>276</c:v>
                </c:pt>
                <c:pt idx="198">
                  <c:v>277</c:v>
                </c:pt>
              </c:numCache>
            </c:numRef>
          </c:xVal>
          <c:yVal>
            <c:numRef>
              <c:f>CopyofSheet1!$C$2:$C$200</c:f>
              <c:numCache>
                <c:ptCount val="199"/>
                <c:pt idx="0">
                  <c:v>31</c:v>
                </c:pt>
                <c:pt idx="1">
                  <c:v>33</c:v>
                </c:pt>
                <c:pt idx="2">
                  <c:v>36</c:v>
                </c:pt>
                <c:pt idx="3">
                  <c:v>39</c:v>
                </c:pt>
                <c:pt idx="4">
                  <c:v>39</c:v>
                </c:pt>
                <c:pt idx="5">
                  <c:v>38</c:v>
                </c:pt>
                <c:pt idx="6">
                  <c:v>42</c:v>
                </c:pt>
                <c:pt idx="7">
                  <c:v>47</c:v>
                </c:pt>
                <c:pt idx="8">
                  <c:v>50</c:v>
                </c:pt>
                <c:pt idx="9">
                  <c:v>56</c:v>
                </c:pt>
                <c:pt idx="10">
                  <c:v>61</c:v>
                </c:pt>
                <c:pt idx="11">
                  <c:v>63</c:v>
                </c:pt>
                <c:pt idx="12">
                  <c:v>66</c:v>
                </c:pt>
                <c:pt idx="13">
                  <c:v>69</c:v>
                </c:pt>
                <c:pt idx="14">
                  <c:v>73</c:v>
                </c:pt>
                <c:pt idx="15">
                  <c:v>80</c:v>
                </c:pt>
                <c:pt idx="16">
                  <c:v>87</c:v>
                </c:pt>
                <c:pt idx="17">
                  <c:v>93</c:v>
                </c:pt>
                <c:pt idx="18">
                  <c:v>99</c:v>
                </c:pt>
                <c:pt idx="19">
                  <c:v>102</c:v>
                </c:pt>
                <c:pt idx="20">
                  <c:v>112</c:v>
                </c:pt>
                <c:pt idx="21">
                  <c:v>118</c:v>
                </c:pt>
                <c:pt idx="22">
                  <c:v>121</c:v>
                </c:pt>
                <c:pt idx="23">
                  <c:v>122</c:v>
                </c:pt>
                <c:pt idx="24">
                  <c:v>124</c:v>
                </c:pt>
                <c:pt idx="25">
                  <c:v>128</c:v>
                </c:pt>
                <c:pt idx="26">
                  <c:v>136</c:v>
                </c:pt>
                <c:pt idx="27">
                  <c:v>140</c:v>
                </c:pt>
                <c:pt idx="28">
                  <c:v>144</c:v>
                </c:pt>
                <c:pt idx="29">
                  <c:v>146</c:v>
                </c:pt>
                <c:pt idx="30">
                  <c:v>147</c:v>
                </c:pt>
                <c:pt idx="31">
                  <c:v>149</c:v>
                </c:pt>
                <c:pt idx="32">
                  <c:v>151</c:v>
                </c:pt>
                <c:pt idx="33">
                  <c:v>153</c:v>
                </c:pt>
                <c:pt idx="34">
                  <c:v>156</c:v>
                </c:pt>
                <c:pt idx="35">
                  <c:v>162</c:v>
                </c:pt>
                <c:pt idx="36">
                  <c:v>167</c:v>
                </c:pt>
                <c:pt idx="37">
                  <c:v>172</c:v>
                </c:pt>
                <c:pt idx="38">
                  <c:v>176</c:v>
                </c:pt>
                <c:pt idx="39">
                  <c:v>180</c:v>
                </c:pt>
                <c:pt idx="40">
                  <c:v>183</c:v>
                </c:pt>
                <c:pt idx="41">
                  <c:v>184</c:v>
                </c:pt>
                <c:pt idx="42">
                  <c:v>186</c:v>
                </c:pt>
                <c:pt idx="43">
                  <c:v>187</c:v>
                </c:pt>
                <c:pt idx="44">
                  <c:v>188</c:v>
                </c:pt>
                <c:pt idx="45">
                  <c:v>194</c:v>
                </c:pt>
                <c:pt idx="46">
                  <c:v>198</c:v>
                </c:pt>
                <c:pt idx="47">
                  <c:v>199</c:v>
                </c:pt>
                <c:pt idx="48">
                  <c:v>200</c:v>
                </c:pt>
                <c:pt idx="49">
                  <c:v>201</c:v>
                </c:pt>
                <c:pt idx="50">
                  <c:v>202</c:v>
                </c:pt>
                <c:pt idx="51">
                  <c:v>202</c:v>
                </c:pt>
                <c:pt idx="52">
                  <c:v>207</c:v>
                </c:pt>
                <c:pt idx="53">
                  <c:v>210</c:v>
                </c:pt>
                <c:pt idx="54">
                  <c:v>207</c:v>
                </c:pt>
                <c:pt idx="55">
                  <c:v>203</c:v>
                </c:pt>
                <c:pt idx="56">
                  <c:v>202</c:v>
                </c:pt>
                <c:pt idx="57">
                  <c:v>208</c:v>
                </c:pt>
                <c:pt idx="58">
                  <c:v>216</c:v>
                </c:pt>
                <c:pt idx="59">
                  <c:v>227</c:v>
                </c:pt>
                <c:pt idx="60">
                  <c:v>239</c:v>
                </c:pt>
                <c:pt idx="61">
                  <c:v>248</c:v>
                </c:pt>
                <c:pt idx="62">
                  <c:v>249</c:v>
                </c:pt>
                <c:pt idx="63">
                  <c:v>248</c:v>
                </c:pt>
                <c:pt idx="64">
                  <c:v>250</c:v>
                </c:pt>
                <c:pt idx="65">
                  <c:v>253</c:v>
                </c:pt>
                <c:pt idx="66">
                  <c:v>255</c:v>
                </c:pt>
                <c:pt idx="67">
                  <c:v>252</c:v>
                </c:pt>
                <c:pt idx="68">
                  <c:v>250</c:v>
                </c:pt>
                <c:pt idx="69">
                  <c:v>253</c:v>
                </c:pt>
                <c:pt idx="70">
                  <c:v>254</c:v>
                </c:pt>
                <c:pt idx="71">
                  <c:v>253</c:v>
                </c:pt>
                <c:pt idx="72">
                  <c:v>262</c:v>
                </c:pt>
                <c:pt idx="73">
                  <c:v>276</c:v>
                </c:pt>
                <c:pt idx="74">
                  <c:v>282</c:v>
                </c:pt>
                <c:pt idx="75">
                  <c:v>285</c:v>
                </c:pt>
                <c:pt idx="76">
                  <c:v>285</c:v>
                </c:pt>
                <c:pt idx="77">
                  <c:v>287</c:v>
                </c:pt>
                <c:pt idx="78">
                  <c:v>292</c:v>
                </c:pt>
                <c:pt idx="79">
                  <c:v>293</c:v>
                </c:pt>
                <c:pt idx="80">
                  <c:v>295</c:v>
                </c:pt>
                <c:pt idx="81">
                  <c:v>295</c:v>
                </c:pt>
                <c:pt idx="82">
                  <c:v>296</c:v>
                </c:pt>
                <c:pt idx="83">
                  <c:v>296</c:v>
                </c:pt>
                <c:pt idx="84">
                  <c:v>297</c:v>
                </c:pt>
                <c:pt idx="85">
                  <c:v>297</c:v>
                </c:pt>
                <c:pt idx="86">
                  <c:v>297</c:v>
                </c:pt>
                <c:pt idx="87">
                  <c:v>298</c:v>
                </c:pt>
                <c:pt idx="88">
                  <c:v>293</c:v>
                </c:pt>
                <c:pt idx="89">
                  <c:v>301</c:v>
                </c:pt>
                <c:pt idx="90">
                  <c:v>302</c:v>
                </c:pt>
                <c:pt idx="91">
                  <c:v>308</c:v>
                </c:pt>
                <c:pt idx="92">
                  <c:v>313</c:v>
                </c:pt>
                <c:pt idx="93">
                  <c:v>315</c:v>
                </c:pt>
                <c:pt idx="94">
                  <c:v>316</c:v>
                </c:pt>
                <c:pt idx="96">
                  <c:v>263</c:v>
                </c:pt>
                <c:pt idx="97">
                  <c:v>239</c:v>
                </c:pt>
                <c:pt idx="98">
                  <c:v>226</c:v>
                </c:pt>
                <c:pt idx="99">
                  <c:v>225</c:v>
                </c:pt>
                <c:pt idx="100">
                  <c:v>232</c:v>
                </c:pt>
                <c:pt idx="101">
                  <c:v>235</c:v>
                </c:pt>
                <c:pt idx="102">
                  <c:v>237</c:v>
                </c:pt>
                <c:pt idx="103">
                  <c:v>239</c:v>
                </c:pt>
                <c:pt idx="104">
                  <c:v>244</c:v>
                </c:pt>
                <c:pt idx="105">
                  <c:v>250</c:v>
                </c:pt>
                <c:pt idx="106">
                  <c:v>256</c:v>
                </c:pt>
                <c:pt idx="107">
                  <c:v>262</c:v>
                </c:pt>
                <c:pt idx="108">
                  <c:v>267</c:v>
                </c:pt>
                <c:pt idx="109">
                  <c:v>270</c:v>
                </c:pt>
                <c:pt idx="110">
                  <c:v>273</c:v>
                </c:pt>
                <c:pt idx="111">
                  <c:v>275</c:v>
                </c:pt>
                <c:pt idx="112">
                  <c:v>277</c:v>
                </c:pt>
                <c:pt idx="113">
                  <c:v>278</c:v>
                </c:pt>
                <c:pt idx="114">
                  <c:v>280</c:v>
                </c:pt>
                <c:pt idx="115">
                  <c:v>281</c:v>
                </c:pt>
                <c:pt idx="116">
                  <c:v>284</c:v>
                </c:pt>
                <c:pt idx="117">
                  <c:v>289</c:v>
                </c:pt>
                <c:pt idx="118">
                  <c:v>293</c:v>
                </c:pt>
                <c:pt idx="119">
                  <c:v>298</c:v>
                </c:pt>
                <c:pt idx="121">
                  <c:v>306</c:v>
                </c:pt>
                <c:pt idx="122">
                  <c:v>307</c:v>
                </c:pt>
                <c:pt idx="123">
                  <c:v>310</c:v>
                </c:pt>
                <c:pt idx="124">
                  <c:v>311</c:v>
                </c:pt>
                <c:pt idx="125">
                  <c:v>313</c:v>
                </c:pt>
                <c:pt idx="126">
                  <c:v>315</c:v>
                </c:pt>
                <c:pt idx="127">
                  <c:v>318</c:v>
                </c:pt>
                <c:pt idx="128">
                  <c:v>321</c:v>
                </c:pt>
                <c:pt idx="129">
                  <c:v>323</c:v>
                </c:pt>
                <c:pt idx="130">
                  <c:v>325</c:v>
                </c:pt>
                <c:pt idx="131">
                  <c:v>326</c:v>
                </c:pt>
                <c:pt idx="132">
                  <c:v>327</c:v>
                </c:pt>
                <c:pt idx="133">
                  <c:v>328</c:v>
                </c:pt>
                <c:pt idx="134">
                  <c:v>330</c:v>
                </c:pt>
                <c:pt idx="135">
                  <c:v>333</c:v>
                </c:pt>
                <c:pt idx="136">
                  <c:v>336</c:v>
                </c:pt>
                <c:pt idx="137">
                  <c:v>340</c:v>
                </c:pt>
                <c:pt idx="138">
                  <c:v>344</c:v>
                </c:pt>
                <c:pt idx="139">
                  <c:v>346</c:v>
                </c:pt>
                <c:pt idx="140">
                  <c:v>349</c:v>
                </c:pt>
                <c:pt idx="141">
                  <c:v>351</c:v>
                </c:pt>
                <c:pt idx="142">
                  <c:v>352</c:v>
                </c:pt>
                <c:pt idx="143">
                  <c:v>353</c:v>
                </c:pt>
                <c:pt idx="144">
                  <c:v>354</c:v>
                </c:pt>
                <c:pt idx="145">
                  <c:v>352</c:v>
                </c:pt>
                <c:pt idx="146">
                  <c:v>353</c:v>
                </c:pt>
                <c:pt idx="147">
                  <c:v>355</c:v>
                </c:pt>
                <c:pt idx="148">
                  <c:v>356</c:v>
                </c:pt>
                <c:pt idx="149">
                  <c:v>356</c:v>
                </c:pt>
                <c:pt idx="150">
                  <c:v>357</c:v>
                </c:pt>
                <c:pt idx="151">
                  <c:v>359</c:v>
                </c:pt>
                <c:pt idx="152">
                  <c:v>360</c:v>
                </c:pt>
                <c:pt idx="153">
                  <c:v>354</c:v>
                </c:pt>
                <c:pt idx="154">
                  <c:v>358</c:v>
                </c:pt>
                <c:pt idx="155">
                  <c:v>362</c:v>
                </c:pt>
                <c:pt idx="156">
                  <c:v>365</c:v>
                </c:pt>
                <c:pt idx="157">
                  <c:v>362</c:v>
                </c:pt>
                <c:pt idx="158">
                  <c:v>369</c:v>
                </c:pt>
                <c:pt idx="159">
                  <c:v>380</c:v>
                </c:pt>
                <c:pt idx="160">
                  <c:v>390</c:v>
                </c:pt>
                <c:pt idx="177">
                  <c:v>379</c:v>
                </c:pt>
                <c:pt idx="178">
                  <c:v>378</c:v>
                </c:pt>
                <c:pt idx="179">
                  <c:v>376</c:v>
                </c:pt>
                <c:pt idx="180">
                  <c:v>375</c:v>
                </c:pt>
                <c:pt idx="181">
                  <c:v>375</c:v>
                </c:pt>
                <c:pt idx="182">
                  <c:v>382</c:v>
                </c:pt>
                <c:pt idx="183">
                  <c:v>389</c:v>
                </c:pt>
                <c:pt idx="184">
                  <c:v>396</c:v>
                </c:pt>
                <c:pt idx="185">
                  <c:v>391</c:v>
                </c:pt>
                <c:pt idx="186">
                  <c:v>363</c:v>
                </c:pt>
                <c:pt idx="187">
                  <c:v>327</c:v>
                </c:pt>
                <c:pt idx="188">
                  <c:v>303</c:v>
                </c:pt>
                <c:pt idx="189">
                  <c:v>289</c:v>
                </c:pt>
                <c:pt idx="190">
                  <c:v>275</c:v>
                </c:pt>
                <c:pt idx="191">
                  <c:v>264</c:v>
                </c:pt>
                <c:pt idx="192">
                  <c:v>255</c:v>
                </c:pt>
                <c:pt idx="193">
                  <c:v>246</c:v>
                </c:pt>
                <c:pt idx="194">
                  <c:v>236</c:v>
                </c:pt>
                <c:pt idx="195">
                  <c:v>230</c:v>
                </c:pt>
                <c:pt idx="196">
                  <c:v>223</c:v>
                </c:pt>
                <c:pt idx="197">
                  <c:v>218</c:v>
                </c:pt>
                <c:pt idx="198">
                  <c:v>213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CopyofSheet1!$D$1</c:f>
              <c:strCache>
                <c:ptCount val="1"/>
                <c:pt idx="0">
                  <c:v>Temp(TC3)[C]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CopyofSheet1!$A$2:$A$200</c:f>
              <c:numCache>
                <c:ptCount val="19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195</c:v>
                </c:pt>
                <c:pt idx="99">
                  <c:v>196</c:v>
                </c:pt>
                <c:pt idx="100">
                  <c:v>197</c:v>
                </c:pt>
                <c:pt idx="101">
                  <c:v>198</c:v>
                </c:pt>
                <c:pt idx="102">
                  <c:v>199</c:v>
                </c:pt>
                <c:pt idx="103">
                  <c:v>200</c:v>
                </c:pt>
                <c:pt idx="104">
                  <c:v>201</c:v>
                </c:pt>
                <c:pt idx="105">
                  <c:v>202</c:v>
                </c:pt>
                <c:pt idx="106">
                  <c:v>203</c:v>
                </c:pt>
                <c:pt idx="107">
                  <c:v>204</c:v>
                </c:pt>
                <c:pt idx="108">
                  <c:v>205</c:v>
                </c:pt>
                <c:pt idx="109">
                  <c:v>206</c:v>
                </c:pt>
                <c:pt idx="110">
                  <c:v>207</c:v>
                </c:pt>
                <c:pt idx="111">
                  <c:v>208</c:v>
                </c:pt>
                <c:pt idx="112">
                  <c:v>209</c:v>
                </c:pt>
                <c:pt idx="113">
                  <c:v>210</c:v>
                </c:pt>
                <c:pt idx="114">
                  <c:v>211</c:v>
                </c:pt>
                <c:pt idx="115">
                  <c:v>212</c:v>
                </c:pt>
                <c:pt idx="116">
                  <c:v>213</c:v>
                </c:pt>
                <c:pt idx="117">
                  <c:v>214</c:v>
                </c:pt>
                <c:pt idx="118">
                  <c:v>215</c:v>
                </c:pt>
                <c:pt idx="119">
                  <c:v>216</c:v>
                </c:pt>
                <c:pt idx="120">
                  <c:v>217</c:v>
                </c:pt>
                <c:pt idx="121">
                  <c:v>218</c:v>
                </c:pt>
                <c:pt idx="122">
                  <c:v>219</c:v>
                </c:pt>
                <c:pt idx="123">
                  <c:v>220</c:v>
                </c:pt>
                <c:pt idx="124">
                  <c:v>221</c:v>
                </c:pt>
                <c:pt idx="125">
                  <c:v>222</c:v>
                </c:pt>
                <c:pt idx="126">
                  <c:v>223</c:v>
                </c:pt>
                <c:pt idx="127">
                  <c:v>224</c:v>
                </c:pt>
                <c:pt idx="128">
                  <c:v>225</c:v>
                </c:pt>
                <c:pt idx="129">
                  <c:v>226</c:v>
                </c:pt>
                <c:pt idx="130">
                  <c:v>227</c:v>
                </c:pt>
                <c:pt idx="131">
                  <c:v>228</c:v>
                </c:pt>
                <c:pt idx="132">
                  <c:v>229</c:v>
                </c:pt>
                <c:pt idx="133">
                  <c:v>230</c:v>
                </c:pt>
                <c:pt idx="134">
                  <c:v>231</c:v>
                </c:pt>
                <c:pt idx="135">
                  <c:v>232</c:v>
                </c:pt>
                <c:pt idx="136">
                  <c:v>233</c:v>
                </c:pt>
                <c:pt idx="137">
                  <c:v>234</c:v>
                </c:pt>
                <c:pt idx="138">
                  <c:v>235</c:v>
                </c:pt>
                <c:pt idx="139">
                  <c:v>236</c:v>
                </c:pt>
                <c:pt idx="140">
                  <c:v>237</c:v>
                </c:pt>
                <c:pt idx="141">
                  <c:v>238</c:v>
                </c:pt>
                <c:pt idx="142">
                  <c:v>239</c:v>
                </c:pt>
                <c:pt idx="143">
                  <c:v>240</c:v>
                </c:pt>
                <c:pt idx="144">
                  <c:v>241</c:v>
                </c:pt>
                <c:pt idx="145">
                  <c:v>242</c:v>
                </c:pt>
                <c:pt idx="146">
                  <c:v>242.5</c:v>
                </c:pt>
                <c:pt idx="147">
                  <c:v>243</c:v>
                </c:pt>
                <c:pt idx="148">
                  <c:v>243.5</c:v>
                </c:pt>
                <c:pt idx="149">
                  <c:v>244</c:v>
                </c:pt>
                <c:pt idx="150">
                  <c:v>244.5</c:v>
                </c:pt>
                <c:pt idx="151">
                  <c:v>245</c:v>
                </c:pt>
                <c:pt idx="152">
                  <c:v>246</c:v>
                </c:pt>
                <c:pt idx="153">
                  <c:v>246.75</c:v>
                </c:pt>
                <c:pt idx="154">
                  <c:v>247.25</c:v>
                </c:pt>
                <c:pt idx="155">
                  <c:v>248</c:v>
                </c:pt>
                <c:pt idx="156">
                  <c:v>249</c:v>
                </c:pt>
                <c:pt idx="157">
                  <c:v>250</c:v>
                </c:pt>
                <c:pt idx="158">
                  <c:v>251</c:v>
                </c:pt>
                <c:pt idx="159">
                  <c:v>252</c:v>
                </c:pt>
                <c:pt idx="160">
                  <c:v>253</c:v>
                </c:pt>
                <c:pt idx="161">
                  <c:v>253.5</c:v>
                </c:pt>
                <c:pt idx="162">
                  <c:v>253.67</c:v>
                </c:pt>
                <c:pt idx="163">
                  <c:v>253.84</c:v>
                </c:pt>
                <c:pt idx="164">
                  <c:v>254.01</c:v>
                </c:pt>
                <c:pt idx="165">
                  <c:v>254.18</c:v>
                </c:pt>
                <c:pt idx="166">
                  <c:v>254.35</c:v>
                </c:pt>
                <c:pt idx="167">
                  <c:v>254.52</c:v>
                </c:pt>
                <c:pt idx="168">
                  <c:v>254.69</c:v>
                </c:pt>
                <c:pt idx="169">
                  <c:v>254.86</c:v>
                </c:pt>
                <c:pt idx="170">
                  <c:v>255.03</c:v>
                </c:pt>
                <c:pt idx="171">
                  <c:v>255.2</c:v>
                </c:pt>
                <c:pt idx="172">
                  <c:v>255.37</c:v>
                </c:pt>
                <c:pt idx="173">
                  <c:v>255.54</c:v>
                </c:pt>
                <c:pt idx="174">
                  <c:v>255.71</c:v>
                </c:pt>
                <c:pt idx="175">
                  <c:v>255.88</c:v>
                </c:pt>
                <c:pt idx="176">
                  <c:v>256</c:v>
                </c:pt>
                <c:pt idx="177">
                  <c:v>256.17</c:v>
                </c:pt>
                <c:pt idx="178">
                  <c:v>257</c:v>
                </c:pt>
                <c:pt idx="179">
                  <c:v>258</c:v>
                </c:pt>
                <c:pt idx="180">
                  <c:v>259</c:v>
                </c:pt>
                <c:pt idx="181">
                  <c:v>260</c:v>
                </c:pt>
                <c:pt idx="182">
                  <c:v>261</c:v>
                </c:pt>
                <c:pt idx="183">
                  <c:v>262</c:v>
                </c:pt>
                <c:pt idx="184">
                  <c:v>263</c:v>
                </c:pt>
                <c:pt idx="185">
                  <c:v>264</c:v>
                </c:pt>
                <c:pt idx="186">
                  <c:v>265</c:v>
                </c:pt>
                <c:pt idx="187">
                  <c:v>266</c:v>
                </c:pt>
                <c:pt idx="188">
                  <c:v>267</c:v>
                </c:pt>
                <c:pt idx="189">
                  <c:v>268</c:v>
                </c:pt>
                <c:pt idx="190">
                  <c:v>269</c:v>
                </c:pt>
                <c:pt idx="191">
                  <c:v>270</c:v>
                </c:pt>
                <c:pt idx="192">
                  <c:v>271</c:v>
                </c:pt>
                <c:pt idx="193">
                  <c:v>272</c:v>
                </c:pt>
                <c:pt idx="194">
                  <c:v>273</c:v>
                </c:pt>
                <c:pt idx="195">
                  <c:v>274</c:v>
                </c:pt>
                <c:pt idx="196">
                  <c:v>275</c:v>
                </c:pt>
                <c:pt idx="197">
                  <c:v>276</c:v>
                </c:pt>
                <c:pt idx="198">
                  <c:v>277</c:v>
                </c:pt>
              </c:numCache>
            </c:numRef>
          </c:xVal>
          <c:yVal>
            <c:numRef>
              <c:f>CopyofSheet1!$D$2:$D$200</c:f>
              <c:numCache>
                <c:ptCount val="199"/>
                <c:pt idx="0">
                  <c:v>31</c:v>
                </c:pt>
                <c:pt idx="1">
                  <c:v>32</c:v>
                </c:pt>
                <c:pt idx="2">
                  <c:v>36</c:v>
                </c:pt>
                <c:pt idx="3">
                  <c:v>38</c:v>
                </c:pt>
                <c:pt idx="4">
                  <c:v>39</c:v>
                </c:pt>
                <c:pt idx="5">
                  <c:v>39</c:v>
                </c:pt>
                <c:pt idx="6">
                  <c:v>44</c:v>
                </c:pt>
                <c:pt idx="7">
                  <c:v>49</c:v>
                </c:pt>
                <c:pt idx="8">
                  <c:v>51</c:v>
                </c:pt>
                <c:pt idx="9">
                  <c:v>56</c:v>
                </c:pt>
                <c:pt idx="10">
                  <c:v>60</c:v>
                </c:pt>
                <c:pt idx="11">
                  <c:v>64</c:v>
                </c:pt>
                <c:pt idx="12">
                  <c:v>68</c:v>
                </c:pt>
                <c:pt idx="13">
                  <c:v>71</c:v>
                </c:pt>
                <c:pt idx="14">
                  <c:v>75</c:v>
                </c:pt>
                <c:pt idx="15">
                  <c:v>81</c:v>
                </c:pt>
                <c:pt idx="16">
                  <c:v>88</c:v>
                </c:pt>
                <c:pt idx="17">
                  <c:v>94</c:v>
                </c:pt>
                <c:pt idx="18">
                  <c:v>100</c:v>
                </c:pt>
                <c:pt idx="19">
                  <c:v>103</c:v>
                </c:pt>
                <c:pt idx="20">
                  <c:v>110</c:v>
                </c:pt>
                <c:pt idx="21">
                  <c:v>115</c:v>
                </c:pt>
                <c:pt idx="22">
                  <c:v>118</c:v>
                </c:pt>
                <c:pt idx="23">
                  <c:v>120</c:v>
                </c:pt>
                <c:pt idx="24">
                  <c:v>122</c:v>
                </c:pt>
                <c:pt idx="25">
                  <c:v>126</c:v>
                </c:pt>
                <c:pt idx="26">
                  <c:v>132</c:v>
                </c:pt>
                <c:pt idx="27">
                  <c:v>136</c:v>
                </c:pt>
                <c:pt idx="28">
                  <c:v>140</c:v>
                </c:pt>
                <c:pt idx="29">
                  <c:v>142</c:v>
                </c:pt>
                <c:pt idx="30">
                  <c:v>144</c:v>
                </c:pt>
                <c:pt idx="31">
                  <c:v>146</c:v>
                </c:pt>
                <c:pt idx="32">
                  <c:v>149</c:v>
                </c:pt>
                <c:pt idx="33">
                  <c:v>150</c:v>
                </c:pt>
                <c:pt idx="34">
                  <c:v>153</c:v>
                </c:pt>
                <c:pt idx="35">
                  <c:v>159</c:v>
                </c:pt>
                <c:pt idx="36">
                  <c:v>165</c:v>
                </c:pt>
                <c:pt idx="37">
                  <c:v>170</c:v>
                </c:pt>
                <c:pt idx="38">
                  <c:v>175</c:v>
                </c:pt>
                <c:pt idx="39">
                  <c:v>180</c:v>
                </c:pt>
                <c:pt idx="40">
                  <c:v>183</c:v>
                </c:pt>
                <c:pt idx="41">
                  <c:v>185</c:v>
                </c:pt>
                <c:pt idx="42">
                  <c:v>186</c:v>
                </c:pt>
                <c:pt idx="43">
                  <c:v>186</c:v>
                </c:pt>
                <c:pt idx="44">
                  <c:v>187</c:v>
                </c:pt>
                <c:pt idx="45">
                  <c:v>191</c:v>
                </c:pt>
                <c:pt idx="46">
                  <c:v>194</c:v>
                </c:pt>
                <c:pt idx="47">
                  <c:v>195</c:v>
                </c:pt>
                <c:pt idx="48">
                  <c:v>193</c:v>
                </c:pt>
                <c:pt idx="49">
                  <c:v>193</c:v>
                </c:pt>
                <c:pt idx="50">
                  <c:v>193</c:v>
                </c:pt>
                <c:pt idx="51">
                  <c:v>194</c:v>
                </c:pt>
                <c:pt idx="52">
                  <c:v>197</c:v>
                </c:pt>
                <c:pt idx="53">
                  <c:v>201</c:v>
                </c:pt>
                <c:pt idx="54">
                  <c:v>198</c:v>
                </c:pt>
                <c:pt idx="55">
                  <c:v>193</c:v>
                </c:pt>
                <c:pt idx="56">
                  <c:v>191</c:v>
                </c:pt>
                <c:pt idx="57">
                  <c:v>197</c:v>
                </c:pt>
                <c:pt idx="58">
                  <c:v>206</c:v>
                </c:pt>
                <c:pt idx="59">
                  <c:v>216</c:v>
                </c:pt>
                <c:pt idx="60">
                  <c:v>229</c:v>
                </c:pt>
                <c:pt idx="61">
                  <c:v>238</c:v>
                </c:pt>
                <c:pt idx="62">
                  <c:v>238</c:v>
                </c:pt>
                <c:pt idx="63">
                  <c:v>237</c:v>
                </c:pt>
                <c:pt idx="64">
                  <c:v>240</c:v>
                </c:pt>
                <c:pt idx="65">
                  <c:v>244</c:v>
                </c:pt>
                <c:pt idx="66">
                  <c:v>246</c:v>
                </c:pt>
                <c:pt idx="67">
                  <c:v>240</c:v>
                </c:pt>
                <c:pt idx="68">
                  <c:v>239</c:v>
                </c:pt>
                <c:pt idx="69">
                  <c:v>242</c:v>
                </c:pt>
                <c:pt idx="70">
                  <c:v>242</c:v>
                </c:pt>
                <c:pt idx="71">
                  <c:v>241</c:v>
                </c:pt>
                <c:pt idx="72">
                  <c:v>248</c:v>
                </c:pt>
                <c:pt idx="73">
                  <c:v>260</c:v>
                </c:pt>
                <c:pt idx="74">
                  <c:v>266</c:v>
                </c:pt>
                <c:pt idx="75">
                  <c:v>268</c:v>
                </c:pt>
                <c:pt idx="76">
                  <c:v>270</c:v>
                </c:pt>
                <c:pt idx="77">
                  <c:v>271</c:v>
                </c:pt>
                <c:pt idx="78">
                  <c:v>274</c:v>
                </c:pt>
                <c:pt idx="79">
                  <c:v>276</c:v>
                </c:pt>
                <c:pt idx="80">
                  <c:v>277</c:v>
                </c:pt>
                <c:pt idx="81">
                  <c:v>278</c:v>
                </c:pt>
                <c:pt idx="82">
                  <c:v>279</c:v>
                </c:pt>
                <c:pt idx="83">
                  <c:v>280</c:v>
                </c:pt>
                <c:pt idx="84">
                  <c:v>280</c:v>
                </c:pt>
                <c:pt idx="85">
                  <c:v>280</c:v>
                </c:pt>
                <c:pt idx="86">
                  <c:v>280</c:v>
                </c:pt>
                <c:pt idx="87">
                  <c:v>281</c:v>
                </c:pt>
                <c:pt idx="88">
                  <c:v>276</c:v>
                </c:pt>
                <c:pt idx="89">
                  <c:v>284</c:v>
                </c:pt>
                <c:pt idx="90">
                  <c:v>284</c:v>
                </c:pt>
                <c:pt idx="91">
                  <c:v>291</c:v>
                </c:pt>
                <c:pt idx="92">
                  <c:v>296</c:v>
                </c:pt>
                <c:pt idx="93">
                  <c:v>298</c:v>
                </c:pt>
                <c:pt idx="94">
                  <c:v>299</c:v>
                </c:pt>
                <c:pt idx="96">
                  <c:v>265</c:v>
                </c:pt>
                <c:pt idx="97">
                  <c:v>244</c:v>
                </c:pt>
                <c:pt idx="98">
                  <c:v>231</c:v>
                </c:pt>
                <c:pt idx="99">
                  <c:v>241</c:v>
                </c:pt>
                <c:pt idx="100">
                  <c:v>250</c:v>
                </c:pt>
                <c:pt idx="101">
                  <c:v>255</c:v>
                </c:pt>
                <c:pt idx="102">
                  <c:v>258</c:v>
                </c:pt>
                <c:pt idx="103">
                  <c:v>261</c:v>
                </c:pt>
                <c:pt idx="104">
                  <c:v>269</c:v>
                </c:pt>
                <c:pt idx="105">
                  <c:v>277</c:v>
                </c:pt>
                <c:pt idx="106">
                  <c:v>286</c:v>
                </c:pt>
                <c:pt idx="107">
                  <c:v>294</c:v>
                </c:pt>
                <c:pt idx="108">
                  <c:v>299</c:v>
                </c:pt>
                <c:pt idx="109">
                  <c:v>303</c:v>
                </c:pt>
                <c:pt idx="110">
                  <c:v>306</c:v>
                </c:pt>
                <c:pt idx="111">
                  <c:v>308</c:v>
                </c:pt>
                <c:pt idx="112">
                  <c:v>310</c:v>
                </c:pt>
                <c:pt idx="113">
                  <c:v>311</c:v>
                </c:pt>
                <c:pt idx="114">
                  <c:v>312</c:v>
                </c:pt>
                <c:pt idx="115">
                  <c:v>314</c:v>
                </c:pt>
                <c:pt idx="116">
                  <c:v>317</c:v>
                </c:pt>
                <c:pt idx="117">
                  <c:v>324</c:v>
                </c:pt>
                <c:pt idx="118">
                  <c:v>329</c:v>
                </c:pt>
                <c:pt idx="119">
                  <c:v>333</c:v>
                </c:pt>
                <c:pt idx="121">
                  <c:v>342</c:v>
                </c:pt>
                <c:pt idx="122">
                  <c:v>344</c:v>
                </c:pt>
                <c:pt idx="123">
                  <c:v>346</c:v>
                </c:pt>
                <c:pt idx="124">
                  <c:v>347</c:v>
                </c:pt>
                <c:pt idx="125">
                  <c:v>349</c:v>
                </c:pt>
                <c:pt idx="126">
                  <c:v>352</c:v>
                </c:pt>
                <c:pt idx="127">
                  <c:v>355</c:v>
                </c:pt>
                <c:pt idx="128">
                  <c:v>359</c:v>
                </c:pt>
                <c:pt idx="129">
                  <c:v>361</c:v>
                </c:pt>
                <c:pt idx="130">
                  <c:v>363</c:v>
                </c:pt>
                <c:pt idx="131">
                  <c:v>365</c:v>
                </c:pt>
                <c:pt idx="132">
                  <c:v>367</c:v>
                </c:pt>
                <c:pt idx="133">
                  <c:v>368</c:v>
                </c:pt>
                <c:pt idx="134">
                  <c:v>369</c:v>
                </c:pt>
                <c:pt idx="135">
                  <c:v>373</c:v>
                </c:pt>
                <c:pt idx="136">
                  <c:v>377</c:v>
                </c:pt>
                <c:pt idx="137">
                  <c:v>383</c:v>
                </c:pt>
                <c:pt idx="138">
                  <c:v>386</c:v>
                </c:pt>
                <c:pt idx="139">
                  <c:v>389</c:v>
                </c:pt>
                <c:pt idx="140">
                  <c:v>392</c:v>
                </c:pt>
                <c:pt idx="141">
                  <c:v>394</c:v>
                </c:pt>
                <c:pt idx="142">
                  <c:v>395</c:v>
                </c:pt>
                <c:pt idx="143">
                  <c:v>396</c:v>
                </c:pt>
                <c:pt idx="144">
                  <c:v>397</c:v>
                </c:pt>
                <c:pt idx="145">
                  <c:v>398</c:v>
                </c:pt>
                <c:pt idx="146">
                  <c:v>400</c:v>
                </c:pt>
                <c:pt idx="147">
                  <c:v>402</c:v>
                </c:pt>
                <c:pt idx="148">
                  <c:v>403</c:v>
                </c:pt>
                <c:pt idx="149">
                  <c:v>397</c:v>
                </c:pt>
                <c:pt idx="150">
                  <c:v>399</c:v>
                </c:pt>
                <c:pt idx="151">
                  <c:v>400</c:v>
                </c:pt>
                <c:pt idx="152">
                  <c:v>402</c:v>
                </c:pt>
                <c:pt idx="153">
                  <c:v>400</c:v>
                </c:pt>
                <c:pt idx="154">
                  <c:v>407</c:v>
                </c:pt>
                <c:pt idx="155">
                  <c:v>410</c:v>
                </c:pt>
                <c:pt idx="156">
                  <c:v>413</c:v>
                </c:pt>
                <c:pt idx="157">
                  <c:v>408</c:v>
                </c:pt>
                <c:pt idx="158">
                  <c:v>420</c:v>
                </c:pt>
                <c:pt idx="159">
                  <c:v>433</c:v>
                </c:pt>
                <c:pt idx="160">
                  <c:v>446</c:v>
                </c:pt>
                <c:pt idx="162">
                  <c:v>420</c:v>
                </c:pt>
                <c:pt idx="163">
                  <c:v>410</c:v>
                </c:pt>
                <c:pt idx="164">
                  <c:v>402</c:v>
                </c:pt>
                <c:pt idx="165">
                  <c:v>395</c:v>
                </c:pt>
                <c:pt idx="166">
                  <c:v>389</c:v>
                </c:pt>
                <c:pt idx="167">
                  <c:v>384</c:v>
                </c:pt>
                <c:pt idx="168">
                  <c:v>398</c:v>
                </c:pt>
                <c:pt idx="169">
                  <c:v>410</c:v>
                </c:pt>
                <c:pt idx="170">
                  <c:v>419</c:v>
                </c:pt>
                <c:pt idx="171">
                  <c:v>423</c:v>
                </c:pt>
                <c:pt idx="172">
                  <c:v>425</c:v>
                </c:pt>
                <c:pt idx="173">
                  <c:v>426</c:v>
                </c:pt>
                <c:pt idx="174">
                  <c:v>427</c:v>
                </c:pt>
                <c:pt idx="175">
                  <c:v>427</c:v>
                </c:pt>
                <c:pt idx="176">
                  <c:v>427</c:v>
                </c:pt>
                <c:pt idx="177">
                  <c:v>426</c:v>
                </c:pt>
                <c:pt idx="178">
                  <c:v>422</c:v>
                </c:pt>
                <c:pt idx="179">
                  <c:v>420</c:v>
                </c:pt>
                <c:pt idx="180">
                  <c:v>419</c:v>
                </c:pt>
                <c:pt idx="181">
                  <c:v>422</c:v>
                </c:pt>
                <c:pt idx="182">
                  <c:v>432</c:v>
                </c:pt>
                <c:pt idx="183">
                  <c:v>441</c:v>
                </c:pt>
                <c:pt idx="184">
                  <c:v>446</c:v>
                </c:pt>
                <c:pt idx="185">
                  <c:v>427</c:v>
                </c:pt>
                <c:pt idx="186">
                  <c:v>373</c:v>
                </c:pt>
                <c:pt idx="187">
                  <c:v>332</c:v>
                </c:pt>
                <c:pt idx="188">
                  <c:v>313</c:v>
                </c:pt>
                <c:pt idx="189">
                  <c:v>291</c:v>
                </c:pt>
                <c:pt idx="190">
                  <c:v>279</c:v>
                </c:pt>
                <c:pt idx="191">
                  <c:v>266</c:v>
                </c:pt>
                <c:pt idx="192">
                  <c:v>256</c:v>
                </c:pt>
                <c:pt idx="193">
                  <c:v>247</c:v>
                </c:pt>
                <c:pt idx="194">
                  <c:v>237</c:v>
                </c:pt>
                <c:pt idx="195">
                  <c:v>230</c:v>
                </c:pt>
                <c:pt idx="196">
                  <c:v>224</c:v>
                </c:pt>
                <c:pt idx="197">
                  <c:v>218</c:v>
                </c:pt>
                <c:pt idx="198">
                  <c:v>213</c:v>
                </c:pt>
              </c:numCache>
            </c:numRef>
          </c:yVal>
          <c:smooth val="1"/>
        </c:ser>
        <c:axId val="43274838"/>
        <c:axId val="53929223"/>
      </c:scatterChart>
      <c:scatterChart>
        <c:scatterStyle val="lineMarker"/>
        <c:varyColors val="0"/>
        <c:ser>
          <c:idx val="3"/>
          <c:order val="3"/>
          <c:tx>
            <c:strRef>
              <c:f>CopyofSheet1!$E$1</c:f>
              <c:strCache>
                <c:ptCount val="1"/>
                <c:pt idx="0">
                  <c:v>V(Tray)[Volts]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CopyofSheet1!$A$2:$A$200</c:f>
              <c:numCache>
                <c:ptCount val="19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195</c:v>
                </c:pt>
                <c:pt idx="99">
                  <c:v>196</c:v>
                </c:pt>
                <c:pt idx="100">
                  <c:v>197</c:v>
                </c:pt>
                <c:pt idx="101">
                  <c:v>198</c:v>
                </c:pt>
                <c:pt idx="102">
                  <c:v>199</c:v>
                </c:pt>
                <c:pt idx="103">
                  <c:v>200</c:v>
                </c:pt>
                <c:pt idx="104">
                  <c:v>201</c:v>
                </c:pt>
                <c:pt idx="105">
                  <c:v>202</c:v>
                </c:pt>
                <c:pt idx="106">
                  <c:v>203</c:v>
                </c:pt>
                <c:pt idx="107">
                  <c:v>204</c:v>
                </c:pt>
                <c:pt idx="108">
                  <c:v>205</c:v>
                </c:pt>
                <c:pt idx="109">
                  <c:v>206</c:v>
                </c:pt>
                <c:pt idx="110">
                  <c:v>207</c:v>
                </c:pt>
                <c:pt idx="111">
                  <c:v>208</c:v>
                </c:pt>
                <c:pt idx="112">
                  <c:v>209</c:v>
                </c:pt>
                <c:pt idx="113">
                  <c:v>210</c:v>
                </c:pt>
                <c:pt idx="114">
                  <c:v>211</c:v>
                </c:pt>
                <c:pt idx="115">
                  <c:v>212</c:v>
                </c:pt>
                <c:pt idx="116">
                  <c:v>213</c:v>
                </c:pt>
                <c:pt idx="117">
                  <c:v>214</c:v>
                </c:pt>
                <c:pt idx="118">
                  <c:v>215</c:v>
                </c:pt>
                <c:pt idx="119">
                  <c:v>216</c:v>
                </c:pt>
                <c:pt idx="120">
                  <c:v>217</c:v>
                </c:pt>
                <c:pt idx="121">
                  <c:v>218</c:v>
                </c:pt>
                <c:pt idx="122">
                  <c:v>219</c:v>
                </c:pt>
                <c:pt idx="123">
                  <c:v>220</c:v>
                </c:pt>
                <c:pt idx="124">
                  <c:v>221</c:v>
                </c:pt>
                <c:pt idx="125">
                  <c:v>222</c:v>
                </c:pt>
                <c:pt idx="126">
                  <c:v>223</c:v>
                </c:pt>
                <c:pt idx="127">
                  <c:v>224</c:v>
                </c:pt>
                <c:pt idx="128">
                  <c:v>225</c:v>
                </c:pt>
                <c:pt idx="129">
                  <c:v>226</c:v>
                </c:pt>
                <c:pt idx="130">
                  <c:v>227</c:v>
                </c:pt>
                <c:pt idx="131">
                  <c:v>228</c:v>
                </c:pt>
                <c:pt idx="132">
                  <c:v>229</c:v>
                </c:pt>
                <c:pt idx="133">
                  <c:v>230</c:v>
                </c:pt>
                <c:pt idx="134">
                  <c:v>231</c:v>
                </c:pt>
                <c:pt idx="135">
                  <c:v>232</c:v>
                </c:pt>
                <c:pt idx="136">
                  <c:v>233</c:v>
                </c:pt>
                <c:pt idx="137">
                  <c:v>234</c:v>
                </c:pt>
                <c:pt idx="138">
                  <c:v>235</c:v>
                </c:pt>
                <c:pt idx="139">
                  <c:v>236</c:v>
                </c:pt>
                <c:pt idx="140">
                  <c:v>237</c:v>
                </c:pt>
                <c:pt idx="141">
                  <c:v>238</c:v>
                </c:pt>
                <c:pt idx="142">
                  <c:v>239</c:v>
                </c:pt>
                <c:pt idx="143">
                  <c:v>240</c:v>
                </c:pt>
                <c:pt idx="144">
                  <c:v>241</c:v>
                </c:pt>
                <c:pt idx="145">
                  <c:v>242</c:v>
                </c:pt>
                <c:pt idx="146">
                  <c:v>242.5</c:v>
                </c:pt>
                <c:pt idx="147">
                  <c:v>243</c:v>
                </c:pt>
                <c:pt idx="148">
                  <c:v>243.5</c:v>
                </c:pt>
                <c:pt idx="149">
                  <c:v>244</c:v>
                </c:pt>
                <c:pt idx="150">
                  <c:v>244.5</c:v>
                </c:pt>
                <c:pt idx="151">
                  <c:v>245</c:v>
                </c:pt>
                <c:pt idx="152">
                  <c:v>246</c:v>
                </c:pt>
                <c:pt idx="153">
                  <c:v>246.75</c:v>
                </c:pt>
                <c:pt idx="154">
                  <c:v>247.25</c:v>
                </c:pt>
                <c:pt idx="155">
                  <c:v>248</c:v>
                </c:pt>
                <c:pt idx="156">
                  <c:v>249</c:v>
                </c:pt>
                <c:pt idx="157">
                  <c:v>250</c:v>
                </c:pt>
                <c:pt idx="158">
                  <c:v>251</c:v>
                </c:pt>
                <c:pt idx="159">
                  <c:v>252</c:v>
                </c:pt>
                <c:pt idx="160">
                  <c:v>253</c:v>
                </c:pt>
                <c:pt idx="161">
                  <c:v>253.5</c:v>
                </c:pt>
                <c:pt idx="162">
                  <c:v>253.67</c:v>
                </c:pt>
                <c:pt idx="163">
                  <c:v>253.84</c:v>
                </c:pt>
                <c:pt idx="164">
                  <c:v>254.01</c:v>
                </c:pt>
                <c:pt idx="165">
                  <c:v>254.18</c:v>
                </c:pt>
                <c:pt idx="166">
                  <c:v>254.35</c:v>
                </c:pt>
                <c:pt idx="167">
                  <c:v>254.52</c:v>
                </c:pt>
                <c:pt idx="168">
                  <c:v>254.69</c:v>
                </c:pt>
                <c:pt idx="169">
                  <c:v>254.86</c:v>
                </c:pt>
                <c:pt idx="170">
                  <c:v>255.03</c:v>
                </c:pt>
                <c:pt idx="171">
                  <c:v>255.2</c:v>
                </c:pt>
                <c:pt idx="172">
                  <c:v>255.37</c:v>
                </c:pt>
                <c:pt idx="173">
                  <c:v>255.54</c:v>
                </c:pt>
                <c:pt idx="174">
                  <c:v>255.71</c:v>
                </c:pt>
                <c:pt idx="175">
                  <c:v>255.88</c:v>
                </c:pt>
                <c:pt idx="176">
                  <c:v>256</c:v>
                </c:pt>
                <c:pt idx="177">
                  <c:v>256.17</c:v>
                </c:pt>
                <c:pt idx="178">
                  <c:v>257</c:v>
                </c:pt>
                <c:pt idx="179">
                  <c:v>258</c:v>
                </c:pt>
                <c:pt idx="180">
                  <c:v>259</c:v>
                </c:pt>
                <c:pt idx="181">
                  <c:v>260</c:v>
                </c:pt>
                <c:pt idx="182">
                  <c:v>261</c:v>
                </c:pt>
                <c:pt idx="183">
                  <c:v>262</c:v>
                </c:pt>
                <c:pt idx="184">
                  <c:v>263</c:v>
                </c:pt>
                <c:pt idx="185">
                  <c:v>264</c:v>
                </c:pt>
                <c:pt idx="186">
                  <c:v>265</c:v>
                </c:pt>
                <c:pt idx="187">
                  <c:v>266</c:v>
                </c:pt>
                <c:pt idx="188">
                  <c:v>267</c:v>
                </c:pt>
                <c:pt idx="189">
                  <c:v>268</c:v>
                </c:pt>
                <c:pt idx="190">
                  <c:v>269</c:v>
                </c:pt>
                <c:pt idx="191">
                  <c:v>270</c:v>
                </c:pt>
                <c:pt idx="192">
                  <c:v>271</c:v>
                </c:pt>
                <c:pt idx="193">
                  <c:v>272</c:v>
                </c:pt>
                <c:pt idx="194">
                  <c:v>273</c:v>
                </c:pt>
                <c:pt idx="195">
                  <c:v>274</c:v>
                </c:pt>
                <c:pt idx="196">
                  <c:v>275</c:v>
                </c:pt>
                <c:pt idx="197">
                  <c:v>276</c:v>
                </c:pt>
                <c:pt idx="198">
                  <c:v>277</c:v>
                </c:pt>
              </c:numCache>
            </c:numRef>
          </c:xVal>
          <c:yVal>
            <c:numRef>
              <c:f>CopyofSheet1!$E$2:$E$200</c:f>
              <c:numCache>
                <c:ptCount val="19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18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34</c:v>
                </c:pt>
                <c:pt idx="59">
                  <c:v>34</c:v>
                </c:pt>
                <c:pt idx="60">
                  <c:v>34</c:v>
                </c:pt>
                <c:pt idx="61">
                  <c:v>0</c:v>
                </c:pt>
                <c:pt idx="62">
                  <c:v>28</c:v>
                </c:pt>
                <c:pt idx="63">
                  <c:v>28</c:v>
                </c:pt>
                <c:pt idx="64">
                  <c:v>28</c:v>
                </c:pt>
                <c:pt idx="65">
                  <c:v>28</c:v>
                </c:pt>
                <c:pt idx="66">
                  <c:v>28</c:v>
                </c:pt>
                <c:pt idx="67">
                  <c:v>34</c:v>
                </c:pt>
                <c:pt idx="68">
                  <c:v>34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25</c:v>
                </c:pt>
                <c:pt idx="85">
                  <c:v>25</c:v>
                </c:pt>
                <c:pt idx="86">
                  <c:v>25</c:v>
                </c:pt>
                <c:pt idx="87">
                  <c:v>25</c:v>
                </c:pt>
                <c:pt idx="88">
                  <c:v>25</c:v>
                </c:pt>
                <c:pt idx="89">
                  <c:v>25</c:v>
                </c:pt>
                <c:pt idx="90">
                  <c:v>30</c:v>
                </c:pt>
                <c:pt idx="91">
                  <c:v>28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30</c:v>
                </c:pt>
                <c:pt idx="101">
                  <c:v>30</c:v>
                </c:pt>
                <c:pt idx="102">
                  <c:v>34</c:v>
                </c:pt>
                <c:pt idx="103">
                  <c:v>34</c:v>
                </c:pt>
                <c:pt idx="104">
                  <c:v>34</c:v>
                </c:pt>
                <c:pt idx="105">
                  <c:v>34</c:v>
                </c:pt>
                <c:pt idx="106">
                  <c:v>34</c:v>
                </c:pt>
                <c:pt idx="107">
                  <c:v>34</c:v>
                </c:pt>
                <c:pt idx="108">
                  <c:v>34</c:v>
                </c:pt>
                <c:pt idx="109">
                  <c:v>34</c:v>
                </c:pt>
                <c:pt idx="110">
                  <c:v>34</c:v>
                </c:pt>
                <c:pt idx="111">
                  <c:v>34</c:v>
                </c:pt>
                <c:pt idx="112">
                  <c:v>34</c:v>
                </c:pt>
                <c:pt idx="113">
                  <c:v>34</c:v>
                </c:pt>
                <c:pt idx="114">
                  <c:v>34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40</c:v>
                </c:pt>
                <c:pt idx="122">
                  <c:v>40</c:v>
                </c:pt>
                <c:pt idx="123">
                  <c:v>40</c:v>
                </c:pt>
                <c:pt idx="124">
                  <c:v>40</c:v>
                </c:pt>
                <c:pt idx="125">
                  <c:v>42</c:v>
                </c:pt>
                <c:pt idx="126">
                  <c:v>42</c:v>
                </c:pt>
                <c:pt idx="127">
                  <c:v>42</c:v>
                </c:pt>
                <c:pt idx="128">
                  <c:v>42</c:v>
                </c:pt>
                <c:pt idx="129">
                  <c:v>42</c:v>
                </c:pt>
                <c:pt idx="130">
                  <c:v>42</c:v>
                </c:pt>
                <c:pt idx="131">
                  <c:v>42</c:v>
                </c:pt>
                <c:pt idx="132">
                  <c:v>42</c:v>
                </c:pt>
                <c:pt idx="133">
                  <c:v>42</c:v>
                </c:pt>
                <c:pt idx="134">
                  <c:v>46</c:v>
                </c:pt>
                <c:pt idx="135">
                  <c:v>46</c:v>
                </c:pt>
                <c:pt idx="136">
                  <c:v>46</c:v>
                </c:pt>
                <c:pt idx="137">
                  <c:v>46</c:v>
                </c:pt>
                <c:pt idx="138">
                  <c:v>46</c:v>
                </c:pt>
                <c:pt idx="139">
                  <c:v>46</c:v>
                </c:pt>
                <c:pt idx="140">
                  <c:v>46</c:v>
                </c:pt>
                <c:pt idx="141">
                  <c:v>46</c:v>
                </c:pt>
                <c:pt idx="142">
                  <c:v>46</c:v>
                </c:pt>
                <c:pt idx="143">
                  <c:v>46</c:v>
                </c:pt>
                <c:pt idx="144">
                  <c:v>46</c:v>
                </c:pt>
                <c:pt idx="145">
                  <c:v>46</c:v>
                </c:pt>
                <c:pt idx="146">
                  <c:v>46</c:v>
                </c:pt>
                <c:pt idx="147">
                  <c:v>46</c:v>
                </c:pt>
                <c:pt idx="148">
                  <c:v>46</c:v>
                </c:pt>
                <c:pt idx="149">
                  <c:v>46</c:v>
                </c:pt>
                <c:pt idx="150">
                  <c:v>46</c:v>
                </c:pt>
                <c:pt idx="151">
                  <c:v>50</c:v>
                </c:pt>
                <c:pt idx="152">
                  <c:v>50</c:v>
                </c:pt>
                <c:pt idx="153">
                  <c:v>50</c:v>
                </c:pt>
                <c:pt idx="154">
                  <c:v>50</c:v>
                </c:pt>
                <c:pt idx="155">
                  <c:v>50</c:v>
                </c:pt>
                <c:pt idx="156">
                  <c:v>50</c:v>
                </c:pt>
                <c:pt idx="157">
                  <c:v>50</c:v>
                </c:pt>
                <c:pt idx="158">
                  <c:v>50</c:v>
                </c:pt>
                <c:pt idx="159">
                  <c:v>50</c:v>
                </c:pt>
                <c:pt idx="160">
                  <c:v>42</c:v>
                </c:pt>
                <c:pt idx="161">
                  <c:v>35</c:v>
                </c:pt>
                <c:pt idx="162">
                  <c:v>35</c:v>
                </c:pt>
                <c:pt idx="163">
                  <c:v>35</c:v>
                </c:pt>
                <c:pt idx="164">
                  <c:v>35</c:v>
                </c:pt>
                <c:pt idx="165">
                  <c:v>35</c:v>
                </c:pt>
                <c:pt idx="166">
                  <c:v>35</c:v>
                </c:pt>
                <c:pt idx="167">
                  <c:v>35</c:v>
                </c:pt>
                <c:pt idx="168">
                  <c:v>35</c:v>
                </c:pt>
                <c:pt idx="169">
                  <c:v>35</c:v>
                </c:pt>
                <c:pt idx="170">
                  <c:v>35</c:v>
                </c:pt>
                <c:pt idx="171">
                  <c:v>35</c:v>
                </c:pt>
                <c:pt idx="172">
                  <c:v>35</c:v>
                </c:pt>
                <c:pt idx="173">
                  <c:v>35</c:v>
                </c:pt>
                <c:pt idx="174">
                  <c:v>35</c:v>
                </c:pt>
                <c:pt idx="175">
                  <c:v>35</c:v>
                </c:pt>
                <c:pt idx="176">
                  <c:v>35</c:v>
                </c:pt>
                <c:pt idx="177">
                  <c:v>35</c:v>
                </c:pt>
                <c:pt idx="178">
                  <c:v>35</c:v>
                </c:pt>
                <c:pt idx="179">
                  <c:v>35</c:v>
                </c:pt>
                <c:pt idx="180">
                  <c:v>35</c:v>
                </c:pt>
                <c:pt idx="181">
                  <c:v>40</c:v>
                </c:pt>
                <c:pt idx="182">
                  <c:v>40</c:v>
                </c:pt>
                <c:pt idx="183">
                  <c:v>40</c:v>
                </c:pt>
                <c:pt idx="184">
                  <c:v>40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CopyofSheet1!$F$1</c:f>
              <c:strCache>
                <c:ptCount val="1"/>
                <c:pt idx="0">
                  <c:v>V(Foam)[Volts]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CopyofSheet1!$A$2:$A$200</c:f>
              <c:numCache>
                <c:ptCount val="19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195</c:v>
                </c:pt>
                <c:pt idx="99">
                  <c:v>196</c:v>
                </c:pt>
                <c:pt idx="100">
                  <c:v>197</c:v>
                </c:pt>
                <c:pt idx="101">
                  <c:v>198</c:v>
                </c:pt>
                <c:pt idx="102">
                  <c:v>199</c:v>
                </c:pt>
                <c:pt idx="103">
                  <c:v>200</c:v>
                </c:pt>
                <c:pt idx="104">
                  <c:v>201</c:v>
                </c:pt>
                <c:pt idx="105">
                  <c:v>202</c:v>
                </c:pt>
                <c:pt idx="106">
                  <c:v>203</c:v>
                </c:pt>
                <c:pt idx="107">
                  <c:v>204</c:v>
                </c:pt>
                <c:pt idx="108">
                  <c:v>205</c:v>
                </c:pt>
                <c:pt idx="109">
                  <c:v>206</c:v>
                </c:pt>
                <c:pt idx="110">
                  <c:v>207</c:v>
                </c:pt>
                <c:pt idx="111">
                  <c:v>208</c:v>
                </c:pt>
                <c:pt idx="112">
                  <c:v>209</c:v>
                </c:pt>
                <c:pt idx="113">
                  <c:v>210</c:v>
                </c:pt>
                <c:pt idx="114">
                  <c:v>211</c:v>
                </c:pt>
                <c:pt idx="115">
                  <c:v>212</c:v>
                </c:pt>
                <c:pt idx="116">
                  <c:v>213</c:v>
                </c:pt>
                <c:pt idx="117">
                  <c:v>214</c:v>
                </c:pt>
                <c:pt idx="118">
                  <c:v>215</c:v>
                </c:pt>
                <c:pt idx="119">
                  <c:v>216</c:v>
                </c:pt>
                <c:pt idx="120">
                  <c:v>217</c:v>
                </c:pt>
                <c:pt idx="121">
                  <c:v>218</c:v>
                </c:pt>
                <c:pt idx="122">
                  <c:v>219</c:v>
                </c:pt>
                <c:pt idx="123">
                  <c:v>220</c:v>
                </c:pt>
                <c:pt idx="124">
                  <c:v>221</c:v>
                </c:pt>
                <c:pt idx="125">
                  <c:v>222</c:v>
                </c:pt>
                <c:pt idx="126">
                  <c:v>223</c:v>
                </c:pt>
                <c:pt idx="127">
                  <c:v>224</c:v>
                </c:pt>
                <c:pt idx="128">
                  <c:v>225</c:v>
                </c:pt>
                <c:pt idx="129">
                  <c:v>226</c:v>
                </c:pt>
                <c:pt idx="130">
                  <c:v>227</c:v>
                </c:pt>
                <c:pt idx="131">
                  <c:v>228</c:v>
                </c:pt>
                <c:pt idx="132">
                  <c:v>229</c:v>
                </c:pt>
                <c:pt idx="133">
                  <c:v>230</c:v>
                </c:pt>
                <c:pt idx="134">
                  <c:v>231</c:v>
                </c:pt>
                <c:pt idx="135">
                  <c:v>232</c:v>
                </c:pt>
                <c:pt idx="136">
                  <c:v>233</c:v>
                </c:pt>
                <c:pt idx="137">
                  <c:v>234</c:v>
                </c:pt>
                <c:pt idx="138">
                  <c:v>235</c:v>
                </c:pt>
                <c:pt idx="139">
                  <c:v>236</c:v>
                </c:pt>
                <c:pt idx="140">
                  <c:v>237</c:v>
                </c:pt>
                <c:pt idx="141">
                  <c:v>238</c:v>
                </c:pt>
                <c:pt idx="142">
                  <c:v>239</c:v>
                </c:pt>
                <c:pt idx="143">
                  <c:v>240</c:v>
                </c:pt>
                <c:pt idx="144">
                  <c:v>241</c:v>
                </c:pt>
                <c:pt idx="145">
                  <c:v>242</c:v>
                </c:pt>
                <c:pt idx="146">
                  <c:v>242.5</c:v>
                </c:pt>
                <c:pt idx="147">
                  <c:v>243</c:v>
                </c:pt>
                <c:pt idx="148">
                  <c:v>243.5</c:v>
                </c:pt>
                <c:pt idx="149">
                  <c:v>244</c:v>
                </c:pt>
                <c:pt idx="150">
                  <c:v>244.5</c:v>
                </c:pt>
                <c:pt idx="151">
                  <c:v>245</c:v>
                </c:pt>
                <c:pt idx="152">
                  <c:v>246</c:v>
                </c:pt>
                <c:pt idx="153">
                  <c:v>246.75</c:v>
                </c:pt>
                <c:pt idx="154">
                  <c:v>247.25</c:v>
                </c:pt>
                <c:pt idx="155">
                  <c:v>248</c:v>
                </c:pt>
                <c:pt idx="156">
                  <c:v>249</c:v>
                </c:pt>
                <c:pt idx="157">
                  <c:v>250</c:v>
                </c:pt>
                <c:pt idx="158">
                  <c:v>251</c:v>
                </c:pt>
                <c:pt idx="159">
                  <c:v>252</c:v>
                </c:pt>
                <c:pt idx="160">
                  <c:v>253</c:v>
                </c:pt>
                <c:pt idx="161">
                  <c:v>253.5</c:v>
                </c:pt>
                <c:pt idx="162">
                  <c:v>253.67</c:v>
                </c:pt>
                <c:pt idx="163">
                  <c:v>253.84</c:v>
                </c:pt>
                <c:pt idx="164">
                  <c:v>254.01</c:v>
                </c:pt>
                <c:pt idx="165">
                  <c:v>254.18</c:v>
                </c:pt>
                <c:pt idx="166">
                  <c:v>254.35</c:v>
                </c:pt>
                <c:pt idx="167">
                  <c:v>254.52</c:v>
                </c:pt>
                <c:pt idx="168">
                  <c:v>254.69</c:v>
                </c:pt>
                <c:pt idx="169">
                  <c:v>254.86</c:v>
                </c:pt>
                <c:pt idx="170">
                  <c:v>255.03</c:v>
                </c:pt>
                <c:pt idx="171">
                  <c:v>255.2</c:v>
                </c:pt>
                <c:pt idx="172">
                  <c:v>255.37</c:v>
                </c:pt>
                <c:pt idx="173">
                  <c:v>255.54</c:v>
                </c:pt>
                <c:pt idx="174">
                  <c:v>255.71</c:v>
                </c:pt>
                <c:pt idx="175">
                  <c:v>255.88</c:v>
                </c:pt>
                <c:pt idx="176">
                  <c:v>256</c:v>
                </c:pt>
                <c:pt idx="177">
                  <c:v>256.17</c:v>
                </c:pt>
                <c:pt idx="178">
                  <c:v>257</c:v>
                </c:pt>
                <c:pt idx="179">
                  <c:v>258</c:v>
                </c:pt>
                <c:pt idx="180">
                  <c:v>259</c:v>
                </c:pt>
                <c:pt idx="181">
                  <c:v>260</c:v>
                </c:pt>
                <c:pt idx="182">
                  <c:v>261</c:v>
                </c:pt>
                <c:pt idx="183">
                  <c:v>262</c:v>
                </c:pt>
                <c:pt idx="184">
                  <c:v>263</c:v>
                </c:pt>
                <c:pt idx="185">
                  <c:v>264</c:v>
                </c:pt>
                <c:pt idx="186">
                  <c:v>265</c:v>
                </c:pt>
                <c:pt idx="187">
                  <c:v>266</c:v>
                </c:pt>
                <c:pt idx="188">
                  <c:v>267</c:v>
                </c:pt>
                <c:pt idx="189">
                  <c:v>268</c:v>
                </c:pt>
                <c:pt idx="190">
                  <c:v>269</c:v>
                </c:pt>
                <c:pt idx="191">
                  <c:v>270</c:v>
                </c:pt>
                <c:pt idx="192">
                  <c:v>271</c:v>
                </c:pt>
                <c:pt idx="193">
                  <c:v>272</c:v>
                </c:pt>
                <c:pt idx="194">
                  <c:v>273</c:v>
                </c:pt>
                <c:pt idx="195">
                  <c:v>274</c:v>
                </c:pt>
                <c:pt idx="196">
                  <c:v>275</c:v>
                </c:pt>
                <c:pt idx="197">
                  <c:v>276</c:v>
                </c:pt>
                <c:pt idx="198">
                  <c:v>277</c:v>
                </c:pt>
              </c:numCache>
            </c:numRef>
          </c:xVal>
          <c:yVal>
            <c:numRef>
              <c:f>CopyofSheet1!$F$2:$F$200</c:f>
              <c:numCache>
                <c:ptCount val="19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45</c:v>
                </c:pt>
                <c:pt idx="35">
                  <c:v>45</c:v>
                </c:pt>
                <c:pt idx="36">
                  <c:v>45</c:v>
                </c:pt>
                <c:pt idx="37">
                  <c:v>45</c:v>
                </c:pt>
                <c:pt idx="38">
                  <c:v>45</c:v>
                </c:pt>
                <c:pt idx="39">
                  <c:v>45</c:v>
                </c:pt>
                <c:pt idx="40">
                  <c:v>45</c:v>
                </c:pt>
                <c:pt idx="41">
                  <c:v>45</c:v>
                </c:pt>
                <c:pt idx="42">
                  <c:v>45</c:v>
                </c:pt>
                <c:pt idx="43">
                  <c:v>45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54</c:v>
                </c:pt>
                <c:pt idx="49">
                  <c:v>54</c:v>
                </c:pt>
                <c:pt idx="50">
                  <c:v>54</c:v>
                </c:pt>
                <c:pt idx="51">
                  <c:v>54</c:v>
                </c:pt>
                <c:pt idx="52">
                  <c:v>54</c:v>
                </c:pt>
                <c:pt idx="53">
                  <c:v>54</c:v>
                </c:pt>
                <c:pt idx="54">
                  <c:v>54</c:v>
                </c:pt>
                <c:pt idx="55">
                  <c:v>54</c:v>
                </c:pt>
                <c:pt idx="56">
                  <c:v>54</c:v>
                </c:pt>
                <c:pt idx="57">
                  <c:v>54</c:v>
                </c:pt>
                <c:pt idx="58">
                  <c:v>70</c:v>
                </c:pt>
                <c:pt idx="59">
                  <c:v>70</c:v>
                </c:pt>
                <c:pt idx="60">
                  <c:v>70</c:v>
                </c:pt>
                <c:pt idx="61">
                  <c:v>70</c:v>
                </c:pt>
                <c:pt idx="62">
                  <c:v>70</c:v>
                </c:pt>
                <c:pt idx="63">
                  <c:v>70</c:v>
                </c:pt>
                <c:pt idx="64">
                  <c:v>70</c:v>
                </c:pt>
                <c:pt idx="65">
                  <c:v>70</c:v>
                </c:pt>
                <c:pt idx="66">
                  <c:v>70</c:v>
                </c:pt>
                <c:pt idx="67">
                  <c:v>76</c:v>
                </c:pt>
                <c:pt idx="68">
                  <c:v>76</c:v>
                </c:pt>
                <c:pt idx="69">
                  <c:v>76</c:v>
                </c:pt>
                <c:pt idx="70">
                  <c:v>76</c:v>
                </c:pt>
                <c:pt idx="71">
                  <c:v>76</c:v>
                </c:pt>
                <c:pt idx="72">
                  <c:v>86</c:v>
                </c:pt>
                <c:pt idx="73">
                  <c:v>86</c:v>
                </c:pt>
                <c:pt idx="74">
                  <c:v>86</c:v>
                </c:pt>
                <c:pt idx="75">
                  <c:v>86</c:v>
                </c:pt>
                <c:pt idx="76">
                  <c:v>86</c:v>
                </c:pt>
                <c:pt idx="77">
                  <c:v>90</c:v>
                </c:pt>
                <c:pt idx="78">
                  <c:v>90</c:v>
                </c:pt>
                <c:pt idx="79">
                  <c:v>90</c:v>
                </c:pt>
                <c:pt idx="80">
                  <c:v>90</c:v>
                </c:pt>
                <c:pt idx="81">
                  <c:v>90</c:v>
                </c:pt>
                <c:pt idx="82">
                  <c:v>90</c:v>
                </c:pt>
                <c:pt idx="83">
                  <c:v>90</c:v>
                </c:pt>
                <c:pt idx="84">
                  <c:v>90</c:v>
                </c:pt>
                <c:pt idx="85">
                  <c:v>90</c:v>
                </c:pt>
                <c:pt idx="86">
                  <c:v>90</c:v>
                </c:pt>
                <c:pt idx="87">
                  <c:v>90</c:v>
                </c:pt>
                <c:pt idx="88">
                  <c:v>90</c:v>
                </c:pt>
                <c:pt idx="89">
                  <c:v>90</c:v>
                </c:pt>
                <c:pt idx="90">
                  <c:v>96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106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</c:numCache>
            </c:numRef>
          </c:yVal>
          <c:smooth val="0"/>
        </c:ser>
        <c:axId val="15600960"/>
        <c:axId val="6190913"/>
      </c:scatterChart>
      <c:valAx>
        <c:axId val="43274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3929223"/>
        <c:crosses val="autoZero"/>
        <c:crossBetween val="midCat"/>
        <c:dispUnits/>
      </c:valAx>
      <c:valAx>
        <c:axId val="53929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Temperature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3274838"/>
        <c:crosses val="autoZero"/>
        <c:crossBetween val="midCat"/>
        <c:dispUnits/>
      </c:valAx>
      <c:valAx>
        <c:axId val="15600960"/>
        <c:scaling>
          <c:orientation val="minMax"/>
        </c:scaling>
        <c:axPos val="b"/>
        <c:delete val="1"/>
        <c:majorTickMark val="in"/>
        <c:minorTickMark val="none"/>
        <c:tickLblPos val="nextTo"/>
        <c:crossAx val="6190913"/>
        <c:crosses val="max"/>
        <c:crossBetween val="midCat"/>
        <c:dispUnits/>
      </c:valAx>
      <c:valAx>
        <c:axId val="6190913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Heater Voltage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5600960"/>
        <c:crosses val="max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415"/>
          <c:y val="0.0937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66675</xdr:rowOff>
    </xdr:from>
    <xdr:to>
      <xdr:col>13</xdr:col>
      <xdr:colOff>57150</xdr:colOff>
      <xdr:row>68</xdr:row>
      <xdr:rowOff>57150</xdr:rowOff>
    </xdr:to>
    <xdr:graphicFrame>
      <xdr:nvGraphicFramePr>
        <xdr:cNvPr id="1" name="Chart 1"/>
        <xdr:cNvGraphicFramePr/>
      </xdr:nvGraphicFramePr>
      <xdr:xfrm>
        <a:off x="304800" y="66675"/>
        <a:ext cx="9906000" cy="1100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0.4645</cdr:y>
    </cdr:from>
    <cdr:to>
      <cdr:x>0.86675</cdr:x>
      <cdr:y>0.4705</cdr:y>
    </cdr:to>
    <cdr:sp>
      <cdr:nvSpPr>
        <cdr:cNvPr id="1" name="Line 1"/>
        <cdr:cNvSpPr>
          <a:spLocks/>
        </cdr:cNvSpPr>
      </cdr:nvSpPr>
      <cdr:spPr>
        <a:xfrm flipH="1">
          <a:off x="638175" y="2676525"/>
          <a:ext cx="97536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DejaVu Sans"/>
              <a:ea typeface="DejaVu Sans"/>
              <a:cs typeface="DejaVu Sans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81675"/>
    <xdr:graphicFrame>
      <xdr:nvGraphicFramePr>
        <xdr:cNvPr id="1" name="Shape 1025"/>
        <xdr:cNvGraphicFramePr/>
      </xdr:nvGraphicFramePr>
      <xdr:xfrm>
        <a:off x="0" y="0"/>
        <a:ext cx="120015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781675"/>
    <xdr:graphicFrame>
      <xdr:nvGraphicFramePr>
        <xdr:cNvPr id="1" name="Shape 1025"/>
        <xdr:cNvGraphicFramePr/>
      </xdr:nvGraphicFramePr>
      <xdr:xfrm>
        <a:off x="0" y="0"/>
        <a:ext cx="121539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781675"/>
    <xdr:graphicFrame>
      <xdr:nvGraphicFramePr>
        <xdr:cNvPr id="1" name="Shape 1025"/>
        <xdr:cNvGraphicFramePr/>
      </xdr:nvGraphicFramePr>
      <xdr:xfrm>
        <a:off x="0" y="0"/>
        <a:ext cx="121539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781675"/>
    <xdr:graphicFrame>
      <xdr:nvGraphicFramePr>
        <xdr:cNvPr id="1" name="Shape 1025"/>
        <xdr:cNvGraphicFramePr/>
      </xdr:nvGraphicFramePr>
      <xdr:xfrm>
        <a:off x="0" y="0"/>
        <a:ext cx="121539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781675"/>
    <xdr:graphicFrame>
      <xdr:nvGraphicFramePr>
        <xdr:cNvPr id="1" name="Shape 1025"/>
        <xdr:cNvGraphicFramePr/>
      </xdr:nvGraphicFramePr>
      <xdr:xfrm>
        <a:off x="0" y="0"/>
        <a:ext cx="121539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781675"/>
    <xdr:graphicFrame>
      <xdr:nvGraphicFramePr>
        <xdr:cNvPr id="1" name="Shape 1025"/>
        <xdr:cNvGraphicFramePr/>
      </xdr:nvGraphicFramePr>
      <xdr:xfrm>
        <a:off x="0" y="0"/>
        <a:ext cx="121539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workbookViewId="0" topLeftCell="A74">
      <selection activeCell="E92" sqref="E92"/>
    </sheetView>
  </sheetViews>
  <sheetFormatPr defaultColWidth="10.25390625" defaultRowHeight="12.75"/>
  <cols>
    <col min="9" max="9" width="11.625" style="0" bestFit="1" customWidth="1"/>
    <col min="11" max="11" width="11.625" style="0" bestFit="1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ht="12.75">
      <c r="A2">
        <v>0</v>
      </c>
      <c r="B2">
        <v>33</v>
      </c>
      <c r="C2">
        <v>31</v>
      </c>
      <c r="D2">
        <v>31</v>
      </c>
      <c r="E2">
        <v>10</v>
      </c>
      <c r="F2">
        <v>10</v>
      </c>
      <c r="G2" s="1">
        <v>10</v>
      </c>
      <c r="H2">
        <v>111</v>
      </c>
      <c r="I2" s="2">
        <v>0.8930555555555556</v>
      </c>
      <c r="L2" t="s">
        <v>12</v>
      </c>
    </row>
    <row r="3" spans="1:12" ht="12.75">
      <c r="A3">
        <v>2</v>
      </c>
      <c r="B3">
        <v>47</v>
      </c>
      <c r="C3">
        <v>33</v>
      </c>
      <c r="D3">
        <v>32</v>
      </c>
      <c r="E3">
        <v>10</v>
      </c>
      <c r="F3">
        <v>10</v>
      </c>
      <c r="G3" s="1">
        <v>0.3</v>
      </c>
      <c r="H3">
        <v>6</v>
      </c>
      <c r="L3" t="s">
        <v>13</v>
      </c>
    </row>
    <row r="4" spans="1:12" ht="12.75">
      <c r="A4">
        <v>4</v>
      </c>
      <c r="B4">
        <v>61</v>
      </c>
      <c r="C4">
        <v>36</v>
      </c>
      <c r="D4">
        <v>36</v>
      </c>
      <c r="E4">
        <v>10</v>
      </c>
      <c r="F4">
        <v>10</v>
      </c>
      <c r="G4" s="1">
        <v>11</v>
      </c>
      <c r="H4">
        <v>240</v>
      </c>
      <c r="L4" t="s">
        <v>13</v>
      </c>
    </row>
    <row r="5" spans="1:12" ht="12.75">
      <c r="A5">
        <v>6</v>
      </c>
      <c r="B5">
        <v>77</v>
      </c>
      <c r="C5">
        <v>39</v>
      </c>
      <c r="D5">
        <v>38</v>
      </c>
      <c r="E5">
        <v>10</v>
      </c>
      <c r="F5">
        <v>10</v>
      </c>
      <c r="G5" s="1">
        <v>0.32</v>
      </c>
      <c r="H5">
        <v>1</v>
      </c>
      <c r="L5" t="s">
        <v>13</v>
      </c>
    </row>
    <row r="6" spans="1:12" ht="12.75">
      <c r="A6">
        <v>8</v>
      </c>
      <c r="B6">
        <v>88</v>
      </c>
      <c r="C6">
        <v>39</v>
      </c>
      <c r="D6">
        <v>39</v>
      </c>
      <c r="E6">
        <v>10</v>
      </c>
      <c r="F6">
        <v>10</v>
      </c>
      <c r="H6">
        <v>135</v>
      </c>
      <c r="I6" s="2">
        <v>0.8986111111111111</v>
      </c>
      <c r="L6" t="s">
        <v>14</v>
      </c>
    </row>
    <row r="7" spans="1:12" ht="12.75">
      <c r="A7">
        <v>10</v>
      </c>
      <c r="B7">
        <v>87</v>
      </c>
      <c r="C7">
        <v>38</v>
      </c>
      <c r="D7">
        <v>39</v>
      </c>
      <c r="E7">
        <v>10</v>
      </c>
      <c r="F7">
        <v>10</v>
      </c>
      <c r="G7" s="1">
        <v>0.47</v>
      </c>
      <c r="H7">
        <v>0</v>
      </c>
      <c r="L7" t="s">
        <v>15</v>
      </c>
    </row>
    <row r="8" spans="1:12" ht="12.75">
      <c r="A8">
        <v>12</v>
      </c>
      <c r="B8">
        <v>91</v>
      </c>
      <c r="C8">
        <v>42</v>
      </c>
      <c r="D8">
        <v>44</v>
      </c>
      <c r="E8">
        <v>15</v>
      </c>
      <c r="F8">
        <v>20</v>
      </c>
      <c r="H8">
        <v>92</v>
      </c>
      <c r="L8" t="s">
        <v>16</v>
      </c>
    </row>
    <row r="9" spans="1:12" ht="12.75">
      <c r="A9">
        <v>14</v>
      </c>
      <c r="B9">
        <v>99</v>
      </c>
      <c r="C9">
        <v>47</v>
      </c>
      <c r="D9">
        <v>49</v>
      </c>
      <c r="E9">
        <v>15</v>
      </c>
      <c r="F9">
        <v>20</v>
      </c>
      <c r="G9" s="1">
        <v>0.93</v>
      </c>
      <c r="H9">
        <v>1</v>
      </c>
      <c r="L9" t="s">
        <v>13</v>
      </c>
    </row>
    <row r="10" spans="1:12" ht="12.75">
      <c r="A10">
        <v>16</v>
      </c>
      <c r="B10">
        <v>96</v>
      </c>
      <c r="C10">
        <v>50</v>
      </c>
      <c r="D10">
        <v>51</v>
      </c>
      <c r="E10">
        <v>15</v>
      </c>
      <c r="F10">
        <v>20</v>
      </c>
      <c r="G10" s="1">
        <v>8.5</v>
      </c>
      <c r="H10">
        <v>73</v>
      </c>
      <c r="L10" t="s">
        <v>13</v>
      </c>
    </row>
    <row r="11" spans="1:12" ht="12.75">
      <c r="A11">
        <v>18</v>
      </c>
      <c r="B11">
        <v>118</v>
      </c>
      <c r="C11">
        <v>56</v>
      </c>
      <c r="D11">
        <v>56</v>
      </c>
      <c r="E11">
        <v>15</v>
      </c>
      <c r="F11">
        <v>20</v>
      </c>
      <c r="G11" s="1">
        <v>6.2</v>
      </c>
      <c r="H11">
        <v>18</v>
      </c>
      <c r="L11" t="s">
        <v>13</v>
      </c>
    </row>
    <row r="12" spans="1:12" ht="12.75">
      <c r="A12">
        <v>20</v>
      </c>
      <c r="B12">
        <v>127</v>
      </c>
      <c r="C12">
        <v>61</v>
      </c>
      <c r="D12">
        <v>60</v>
      </c>
      <c r="E12">
        <v>15</v>
      </c>
      <c r="F12">
        <v>20</v>
      </c>
      <c r="G12" s="1">
        <v>0.14</v>
      </c>
      <c r="H12">
        <v>0</v>
      </c>
      <c r="I12" s="2">
        <v>0.9069444444444444</v>
      </c>
      <c r="L12" t="s">
        <v>15</v>
      </c>
    </row>
    <row r="13" spans="1:8" ht="12.75">
      <c r="A13">
        <v>22</v>
      </c>
      <c r="B13">
        <v>128</v>
      </c>
      <c r="C13">
        <v>63</v>
      </c>
      <c r="D13">
        <v>64</v>
      </c>
      <c r="E13">
        <v>15</v>
      </c>
      <c r="F13">
        <v>20</v>
      </c>
      <c r="G13" s="1">
        <v>0.13</v>
      </c>
      <c r="H13">
        <v>0</v>
      </c>
    </row>
    <row r="14" spans="1:8" ht="12.75">
      <c r="A14">
        <v>24</v>
      </c>
      <c r="B14">
        <v>132</v>
      </c>
      <c r="C14">
        <v>66</v>
      </c>
      <c r="D14">
        <v>68</v>
      </c>
      <c r="E14">
        <v>15</v>
      </c>
      <c r="F14">
        <v>20</v>
      </c>
      <c r="G14" s="1">
        <v>0.13</v>
      </c>
      <c r="H14">
        <v>0</v>
      </c>
    </row>
    <row r="15" spans="1:12" ht="12.75">
      <c r="A15">
        <v>26</v>
      </c>
      <c r="B15">
        <v>120</v>
      </c>
      <c r="C15">
        <v>69</v>
      </c>
      <c r="D15">
        <v>71</v>
      </c>
      <c r="E15">
        <v>15</v>
      </c>
      <c r="F15">
        <v>30</v>
      </c>
      <c r="G15" s="1">
        <v>0.13</v>
      </c>
      <c r="H15">
        <v>0</v>
      </c>
      <c r="L15" t="s">
        <v>17</v>
      </c>
    </row>
    <row r="16" spans="1:9" ht="12.75">
      <c r="A16">
        <v>28</v>
      </c>
      <c r="B16">
        <v>124</v>
      </c>
      <c r="C16">
        <v>73</v>
      </c>
      <c r="D16">
        <v>75</v>
      </c>
      <c r="E16">
        <v>15</v>
      </c>
      <c r="F16">
        <v>30</v>
      </c>
      <c r="G16" s="1">
        <v>0.13</v>
      </c>
      <c r="H16">
        <v>0</v>
      </c>
      <c r="I16" s="2">
        <v>0.9125</v>
      </c>
    </row>
    <row r="17" spans="1:8" ht="12.75">
      <c r="A17">
        <v>30</v>
      </c>
      <c r="B17">
        <v>127</v>
      </c>
      <c r="C17">
        <v>80</v>
      </c>
      <c r="D17">
        <v>81</v>
      </c>
      <c r="E17">
        <v>15</v>
      </c>
      <c r="F17">
        <v>30</v>
      </c>
      <c r="G17" s="1">
        <v>0.13</v>
      </c>
      <c r="H17">
        <v>0</v>
      </c>
    </row>
    <row r="18" spans="1:8" ht="12.75">
      <c r="A18">
        <v>32</v>
      </c>
      <c r="B18">
        <v>136</v>
      </c>
      <c r="C18">
        <v>87</v>
      </c>
      <c r="D18">
        <v>88</v>
      </c>
      <c r="E18">
        <v>15</v>
      </c>
      <c r="F18">
        <v>30</v>
      </c>
      <c r="G18" s="1">
        <v>0.13</v>
      </c>
      <c r="H18">
        <v>0</v>
      </c>
    </row>
    <row r="19" spans="1:8" ht="12.75">
      <c r="A19">
        <v>34</v>
      </c>
      <c r="B19">
        <v>134</v>
      </c>
      <c r="C19">
        <v>93</v>
      </c>
      <c r="D19">
        <v>94</v>
      </c>
      <c r="E19">
        <v>15</v>
      </c>
      <c r="F19">
        <v>30</v>
      </c>
      <c r="G19" s="1">
        <v>0.13</v>
      </c>
      <c r="H19">
        <v>0</v>
      </c>
    </row>
    <row r="20" spans="1:9" ht="12.75">
      <c r="A20">
        <v>36</v>
      </c>
      <c r="B20">
        <v>137</v>
      </c>
      <c r="C20">
        <v>99</v>
      </c>
      <c r="D20">
        <v>100</v>
      </c>
      <c r="E20">
        <v>15</v>
      </c>
      <c r="F20">
        <v>30</v>
      </c>
      <c r="G20" s="1">
        <v>0.12</v>
      </c>
      <c r="H20">
        <v>0</v>
      </c>
      <c r="I20" s="2">
        <v>0.9180555555555555</v>
      </c>
    </row>
    <row r="21" spans="1:9" ht="12.75">
      <c r="A21">
        <v>38</v>
      </c>
      <c r="B21">
        <v>139</v>
      </c>
      <c r="C21">
        <v>102</v>
      </c>
      <c r="D21">
        <v>103</v>
      </c>
      <c r="E21">
        <v>15</v>
      </c>
      <c r="F21">
        <v>30</v>
      </c>
      <c r="G21" s="1">
        <v>0.12</v>
      </c>
      <c r="H21">
        <v>0</v>
      </c>
      <c r="I21" s="2">
        <v>0.9201388888888888</v>
      </c>
    </row>
    <row r="22" spans="1:12" ht="12.75">
      <c r="A22">
        <v>40</v>
      </c>
      <c r="B22">
        <v>163</v>
      </c>
      <c r="C22">
        <v>112</v>
      </c>
      <c r="D22">
        <v>110</v>
      </c>
      <c r="E22">
        <v>15</v>
      </c>
      <c r="F22">
        <v>30</v>
      </c>
      <c r="G22" s="1">
        <v>8.3</v>
      </c>
      <c r="H22">
        <v>65</v>
      </c>
      <c r="I22" s="2">
        <v>0.9215277777777777</v>
      </c>
      <c r="L22" t="s">
        <v>18</v>
      </c>
    </row>
    <row r="23" spans="1:11" ht="12.75">
      <c r="A23">
        <v>42</v>
      </c>
      <c r="B23">
        <v>160</v>
      </c>
      <c r="C23">
        <v>118</v>
      </c>
      <c r="D23">
        <v>115</v>
      </c>
      <c r="E23">
        <v>15</v>
      </c>
      <c r="F23">
        <v>30</v>
      </c>
      <c r="G23" s="1">
        <v>8</v>
      </c>
      <c r="H23">
        <v>55</v>
      </c>
      <c r="I23" s="2">
        <v>0.9229166666666667</v>
      </c>
      <c r="J23">
        <v>1</v>
      </c>
      <c r="K23" s="2">
        <v>0.9222222222222223</v>
      </c>
    </row>
    <row r="24" spans="1:9" ht="12.75">
      <c r="A24">
        <v>44</v>
      </c>
      <c r="B24">
        <v>162</v>
      </c>
      <c r="C24">
        <v>121</v>
      </c>
      <c r="D24">
        <v>118</v>
      </c>
      <c r="E24">
        <v>15</v>
      </c>
      <c r="F24">
        <v>30</v>
      </c>
      <c r="G24" s="1">
        <v>8</v>
      </c>
      <c r="H24">
        <v>54</v>
      </c>
      <c r="I24" s="2">
        <v>0.9243055555555556</v>
      </c>
    </row>
    <row r="25" spans="1:8" ht="12.75">
      <c r="A25">
        <v>46</v>
      </c>
      <c r="B25">
        <v>164</v>
      </c>
      <c r="C25">
        <v>122</v>
      </c>
      <c r="D25">
        <v>120</v>
      </c>
      <c r="E25">
        <v>15</v>
      </c>
      <c r="F25">
        <v>30</v>
      </c>
      <c r="G25" s="1">
        <v>8</v>
      </c>
      <c r="H25">
        <v>55</v>
      </c>
    </row>
    <row r="26" spans="1:12" ht="12.75">
      <c r="A26">
        <v>48</v>
      </c>
      <c r="B26">
        <v>167</v>
      </c>
      <c r="C26">
        <v>124</v>
      </c>
      <c r="D26">
        <v>122</v>
      </c>
      <c r="E26">
        <v>20</v>
      </c>
      <c r="F26">
        <v>40</v>
      </c>
      <c r="G26" s="1">
        <v>8</v>
      </c>
      <c r="H26">
        <v>55</v>
      </c>
      <c r="I26" s="2">
        <v>0.9270833333333334</v>
      </c>
      <c r="L26" t="s">
        <v>19</v>
      </c>
    </row>
    <row r="27" spans="1:9" ht="12.75">
      <c r="A27">
        <v>50</v>
      </c>
      <c r="B27">
        <v>170</v>
      </c>
      <c r="C27">
        <v>128</v>
      </c>
      <c r="D27">
        <v>126</v>
      </c>
      <c r="E27">
        <v>20</v>
      </c>
      <c r="F27">
        <v>40</v>
      </c>
      <c r="G27" s="1">
        <v>8</v>
      </c>
      <c r="H27">
        <v>55</v>
      </c>
      <c r="I27" s="2">
        <v>0.9284722222222223</v>
      </c>
    </row>
    <row r="28" spans="1:11" ht="12.75">
      <c r="A28">
        <v>52</v>
      </c>
      <c r="B28">
        <v>173</v>
      </c>
      <c r="C28">
        <v>136</v>
      </c>
      <c r="D28">
        <v>132</v>
      </c>
      <c r="E28">
        <v>20</v>
      </c>
      <c r="F28">
        <v>40</v>
      </c>
      <c r="G28" s="1">
        <v>8</v>
      </c>
      <c r="H28">
        <v>55</v>
      </c>
      <c r="J28">
        <v>2</v>
      </c>
      <c r="K28" s="2">
        <v>0.9305555555555556</v>
      </c>
    </row>
    <row r="29" spans="1:12" ht="12.75">
      <c r="A29">
        <v>54</v>
      </c>
      <c r="B29">
        <v>145</v>
      </c>
      <c r="C29">
        <v>140</v>
      </c>
      <c r="D29">
        <v>136</v>
      </c>
      <c r="E29">
        <v>20</v>
      </c>
      <c r="F29">
        <v>40</v>
      </c>
      <c r="G29" s="1">
        <v>8</v>
      </c>
      <c r="H29">
        <v>55</v>
      </c>
      <c r="L29" t="s">
        <v>20</v>
      </c>
    </row>
    <row r="30" spans="1:8" ht="12.75">
      <c r="A30">
        <v>56</v>
      </c>
      <c r="B30">
        <v>141</v>
      </c>
      <c r="C30">
        <v>144</v>
      </c>
      <c r="D30">
        <v>140</v>
      </c>
      <c r="E30">
        <v>20</v>
      </c>
      <c r="F30">
        <v>40</v>
      </c>
      <c r="G30" s="1">
        <v>8</v>
      </c>
      <c r="H30">
        <v>55</v>
      </c>
    </row>
    <row r="31" spans="1:8" ht="12.75">
      <c r="A31">
        <v>58</v>
      </c>
      <c r="B31">
        <v>136</v>
      </c>
      <c r="C31">
        <v>146</v>
      </c>
      <c r="D31">
        <v>142</v>
      </c>
      <c r="E31">
        <v>20</v>
      </c>
      <c r="F31">
        <v>40</v>
      </c>
      <c r="G31" s="1">
        <v>8</v>
      </c>
      <c r="H31">
        <v>55</v>
      </c>
    </row>
    <row r="32" spans="1:9" ht="12.75">
      <c r="A32">
        <v>60</v>
      </c>
      <c r="B32">
        <v>136</v>
      </c>
      <c r="C32">
        <v>147</v>
      </c>
      <c r="D32">
        <v>144</v>
      </c>
      <c r="E32">
        <v>20</v>
      </c>
      <c r="F32">
        <v>40</v>
      </c>
      <c r="G32" s="1">
        <v>8</v>
      </c>
      <c r="H32">
        <v>55</v>
      </c>
      <c r="I32" s="2">
        <v>0.9354166666666667</v>
      </c>
    </row>
    <row r="33" spans="1:12" ht="12.75">
      <c r="A33">
        <v>62</v>
      </c>
      <c r="B33">
        <v>139</v>
      </c>
      <c r="C33">
        <v>149</v>
      </c>
      <c r="D33">
        <v>146</v>
      </c>
      <c r="E33">
        <v>25</v>
      </c>
      <c r="F33">
        <v>40</v>
      </c>
      <c r="G33" s="1">
        <v>8</v>
      </c>
      <c r="H33">
        <v>55</v>
      </c>
      <c r="L33" t="s">
        <v>21</v>
      </c>
    </row>
    <row r="34" spans="1:12" ht="12.75">
      <c r="A34">
        <v>64</v>
      </c>
      <c r="B34">
        <v>142</v>
      </c>
      <c r="C34">
        <v>151</v>
      </c>
      <c r="D34">
        <v>149</v>
      </c>
      <c r="E34">
        <v>25</v>
      </c>
      <c r="F34">
        <v>40</v>
      </c>
      <c r="G34" s="1">
        <v>8</v>
      </c>
      <c r="H34">
        <v>55</v>
      </c>
      <c r="I34" s="2">
        <v>0.9381944444444444</v>
      </c>
      <c r="L34" t="s">
        <v>22</v>
      </c>
    </row>
    <row r="35" spans="1:8" ht="12.75">
      <c r="A35">
        <v>66</v>
      </c>
      <c r="B35">
        <v>147</v>
      </c>
      <c r="C35">
        <v>153</v>
      </c>
      <c r="D35">
        <v>150</v>
      </c>
      <c r="E35">
        <v>25</v>
      </c>
      <c r="F35">
        <v>40</v>
      </c>
      <c r="G35" s="1">
        <v>8</v>
      </c>
      <c r="H35">
        <v>55</v>
      </c>
    </row>
    <row r="36" spans="1:12" ht="12.75">
      <c r="A36">
        <v>68</v>
      </c>
      <c r="B36">
        <v>155</v>
      </c>
      <c r="C36">
        <v>156</v>
      </c>
      <c r="D36">
        <v>153</v>
      </c>
      <c r="E36">
        <v>25</v>
      </c>
      <c r="F36">
        <v>45</v>
      </c>
      <c r="G36" s="1">
        <v>8</v>
      </c>
      <c r="H36">
        <v>55</v>
      </c>
      <c r="I36" s="2">
        <v>0.9409722222222222</v>
      </c>
      <c r="J36">
        <v>3</v>
      </c>
      <c r="K36" s="2">
        <v>0.9409722222222222</v>
      </c>
      <c r="L36" t="s">
        <v>23</v>
      </c>
    </row>
    <row r="37" spans="1:12" ht="12.75">
      <c r="A37">
        <v>70</v>
      </c>
      <c r="B37">
        <v>162</v>
      </c>
      <c r="C37">
        <v>162</v>
      </c>
      <c r="D37">
        <v>159</v>
      </c>
      <c r="E37">
        <v>25</v>
      </c>
      <c r="F37">
        <v>45</v>
      </c>
      <c r="G37" s="1">
        <v>8</v>
      </c>
      <c r="H37">
        <v>55</v>
      </c>
      <c r="L37" t="s">
        <v>24</v>
      </c>
    </row>
    <row r="38" spans="1:8" ht="12.75">
      <c r="A38">
        <v>72</v>
      </c>
      <c r="B38">
        <v>173</v>
      </c>
      <c r="C38">
        <v>167</v>
      </c>
      <c r="D38">
        <v>165</v>
      </c>
      <c r="E38">
        <v>25</v>
      </c>
      <c r="F38">
        <v>45</v>
      </c>
      <c r="G38" s="1">
        <v>8</v>
      </c>
      <c r="H38">
        <v>55</v>
      </c>
    </row>
    <row r="39" spans="1:8" ht="12.75">
      <c r="A39">
        <v>74</v>
      </c>
      <c r="B39">
        <v>184</v>
      </c>
      <c r="C39">
        <v>172</v>
      </c>
      <c r="D39">
        <v>170</v>
      </c>
      <c r="E39">
        <v>25</v>
      </c>
      <c r="F39">
        <v>45</v>
      </c>
      <c r="G39" s="1">
        <v>8</v>
      </c>
      <c r="H39">
        <v>55</v>
      </c>
    </row>
    <row r="40" spans="1:9" ht="12.75">
      <c r="A40">
        <v>76</v>
      </c>
      <c r="B40">
        <v>195</v>
      </c>
      <c r="C40">
        <v>176</v>
      </c>
      <c r="D40">
        <v>175</v>
      </c>
      <c r="E40">
        <v>25</v>
      </c>
      <c r="F40">
        <v>45</v>
      </c>
      <c r="G40" s="1">
        <v>8</v>
      </c>
      <c r="H40">
        <v>55</v>
      </c>
      <c r="I40" s="2">
        <v>0.9465277777777777</v>
      </c>
    </row>
    <row r="41" spans="1:12" ht="12.75">
      <c r="A41">
        <v>78</v>
      </c>
      <c r="B41">
        <v>216</v>
      </c>
      <c r="C41">
        <v>180</v>
      </c>
      <c r="D41">
        <v>180</v>
      </c>
      <c r="E41">
        <v>20</v>
      </c>
      <c r="F41">
        <v>45</v>
      </c>
      <c r="G41" s="1">
        <v>8</v>
      </c>
      <c r="H41">
        <v>55</v>
      </c>
      <c r="I41" s="2">
        <v>0.9479166666666666</v>
      </c>
      <c r="L41" t="s">
        <v>25</v>
      </c>
    </row>
    <row r="42" spans="1:8" ht="12.75">
      <c r="A42">
        <v>80</v>
      </c>
      <c r="B42">
        <v>222</v>
      </c>
      <c r="C42">
        <v>183</v>
      </c>
      <c r="D42">
        <v>183</v>
      </c>
      <c r="E42">
        <v>20</v>
      </c>
      <c r="F42">
        <v>45</v>
      </c>
      <c r="G42" s="1">
        <v>8</v>
      </c>
      <c r="H42">
        <v>55</v>
      </c>
    </row>
    <row r="43" spans="1:11" ht="12.75">
      <c r="A43">
        <v>82</v>
      </c>
      <c r="B43">
        <v>224</v>
      </c>
      <c r="C43">
        <v>184</v>
      </c>
      <c r="D43">
        <v>185</v>
      </c>
      <c r="E43">
        <v>20</v>
      </c>
      <c r="F43">
        <v>45</v>
      </c>
      <c r="G43" s="1">
        <v>8</v>
      </c>
      <c r="H43">
        <v>55</v>
      </c>
      <c r="J43">
        <v>4</v>
      </c>
      <c r="K43" s="2">
        <v>0.9513888888888888</v>
      </c>
    </row>
    <row r="44" spans="1:9" ht="12.75">
      <c r="A44">
        <v>84</v>
      </c>
      <c r="B44">
        <v>224</v>
      </c>
      <c r="C44">
        <v>186</v>
      </c>
      <c r="D44">
        <v>186</v>
      </c>
      <c r="E44">
        <v>20</v>
      </c>
      <c r="F44">
        <v>45</v>
      </c>
      <c r="G44" s="1">
        <v>8</v>
      </c>
      <c r="H44">
        <v>55</v>
      </c>
      <c r="I44" s="2">
        <v>0.9520833333333333</v>
      </c>
    </row>
    <row r="45" spans="1:9" ht="12.75">
      <c r="A45">
        <v>86</v>
      </c>
      <c r="B45">
        <v>223</v>
      </c>
      <c r="C45">
        <v>187</v>
      </c>
      <c r="D45">
        <v>186</v>
      </c>
      <c r="E45">
        <v>20</v>
      </c>
      <c r="F45">
        <v>45</v>
      </c>
      <c r="G45" s="1">
        <v>8</v>
      </c>
      <c r="H45">
        <v>55</v>
      </c>
      <c r="I45" s="2">
        <v>0.9534722222222223</v>
      </c>
    </row>
    <row r="46" spans="1:12" ht="12.75">
      <c r="A46">
        <v>88</v>
      </c>
      <c r="B46">
        <v>222</v>
      </c>
      <c r="C46">
        <v>188</v>
      </c>
      <c r="D46">
        <v>187</v>
      </c>
      <c r="E46">
        <v>20</v>
      </c>
      <c r="F46">
        <v>50</v>
      </c>
      <c r="G46" s="1">
        <v>8</v>
      </c>
      <c r="H46">
        <v>56</v>
      </c>
      <c r="I46" s="2">
        <v>0.9548611111111112</v>
      </c>
      <c r="L46" t="s">
        <v>23</v>
      </c>
    </row>
    <row r="47" spans="1:11" ht="12.75">
      <c r="A47">
        <v>90</v>
      </c>
      <c r="B47">
        <v>222</v>
      </c>
      <c r="C47">
        <v>194</v>
      </c>
      <c r="D47">
        <v>191</v>
      </c>
      <c r="E47">
        <v>20</v>
      </c>
      <c r="F47">
        <v>50</v>
      </c>
      <c r="G47" s="1">
        <v>8</v>
      </c>
      <c r="H47">
        <v>56</v>
      </c>
      <c r="J47">
        <v>5</v>
      </c>
      <c r="K47" s="2">
        <v>0.9576388888888889</v>
      </c>
    </row>
    <row r="48" spans="1:9" ht="12.75">
      <c r="A48">
        <v>92</v>
      </c>
      <c r="B48">
        <v>221</v>
      </c>
      <c r="C48">
        <v>198</v>
      </c>
      <c r="D48">
        <v>194</v>
      </c>
      <c r="E48">
        <v>20</v>
      </c>
      <c r="F48">
        <v>50</v>
      </c>
      <c r="G48" s="1">
        <v>8</v>
      </c>
      <c r="H48">
        <v>56</v>
      </c>
      <c r="I48" s="2">
        <v>0.9576388888888889</v>
      </c>
    </row>
    <row r="49" spans="1:12" ht="12.75">
      <c r="A49">
        <v>94</v>
      </c>
      <c r="B49">
        <v>220</v>
      </c>
      <c r="C49">
        <v>199</v>
      </c>
      <c r="D49">
        <v>195</v>
      </c>
      <c r="E49">
        <v>20</v>
      </c>
      <c r="F49">
        <v>50</v>
      </c>
      <c r="G49" s="1">
        <v>8</v>
      </c>
      <c r="H49">
        <v>56</v>
      </c>
      <c r="L49" t="s">
        <v>26</v>
      </c>
    </row>
    <row r="50" spans="1:12" ht="12.75">
      <c r="A50">
        <v>96</v>
      </c>
      <c r="B50">
        <v>207</v>
      </c>
      <c r="C50">
        <v>200</v>
      </c>
      <c r="D50">
        <v>193</v>
      </c>
      <c r="E50">
        <v>20</v>
      </c>
      <c r="F50">
        <v>54</v>
      </c>
      <c r="G50" s="1">
        <v>8</v>
      </c>
      <c r="H50">
        <v>56</v>
      </c>
      <c r="L50" t="s">
        <v>26</v>
      </c>
    </row>
    <row r="51" spans="1:12" ht="12.75">
      <c r="A51">
        <v>98</v>
      </c>
      <c r="B51">
        <v>222</v>
      </c>
      <c r="C51">
        <v>201</v>
      </c>
      <c r="D51">
        <v>193</v>
      </c>
      <c r="E51">
        <v>20</v>
      </c>
      <c r="F51">
        <v>54</v>
      </c>
      <c r="G51" s="1">
        <v>8</v>
      </c>
      <c r="H51">
        <v>56</v>
      </c>
      <c r="I51" s="2">
        <v>0.9618055555555556</v>
      </c>
      <c r="L51" t="s">
        <v>27</v>
      </c>
    </row>
    <row r="52" spans="1:11" ht="12.75">
      <c r="A52">
        <v>100</v>
      </c>
      <c r="B52">
        <v>227</v>
      </c>
      <c r="C52">
        <v>202</v>
      </c>
      <c r="D52">
        <v>193</v>
      </c>
      <c r="E52">
        <v>20</v>
      </c>
      <c r="F52">
        <v>54</v>
      </c>
      <c r="G52" s="1">
        <v>8</v>
      </c>
      <c r="H52">
        <v>56</v>
      </c>
      <c r="J52">
        <v>6</v>
      </c>
      <c r="K52" s="2">
        <v>0.9611111111111111</v>
      </c>
    </row>
    <row r="53" spans="1:12" ht="12.75">
      <c r="A53">
        <v>102</v>
      </c>
      <c r="B53">
        <v>248</v>
      </c>
      <c r="C53">
        <v>202</v>
      </c>
      <c r="D53">
        <v>194</v>
      </c>
      <c r="E53">
        <v>20</v>
      </c>
      <c r="F53">
        <v>54</v>
      </c>
      <c r="G53" s="1">
        <v>8</v>
      </c>
      <c r="H53">
        <v>56</v>
      </c>
      <c r="L53" t="s">
        <v>28</v>
      </c>
    </row>
    <row r="54" spans="1:9" ht="12.75">
      <c r="A54">
        <v>104</v>
      </c>
      <c r="B54">
        <v>247</v>
      </c>
      <c r="C54">
        <v>207</v>
      </c>
      <c r="D54">
        <v>197</v>
      </c>
      <c r="E54">
        <v>20</v>
      </c>
      <c r="F54">
        <v>54</v>
      </c>
      <c r="G54" s="1">
        <v>8</v>
      </c>
      <c r="H54">
        <v>56</v>
      </c>
      <c r="I54" s="2">
        <v>0.9659722222222222</v>
      </c>
    </row>
    <row r="55" spans="1:12" ht="12.75">
      <c r="A55">
        <v>106</v>
      </c>
      <c r="B55">
        <v>239</v>
      </c>
      <c r="C55">
        <v>210</v>
      </c>
      <c r="D55">
        <v>201</v>
      </c>
      <c r="E55">
        <v>20</v>
      </c>
      <c r="F55">
        <v>54</v>
      </c>
      <c r="G55" s="1">
        <v>8</v>
      </c>
      <c r="H55">
        <v>56</v>
      </c>
      <c r="L55" t="s">
        <v>29</v>
      </c>
    </row>
    <row r="56" spans="1:12" ht="12.75">
      <c r="A56">
        <v>108</v>
      </c>
      <c r="B56">
        <v>223</v>
      </c>
      <c r="C56">
        <v>207</v>
      </c>
      <c r="D56">
        <v>198</v>
      </c>
      <c r="E56">
        <v>18</v>
      </c>
      <c r="F56">
        <v>54</v>
      </c>
      <c r="G56" s="1">
        <v>8</v>
      </c>
      <c r="H56">
        <v>56</v>
      </c>
      <c r="I56" s="2">
        <v>0.96875</v>
      </c>
      <c r="L56" t="s">
        <v>26</v>
      </c>
    </row>
    <row r="57" spans="1:8" ht="12.75">
      <c r="A57">
        <v>110</v>
      </c>
      <c r="B57">
        <v>229</v>
      </c>
      <c r="C57">
        <v>203</v>
      </c>
      <c r="D57">
        <v>193</v>
      </c>
      <c r="E57">
        <v>18</v>
      </c>
      <c r="F57">
        <v>54</v>
      </c>
      <c r="G57" s="1">
        <v>8</v>
      </c>
      <c r="H57">
        <v>56</v>
      </c>
    </row>
    <row r="58" spans="1:12" ht="12.75">
      <c r="A58">
        <v>112</v>
      </c>
      <c r="B58">
        <v>219</v>
      </c>
      <c r="C58">
        <v>202</v>
      </c>
      <c r="D58">
        <v>191</v>
      </c>
      <c r="E58">
        <v>18</v>
      </c>
      <c r="F58">
        <v>54</v>
      </c>
      <c r="G58" s="1">
        <v>8</v>
      </c>
      <c r="H58">
        <v>56</v>
      </c>
      <c r="I58" s="2">
        <v>0.9715277777777778</v>
      </c>
      <c r="L58" t="s">
        <v>30</v>
      </c>
    </row>
    <row r="59" spans="1:12" ht="12.75">
      <c r="A59">
        <v>114</v>
      </c>
      <c r="B59">
        <v>215</v>
      </c>
      <c r="C59">
        <v>208</v>
      </c>
      <c r="D59">
        <v>197</v>
      </c>
      <c r="E59">
        <v>18</v>
      </c>
      <c r="F59">
        <v>54</v>
      </c>
      <c r="G59" s="1">
        <v>8</v>
      </c>
      <c r="H59">
        <v>56</v>
      </c>
      <c r="J59">
        <v>7</v>
      </c>
      <c r="K59" s="2">
        <v>0.9722222222222222</v>
      </c>
      <c r="L59" t="s">
        <v>31</v>
      </c>
    </row>
    <row r="60" spans="1:12" ht="12.75">
      <c r="A60">
        <v>116</v>
      </c>
      <c r="B60">
        <v>220</v>
      </c>
      <c r="C60">
        <v>216</v>
      </c>
      <c r="D60">
        <v>206</v>
      </c>
      <c r="E60">
        <v>34</v>
      </c>
      <c r="F60">
        <v>70</v>
      </c>
      <c r="G60" s="1">
        <v>8.1</v>
      </c>
      <c r="H60">
        <v>56</v>
      </c>
      <c r="I60" s="2">
        <v>0.9743055555555555</v>
      </c>
      <c r="J60">
        <v>8</v>
      </c>
      <c r="K60" s="2">
        <v>0.9736111111111111</v>
      </c>
      <c r="L60" t="s">
        <v>32</v>
      </c>
    </row>
    <row r="61" spans="1:12" ht="12.75">
      <c r="A61">
        <v>118</v>
      </c>
      <c r="B61">
        <v>248</v>
      </c>
      <c r="C61">
        <v>227</v>
      </c>
      <c r="D61">
        <v>216</v>
      </c>
      <c r="E61">
        <v>34</v>
      </c>
      <c r="F61">
        <v>70</v>
      </c>
      <c r="G61" s="1">
        <v>8.1</v>
      </c>
      <c r="H61">
        <v>57</v>
      </c>
      <c r="I61" s="2">
        <v>0.9756944444444444</v>
      </c>
      <c r="L61" t="s">
        <v>33</v>
      </c>
    </row>
    <row r="62" spans="1:8" ht="12.75">
      <c r="A62">
        <v>120</v>
      </c>
      <c r="B62">
        <v>270</v>
      </c>
      <c r="C62">
        <v>239</v>
      </c>
      <c r="D62">
        <v>229</v>
      </c>
      <c r="E62">
        <v>34</v>
      </c>
      <c r="F62">
        <v>70</v>
      </c>
      <c r="G62" s="1">
        <v>8.1</v>
      </c>
      <c r="H62">
        <v>57</v>
      </c>
    </row>
    <row r="63" spans="1:9" ht="12.75">
      <c r="A63">
        <v>122</v>
      </c>
      <c r="B63">
        <v>281</v>
      </c>
      <c r="C63">
        <v>248</v>
      </c>
      <c r="D63">
        <v>238</v>
      </c>
      <c r="E63">
        <v>0</v>
      </c>
      <c r="F63">
        <v>70</v>
      </c>
      <c r="G63" s="1">
        <v>8.1</v>
      </c>
      <c r="H63">
        <v>57</v>
      </c>
      <c r="I63" s="2">
        <v>0.9784722222222222</v>
      </c>
    </row>
    <row r="64" spans="1:8" ht="12.75">
      <c r="A64">
        <v>124</v>
      </c>
      <c r="B64">
        <v>251</v>
      </c>
      <c r="C64">
        <v>249</v>
      </c>
      <c r="D64">
        <v>238</v>
      </c>
      <c r="E64">
        <v>28</v>
      </c>
      <c r="F64">
        <v>70</v>
      </c>
      <c r="G64" s="1">
        <v>8.1</v>
      </c>
      <c r="H64">
        <v>57</v>
      </c>
    </row>
    <row r="65" spans="1:11" ht="12.75">
      <c r="A65">
        <v>126</v>
      </c>
      <c r="B65">
        <v>251</v>
      </c>
      <c r="C65">
        <v>248</v>
      </c>
      <c r="D65">
        <v>237</v>
      </c>
      <c r="E65">
        <v>28</v>
      </c>
      <c r="F65">
        <v>70</v>
      </c>
      <c r="G65" s="1">
        <v>8.1</v>
      </c>
      <c r="H65">
        <v>57</v>
      </c>
      <c r="I65" s="2">
        <v>0.9819444444444444</v>
      </c>
      <c r="J65">
        <v>9</v>
      </c>
      <c r="K65" s="2">
        <v>0.9819444444444444</v>
      </c>
    </row>
    <row r="66" spans="1:8" ht="12.75">
      <c r="A66">
        <v>128</v>
      </c>
      <c r="B66">
        <v>265</v>
      </c>
      <c r="C66">
        <v>250</v>
      </c>
      <c r="D66">
        <v>240</v>
      </c>
      <c r="E66">
        <v>28</v>
      </c>
      <c r="F66">
        <v>70</v>
      </c>
      <c r="G66" s="1">
        <v>8.1</v>
      </c>
      <c r="H66">
        <v>57</v>
      </c>
    </row>
    <row r="67" spans="1:9" ht="12.75">
      <c r="A67">
        <v>130</v>
      </c>
      <c r="B67">
        <v>270</v>
      </c>
      <c r="C67">
        <v>253</v>
      </c>
      <c r="D67">
        <v>244</v>
      </c>
      <c r="E67">
        <v>28</v>
      </c>
      <c r="F67">
        <v>70</v>
      </c>
      <c r="G67" s="1">
        <v>8.1</v>
      </c>
      <c r="H67">
        <v>57</v>
      </c>
      <c r="I67" s="2">
        <v>0.9847222222222223</v>
      </c>
    </row>
    <row r="68" spans="1:9" ht="12.75">
      <c r="A68">
        <v>132</v>
      </c>
      <c r="B68">
        <v>272</v>
      </c>
      <c r="C68">
        <v>255</v>
      </c>
      <c r="D68">
        <v>246</v>
      </c>
      <c r="E68">
        <v>28</v>
      </c>
      <c r="F68">
        <v>70</v>
      </c>
      <c r="G68" s="1">
        <v>8.1</v>
      </c>
      <c r="H68">
        <v>57</v>
      </c>
      <c r="I68" s="2">
        <v>0.9861111111111112</v>
      </c>
    </row>
    <row r="69" spans="1:12" ht="12.75">
      <c r="A69">
        <v>134</v>
      </c>
      <c r="B69">
        <v>279</v>
      </c>
      <c r="C69">
        <v>252</v>
      </c>
      <c r="D69">
        <v>240</v>
      </c>
      <c r="E69">
        <v>34</v>
      </c>
      <c r="F69">
        <v>76</v>
      </c>
      <c r="G69" s="1">
        <v>8.1</v>
      </c>
      <c r="H69">
        <v>57</v>
      </c>
      <c r="I69" s="2">
        <v>0.9875</v>
      </c>
      <c r="L69" t="s">
        <v>34</v>
      </c>
    </row>
    <row r="70" spans="1:12" ht="12.75">
      <c r="A70">
        <v>136</v>
      </c>
      <c r="B70">
        <v>355</v>
      </c>
      <c r="C70">
        <v>250</v>
      </c>
      <c r="D70">
        <v>239</v>
      </c>
      <c r="E70">
        <v>34</v>
      </c>
      <c r="F70">
        <v>76</v>
      </c>
      <c r="G70" s="1">
        <v>8.1</v>
      </c>
      <c r="H70">
        <v>57</v>
      </c>
      <c r="J70">
        <v>10</v>
      </c>
      <c r="K70" s="2">
        <v>0.9868055555555556</v>
      </c>
      <c r="L70" t="s">
        <v>35</v>
      </c>
    </row>
    <row r="71" spans="1:8" ht="12.75">
      <c r="A71">
        <v>138</v>
      </c>
      <c r="B71">
        <v>340</v>
      </c>
      <c r="C71">
        <v>253</v>
      </c>
      <c r="D71">
        <v>242</v>
      </c>
      <c r="E71">
        <v>25</v>
      </c>
      <c r="F71">
        <v>76</v>
      </c>
      <c r="G71" s="1">
        <v>8.1</v>
      </c>
      <c r="H71">
        <v>57</v>
      </c>
    </row>
    <row r="72" spans="1:9" ht="12.75">
      <c r="A72">
        <v>140</v>
      </c>
      <c r="B72">
        <v>326</v>
      </c>
      <c r="C72">
        <v>254</v>
      </c>
      <c r="D72">
        <v>242</v>
      </c>
      <c r="E72">
        <v>25</v>
      </c>
      <c r="F72">
        <v>76</v>
      </c>
      <c r="G72" s="1">
        <v>8.1</v>
      </c>
      <c r="H72">
        <v>57</v>
      </c>
      <c r="I72" s="2">
        <v>0.9916666666666667</v>
      </c>
    </row>
    <row r="73" spans="1:12" ht="12.75">
      <c r="A73">
        <v>142</v>
      </c>
      <c r="B73">
        <v>293</v>
      </c>
      <c r="C73">
        <v>253</v>
      </c>
      <c r="D73">
        <v>241</v>
      </c>
      <c r="E73">
        <v>25</v>
      </c>
      <c r="F73">
        <v>76</v>
      </c>
      <c r="G73" s="1">
        <v>8.1</v>
      </c>
      <c r="H73">
        <v>57</v>
      </c>
      <c r="I73" s="2">
        <v>0.9930555555555556</v>
      </c>
      <c r="L73" t="s">
        <v>26</v>
      </c>
    </row>
    <row r="74" spans="1:12" ht="12.75">
      <c r="A74">
        <v>144</v>
      </c>
      <c r="B74">
        <v>299</v>
      </c>
      <c r="C74">
        <v>262</v>
      </c>
      <c r="D74">
        <v>248</v>
      </c>
      <c r="E74">
        <v>25</v>
      </c>
      <c r="F74">
        <v>86</v>
      </c>
      <c r="G74" s="1">
        <v>8.1</v>
      </c>
      <c r="H74">
        <v>57</v>
      </c>
      <c r="I74" s="2">
        <v>0.9944444444444445</v>
      </c>
      <c r="L74" t="s">
        <v>36</v>
      </c>
    </row>
    <row r="75" spans="1:11" ht="12.75">
      <c r="A75">
        <v>146</v>
      </c>
      <c r="B75">
        <v>301</v>
      </c>
      <c r="C75">
        <v>276</v>
      </c>
      <c r="D75">
        <v>260</v>
      </c>
      <c r="E75">
        <v>25</v>
      </c>
      <c r="F75">
        <v>86</v>
      </c>
      <c r="G75" s="1">
        <v>8.1</v>
      </c>
      <c r="H75">
        <v>57</v>
      </c>
      <c r="I75" s="2">
        <v>0.9958333333333333</v>
      </c>
      <c r="J75">
        <v>11</v>
      </c>
      <c r="K75" s="2">
        <v>0.9965277777777778</v>
      </c>
    </row>
    <row r="76" spans="1:9" ht="12.75">
      <c r="A76">
        <v>148</v>
      </c>
      <c r="B76">
        <v>303</v>
      </c>
      <c r="C76">
        <v>282</v>
      </c>
      <c r="D76">
        <v>266</v>
      </c>
      <c r="E76">
        <v>25</v>
      </c>
      <c r="F76">
        <v>86</v>
      </c>
      <c r="G76" s="1">
        <v>8.1</v>
      </c>
      <c r="H76">
        <v>57</v>
      </c>
      <c r="I76" s="2">
        <v>0.9972222222222222</v>
      </c>
    </row>
    <row r="77" spans="1:8" ht="12.75">
      <c r="A77">
        <v>150</v>
      </c>
      <c r="B77">
        <v>306</v>
      </c>
      <c r="C77">
        <v>285</v>
      </c>
      <c r="D77">
        <v>268</v>
      </c>
      <c r="E77">
        <v>25</v>
      </c>
      <c r="F77">
        <v>86</v>
      </c>
      <c r="G77" s="1">
        <v>8.1</v>
      </c>
      <c r="H77">
        <v>57</v>
      </c>
    </row>
    <row r="78" spans="1:9" ht="12.75">
      <c r="A78">
        <v>152</v>
      </c>
      <c r="B78">
        <v>308</v>
      </c>
      <c r="C78">
        <v>285</v>
      </c>
      <c r="D78">
        <v>270</v>
      </c>
      <c r="E78">
        <v>25</v>
      </c>
      <c r="F78">
        <v>86</v>
      </c>
      <c r="G78" s="1">
        <v>8.1</v>
      </c>
      <c r="H78">
        <v>57</v>
      </c>
      <c r="I78" s="2">
        <v>0</v>
      </c>
    </row>
    <row r="79" spans="1:9" ht="12.75">
      <c r="A79">
        <v>154</v>
      </c>
      <c r="B79">
        <v>308</v>
      </c>
      <c r="C79">
        <v>287</v>
      </c>
      <c r="D79">
        <v>271</v>
      </c>
      <c r="E79">
        <v>25</v>
      </c>
      <c r="F79">
        <v>90</v>
      </c>
      <c r="G79" s="1">
        <v>8.1</v>
      </c>
      <c r="H79">
        <v>57</v>
      </c>
      <c r="I79" s="2">
        <v>0.001388888888888889</v>
      </c>
    </row>
    <row r="80" spans="1:9" ht="12.75">
      <c r="A80">
        <v>156</v>
      </c>
      <c r="B80">
        <v>305</v>
      </c>
      <c r="C80">
        <v>292</v>
      </c>
      <c r="D80">
        <v>274</v>
      </c>
      <c r="E80">
        <v>25</v>
      </c>
      <c r="F80">
        <v>90</v>
      </c>
      <c r="G80" s="1">
        <v>8.1</v>
      </c>
      <c r="H80">
        <v>57</v>
      </c>
      <c r="I80" s="2">
        <v>0.002777777777777778</v>
      </c>
    </row>
    <row r="81" spans="1:11" ht="12.75">
      <c r="A81">
        <v>158</v>
      </c>
      <c r="B81">
        <v>304</v>
      </c>
      <c r="C81">
        <v>293</v>
      </c>
      <c r="D81">
        <v>276</v>
      </c>
      <c r="E81">
        <v>25</v>
      </c>
      <c r="F81">
        <v>90</v>
      </c>
      <c r="G81" s="1">
        <v>8.1</v>
      </c>
      <c r="H81">
        <v>57</v>
      </c>
      <c r="I81" s="2">
        <v>0.004166666666666667</v>
      </c>
      <c r="J81">
        <v>12</v>
      </c>
      <c r="K81" s="2">
        <v>0.004861111111111111</v>
      </c>
    </row>
    <row r="82" spans="1:9" ht="12.75">
      <c r="A82">
        <v>160</v>
      </c>
      <c r="B82">
        <v>301</v>
      </c>
      <c r="C82">
        <v>295</v>
      </c>
      <c r="D82">
        <v>277</v>
      </c>
      <c r="E82">
        <v>25</v>
      </c>
      <c r="F82">
        <v>90</v>
      </c>
      <c r="G82" s="1">
        <v>8.1</v>
      </c>
      <c r="H82">
        <v>57</v>
      </c>
      <c r="I82" s="2">
        <v>0.005555555555555556</v>
      </c>
    </row>
    <row r="83" spans="1:9" ht="12.75">
      <c r="A83">
        <v>162</v>
      </c>
      <c r="B83">
        <v>298</v>
      </c>
      <c r="C83">
        <v>295</v>
      </c>
      <c r="D83">
        <v>278</v>
      </c>
      <c r="E83">
        <v>25</v>
      </c>
      <c r="F83">
        <v>90</v>
      </c>
      <c r="G83" s="1">
        <v>8.1</v>
      </c>
      <c r="H83">
        <v>57</v>
      </c>
      <c r="I83" s="2">
        <v>0.006944444444444444</v>
      </c>
    </row>
    <row r="84" spans="1:9" ht="12.75">
      <c r="A84">
        <v>164</v>
      </c>
      <c r="B84">
        <v>295</v>
      </c>
      <c r="C84">
        <v>296</v>
      </c>
      <c r="D84">
        <v>279</v>
      </c>
      <c r="E84">
        <v>25</v>
      </c>
      <c r="F84">
        <v>90</v>
      </c>
      <c r="G84" s="1">
        <v>8.1</v>
      </c>
      <c r="H84">
        <v>58</v>
      </c>
      <c r="I84" s="2">
        <v>0.008333333333333333</v>
      </c>
    </row>
    <row r="85" spans="1:9" ht="12.75">
      <c r="A85">
        <v>166</v>
      </c>
      <c r="B85">
        <v>292</v>
      </c>
      <c r="C85">
        <v>296</v>
      </c>
      <c r="D85">
        <v>280</v>
      </c>
      <c r="E85">
        <v>25</v>
      </c>
      <c r="F85">
        <v>90</v>
      </c>
      <c r="G85" s="1">
        <v>8.1</v>
      </c>
      <c r="H85">
        <v>58</v>
      </c>
      <c r="I85" s="2">
        <v>0.009722222222222222</v>
      </c>
    </row>
    <row r="86" spans="1:8" ht="12.75">
      <c r="A86">
        <v>168</v>
      </c>
      <c r="B86">
        <v>291</v>
      </c>
      <c r="C86">
        <v>297</v>
      </c>
      <c r="D86">
        <v>280</v>
      </c>
      <c r="E86">
        <v>25</v>
      </c>
      <c r="F86">
        <v>90</v>
      </c>
      <c r="G86" s="1">
        <v>8.1</v>
      </c>
      <c r="H86">
        <v>58</v>
      </c>
    </row>
    <row r="87" spans="1:9" ht="12.75">
      <c r="A87">
        <v>170</v>
      </c>
      <c r="B87">
        <v>290</v>
      </c>
      <c r="C87">
        <v>297</v>
      </c>
      <c r="D87">
        <v>280</v>
      </c>
      <c r="E87">
        <v>25</v>
      </c>
      <c r="F87">
        <v>90</v>
      </c>
      <c r="G87" s="1">
        <v>8.1</v>
      </c>
      <c r="H87">
        <v>58</v>
      </c>
      <c r="I87" s="2">
        <v>0.0125</v>
      </c>
    </row>
    <row r="88" spans="1:11" ht="12.75">
      <c r="A88">
        <v>172</v>
      </c>
      <c r="B88">
        <v>289</v>
      </c>
      <c r="C88">
        <v>297</v>
      </c>
      <c r="D88">
        <v>280</v>
      </c>
      <c r="E88">
        <v>25</v>
      </c>
      <c r="F88">
        <v>90</v>
      </c>
      <c r="G88" s="1">
        <v>8.1</v>
      </c>
      <c r="H88">
        <v>58</v>
      </c>
      <c r="I88" s="2">
        <v>0.013888888888888888</v>
      </c>
      <c r="J88">
        <v>13</v>
      </c>
      <c r="K88" s="2">
        <v>0.013888888888888888</v>
      </c>
    </row>
    <row r="89" spans="1:9" ht="12.75">
      <c r="A89">
        <v>174</v>
      </c>
      <c r="B89">
        <v>288</v>
      </c>
      <c r="C89">
        <v>298</v>
      </c>
      <c r="D89">
        <v>281</v>
      </c>
      <c r="E89">
        <v>25</v>
      </c>
      <c r="F89">
        <v>90</v>
      </c>
      <c r="G89" s="1">
        <v>8.1</v>
      </c>
      <c r="H89">
        <v>58</v>
      </c>
      <c r="I89" s="2">
        <v>0.015277777777777777</v>
      </c>
    </row>
    <row r="90" spans="1:12" ht="12.75">
      <c r="A90">
        <v>176</v>
      </c>
      <c r="B90">
        <v>314</v>
      </c>
      <c r="C90">
        <v>293</v>
      </c>
      <c r="D90">
        <v>276</v>
      </c>
      <c r="E90">
        <v>25</v>
      </c>
      <c r="F90">
        <v>90</v>
      </c>
      <c r="G90" s="1">
        <v>8.1</v>
      </c>
      <c r="H90">
        <v>58</v>
      </c>
      <c r="L90" t="s">
        <v>37</v>
      </c>
    </row>
    <row r="91" spans="1:11" ht="12.75">
      <c r="A91">
        <v>178</v>
      </c>
      <c r="B91">
        <v>331</v>
      </c>
      <c r="C91">
        <v>301</v>
      </c>
      <c r="D91">
        <v>284</v>
      </c>
      <c r="E91">
        <v>25</v>
      </c>
      <c r="F91">
        <v>90</v>
      </c>
      <c r="G91" s="1">
        <v>8.1</v>
      </c>
      <c r="H91">
        <v>58</v>
      </c>
      <c r="I91" s="2">
        <v>0.018055555555555554</v>
      </c>
      <c r="J91">
        <v>14</v>
      </c>
      <c r="K91" s="2">
        <v>0.017361111111111112</v>
      </c>
    </row>
    <row r="92" spans="1:8" ht="12.75">
      <c r="A92">
        <v>180</v>
      </c>
      <c r="B92">
        <v>362</v>
      </c>
      <c r="C92">
        <v>302</v>
      </c>
      <c r="D92">
        <v>284</v>
      </c>
      <c r="E92" t="s">
        <v>38</v>
      </c>
      <c r="F92">
        <v>96</v>
      </c>
      <c r="G92" s="1">
        <v>8.1</v>
      </c>
      <c r="H92">
        <v>58</v>
      </c>
    </row>
    <row r="93" spans="1:9" ht="12.75">
      <c r="A93">
        <v>182</v>
      </c>
      <c r="B93">
        <v>377</v>
      </c>
      <c r="C93">
        <v>308</v>
      </c>
      <c r="D93">
        <v>291</v>
      </c>
      <c r="E93">
        <v>28</v>
      </c>
      <c r="F93">
        <v>96</v>
      </c>
      <c r="G93" s="1">
        <v>8.1</v>
      </c>
      <c r="H93">
        <v>58</v>
      </c>
      <c r="I93" s="2">
        <v>0.020833333333333332</v>
      </c>
    </row>
    <row r="94" spans="1:9" ht="12.75">
      <c r="A94">
        <v>184</v>
      </c>
      <c r="B94">
        <v>385</v>
      </c>
      <c r="C94">
        <v>313</v>
      </c>
      <c r="D94">
        <v>296</v>
      </c>
      <c r="E94">
        <v>25</v>
      </c>
      <c r="F94">
        <v>96</v>
      </c>
      <c r="G94" s="1">
        <v>8.1</v>
      </c>
      <c r="H94">
        <v>58</v>
      </c>
      <c r="I94" s="2">
        <v>0.022222222222222223</v>
      </c>
    </row>
    <row r="95" spans="1:12" ht="12.75">
      <c r="A95">
        <v>186</v>
      </c>
      <c r="B95">
        <v>369</v>
      </c>
      <c r="C95">
        <v>315</v>
      </c>
      <c r="D95">
        <v>298</v>
      </c>
      <c r="E95">
        <v>25</v>
      </c>
      <c r="F95">
        <v>96</v>
      </c>
      <c r="G95" s="1">
        <v>8.1</v>
      </c>
      <c r="H95">
        <v>58</v>
      </c>
      <c r="I95" s="2">
        <v>0.02361111111111111</v>
      </c>
      <c r="L95" t="s">
        <v>39</v>
      </c>
    </row>
    <row r="96" spans="1:12" ht="12.75">
      <c r="A96">
        <v>188</v>
      </c>
      <c r="B96">
        <v>364</v>
      </c>
      <c r="C96">
        <v>316</v>
      </c>
      <c r="D96">
        <v>299</v>
      </c>
      <c r="E96">
        <v>25</v>
      </c>
      <c r="F96">
        <v>106</v>
      </c>
      <c r="G96" s="1">
        <v>8.1</v>
      </c>
      <c r="H96">
        <v>58</v>
      </c>
      <c r="I96" s="2">
        <v>0.025</v>
      </c>
      <c r="L96" t="s">
        <v>40</v>
      </c>
    </row>
    <row r="97" spans="1:12" ht="12.75">
      <c r="A97">
        <v>190</v>
      </c>
      <c r="E97">
        <v>25</v>
      </c>
      <c r="F97">
        <v>0</v>
      </c>
      <c r="G97" s="1">
        <v>8.1</v>
      </c>
      <c r="H97">
        <v>58</v>
      </c>
      <c r="I97" s="2">
        <v>0.02638888888888889</v>
      </c>
      <c r="J97">
        <v>15</v>
      </c>
      <c r="K97" s="2">
        <v>0.02638888888888889</v>
      </c>
      <c r="L97" t="s">
        <v>41</v>
      </c>
    </row>
    <row r="98" spans="1:9" ht="12.75">
      <c r="A98">
        <v>192</v>
      </c>
      <c r="B98">
        <v>335</v>
      </c>
      <c r="C98">
        <v>263</v>
      </c>
      <c r="D98">
        <v>265</v>
      </c>
      <c r="E98">
        <v>25</v>
      </c>
      <c r="F98">
        <v>0</v>
      </c>
      <c r="G98" s="1">
        <v>8.1</v>
      </c>
      <c r="H98">
        <v>59</v>
      </c>
      <c r="I98" s="2">
        <v>0.027777777777777776</v>
      </c>
    </row>
    <row r="99" spans="1:12" ht="12.75">
      <c r="A99">
        <v>194</v>
      </c>
      <c r="B99">
        <v>326</v>
      </c>
      <c r="C99">
        <v>239</v>
      </c>
      <c r="D99">
        <v>244</v>
      </c>
      <c r="E99">
        <v>25</v>
      </c>
      <c r="F99">
        <v>0</v>
      </c>
      <c r="G99" s="1">
        <v>8.1</v>
      </c>
      <c r="H99">
        <v>59</v>
      </c>
      <c r="I99" s="2">
        <v>0.029166666666666667</v>
      </c>
      <c r="J99">
        <v>16</v>
      </c>
      <c r="K99" s="2">
        <v>0.029166666666666667</v>
      </c>
      <c r="L99" t="s">
        <v>42</v>
      </c>
    </row>
    <row r="100" spans="1:8" ht="12.75">
      <c r="A100">
        <v>195</v>
      </c>
      <c r="B100">
        <v>303</v>
      </c>
      <c r="C100">
        <v>226</v>
      </c>
      <c r="D100">
        <v>231</v>
      </c>
      <c r="E100">
        <v>25</v>
      </c>
      <c r="F100">
        <v>0</v>
      </c>
      <c r="G100" s="1">
        <v>8.1</v>
      </c>
      <c r="H100">
        <v>59</v>
      </c>
    </row>
    <row r="101" spans="1:8" ht="12.75">
      <c r="A101">
        <v>196</v>
      </c>
      <c r="B101">
        <v>299</v>
      </c>
      <c r="C101">
        <v>225</v>
      </c>
      <c r="D101">
        <v>241</v>
      </c>
      <c r="E101">
        <v>25</v>
      </c>
      <c r="F101">
        <v>0</v>
      </c>
      <c r="G101" s="1">
        <v>8.1</v>
      </c>
      <c r="H101">
        <v>59</v>
      </c>
    </row>
    <row r="102" spans="1:8" ht="12.75">
      <c r="A102">
        <v>197</v>
      </c>
      <c r="B102">
        <v>300</v>
      </c>
      <c r="C102">
        <v>232</v>
      </c>
      <c r="D102">
        <v>250</v>
      </c>
      <c r="E102">
        <v>30</v>
      </c>
      <c r="F102">
        <v>0</v>
      </c>
      <c r="G102" s="1">
        <v>8.1</v>
      </c>
      <c r="H102">
        <v>59</v>
      </c>
    </row>
    <row r="103" spans="1:8" ht="12.75">
      <c r="A103">
        <v>198</v>
      </c>
      <c r="B103">
        <v>305</v>
      </c>
      <c r="C103">
        <v>235</v>
      </c>
      <c r="D103">
        <v>255</v>
      </c>
      <c r="E103">
        <v>30</v>
      </c>
      <c r="F103">
        <v>0</v>
      </c>
      <c r="G103" s="1">
        <v>8.1</v>
      </c>
      <c r="H103">
        <v>59</v>
      </c>
    </row>
    <row r="104" spans="1:9" ht="12.75">
      <c r="A104">
        <v>199</v>
      </c>
      <c r="B104">
        <v>310</v>
      </c>
      <c r="C104">
        <v>237</v>
      </c>
      <c r="D104">
        <v>258</v>
      </c>
      <c r="E104">
        <v>34</v>
      </c>
      <c r="F104">
        <v>0</v>
      </c>
      <c r="G104" s="1">
        <v>8.1</v>
      </c>
      <c r="H104">
        <v>59</v>
      </c>
      <c r="I104" s="2">
        <v>0.03263888888888889</v>
      </c>
    </row>
    <row r="105" spans="1:8" ht="12.75">
      <c r="A105">
        <v>200</v>
      </c>
      <c r="B105">
        <v>321</v>
      </c>
      <c r="C105">
        <v>239</v>
      </c>
      <c r="D105">
        <v>261</v>
      </c>
      <c r="E105">
        <v>34</v>
      </c>
      <c r="F105">
        <v>0</v>
      </c>
      <c r="G105" s="1">
        <v>8.1</v>
      </c>
      <c r="H105">
        <v>59</v>
      </c>
    </row>
    <row r="106" spans="1:8" ht="12.75">
      <c r="A106">
        <v>201</v>
      </c>
      <c r="B106">
        <v>329</v>
      </c>
      <c r="C106">
        <v>244</v>
      </c>
      <c r="D106">
        <v>269</v>
      </c>
      <c r="E106">
        <v>34</v>
      </c>
      <c r="F106">
        <v>0</v>
      </c>
      <c r="G106" s="1">
        <v>8.1</v>
      </c>
      <c r="H106">
        <v>59</v>
      </c>
    </row>
    <row r="107" spans="1:11" ht="12.75">
      <c r="A107">
        <v>202</v>
      </c>
      <c r="B107">
        <v>335</v>
      </c>
      <c r="C107">
        <v>250</v>
      </c>
      <c r="D107">
        <v>277</v>
      </c>
      <c r="E107">
        <v>34</v>
      </c>
      <c r="F107">
        <v>0</v>
      </c>
      <c r="G107" s="1">
        <v>8.1</v>
      </c>
      <c r="H107">
        <v>59</v>
      </c>
      <c r="J107">
        <v>17</v>
      </c>
      <c r="K107" s="2">
        <v>0.034722222222222224</v>
      </c>
    </row>
    <row r="108" spans="1:8" ht="12.75">
      <c r="A108">
        <v>203</v>
      </c>
      <c r="B108">
        <v>340</v>
      </c>
      <c r="C108">
        <v>256</v>
      </c>
      <c r="D108">
        <v>286</v>
      </c>
      <c r="E108">
        <v>34</v>
      </c>
      <c r="F108">
        <v>0</v>
      </c>
      <c r="G108" s="1">
        <v>8.1</v>
      </c>
      <c r="H108">
        <v>59</v>
      </c>
    </row>
    <row r="109" spans="1:8" ht="12.75">
      <c r="A109">
        <v>204</v>
      </c>
      <c r="B109">
        <v>345</v>
      </c>
      <c r="C109">
        <v>262</v>
      </c>
      <c r="D109">
        <v>294</v>
      </c>
      <c r="E109">
        <v>34</v>
      </c>
      <c r="F109">
        <v>0</v>
      </c>
      <c r="G109" s="1">
        <v>8.1</v>
      </c>
      <c r="H109">
        <v>59</v>
      </c>
    </row>
    <row r="110" spans="1:8" ht="12.75">
      <c r="A110">
        <v>205</v>
      </c>
      <c r="B110">
        <v>347</v>
      </c>
      <c r="C110">
        <v>267</v>
      </c>
      <c r="D110">
        <v>299</v>
      </c>
      <c r="E110">
        <v>34</v>
      </c>
      <c r="F110">
        <v>0</v>
      </c>
      <c r="G110" s="1">
        <v>8.1</v>
      </c>
      <c r="H110">
        <v>59</v>
      </c>
    </row>
    <row r="111" spans="1:9" ht="12.75">
      <c r="A111">
        <v>206</v>
      </c>
      <c r="B111">
        <v>350</v>
      </c>
      <c r="C111">
        <v>270</v>
      </c>
      <c r="D111">
        <v>303</v>
      </c>
      <c r="E111">
        <v>34</v>
      </c>
      <c r="F111">
        <v>0</v>
      </c>
      <c r="G111" s="1">
        <v>8.1</v>
      </c>
      <c r="H111">
        <v>59</v>
      </c>
      <c r="I111" s="2">
        <v>0.0375</v>
      </c>
    </row>
    <row r="112" spans="1:8" ht="12.75">
      <c r="A112">
        <v>207</v>
      </c>
      <c r="B112">
        <v>352</v>
      </c>
      <c r="C112">
        <v>273</v>
      </c>
      <c r="D112">
        <v>306</v>
      </c>
      <c r="E112">
        <v>34</v>
      </c>
      <c r="F112">
        <v>0</v>
      </c>
      <c r="G112" s="1">
        <v>8.1</v>
      </c>
      <c r="H112">
        <v>59</v>
      </c>
    </row>
    <row r="113" spans="1:8" ht="12.75">
      <c r="A113">
        <v>208</v>
      </c>
      <c r="B113">
        <v>354</v>
      </c>
      <c r="C113">
        <v>275</v>
      </c>
      <c r="D113">
        <v>308</v>
      </c>
      <c r="E113">
        <v>34</v>
      </c>
      <c r="F113">
        <v>0</v>
      </c>
      <c r="G113" s="1">
        <v>8.1</v>
      </c>
      <c r="H113">
        <v>59</v>
      </c>
    </row>
    <row r="114" spans="1:9" ht="12.75">
      <c r="A114">
        <v>209</v>
      </c>
      <c r="B114">
        <v>354</v>
      </c>
      <c r="C114">
        <v>277</v>
      </c>
      <c r="D114">
        <v>310</v>
      </c>
      <c r="E114">
        <v>34</v>
      </c>
      <c r="F114">
        <v>0</v>
      </c>
      <c r="G114" s="1">
        <v>8.1</v>
      </c>
      <c r="H114">
        <v>59</v>
      </c>
      <c r="I114" s="2">
        <v>0.03958333333333333</v>
      </c>
    </row>
    <row r="115" spans="1:8" ht="12.75">
      <c r="A115">
        <v>210</v>
      </c>
      <c r="B115">
        <v>355</v>
      </c>
      <c r="C115">
        <v>278</v>
      </c>
      <c r="D115">
        <v>311</v>
      </c>
      <c r="E115">
        <v>34</v>
      </c>
      <c r="F115">
        <v>0</v>
      </c>
      <c r="G115" s="1">
        <v>8.1</v>
      </c>
      <c r="H115">
        <v>59</v>
      </c>
    </row>
    <row r="116" spans="1:8" ht="12.75">
      <c r="A116">
        <v>211</v>
      </c>
      <c r="B116">
        <v>355</v>
      </c>
      <c r="C116">
        <v>280</v>
      </c>
      <c r="D116">
        <v>312</v>
      </c>
      <c r="E116">
        <v>34</v>
      </c>
      <c r="F116">
        <v>0</v>
      </c>
      <c r="G116" s="1">
        <v>8.1</v>
      </c>
      <c r="H116">
        <v>59</v>
      </c>
    </row>
    <row r="117" spans="1:9" ht="12.75">
      <c r="A117">
        <v>212</v>
      </c>
      <c r="B117">
        <v>361</v>
      </c>
      <c r="C117">
        <v>281</v>
      </c>
      <c r="D117">
        <v>314</v>
      </c>
      <c r="E117">
        <v>40</v>
      </c>
      <c r="F117">
        <v>0</v>
      </c>
      <c r="G117" s="1">
        <v>8.1</v>
      </c>
      <c r="H117">
        <v>59</v>
      </c>
      <c r="I117" s="2">
        <v>0.041666666666666664</v>
      </c>
    </row>
    <row r="118" spans="1:9" ht="12.75">
      <c r="A118">
        <v>213</v>
      </c>
      <c r="B118">
        <v>370</v>
      </c>
      <c r="C118">
        <v>284</v>
      </c>
      <c r="D118">
        <v>317</v>
      </c>
      <c r="E118">
        <v>40</v>
      </c>
      <c r="F118">
        <v>0</v>
      </c>
      <c r="G118" s="1">
        <v>8.1</v>
      </c>
      <c r="H118">
        <v>59</v>
      </c>
      <c r="I118" s="2">
        <v>0.04236111111111111</v>
      </c>
    </row>
    <row r="119" spans="1:12" ht="12.75">
      <c r="A119">
        <v>214</v>
      </c>
      <c r="B119">
        <v>377</v>
      </c>
      <c r="C119">
        <v>289</v>
      </c>
      <c r="D119">
        <v>324</v>
      </c>
      <c r="E119">
        <v>40</v>
      </c>
      <c r="F119">
        <v>0</v>
      </c>
      <c r="G119" s="1">
        <v>8.1</v>
      </c>
      <c r="H119">
        <v>59</v>
      </c>
      <c r="I119" s="2">
        <v>0.043055555555555555</v>
      </c>
      <c r="J119">
        <v>18</v>
      </c>
      <c r="K119" s="2">
        <v>0.043055555555555555</v>
      </c>
      <c r="L119" t="s">
        <v>43</v>
      </c>
    </row>
    <row r="120" spans="1:8" ht="12.75">
      <c r="A120">
        <v>215</v>
      </c>
      <c r="B120">
        <v>382</v>
      </c>
      <c r="C120">
        <v>293</v>
      </c>
      <c r="D120">
        <v>329</v>
      </c>
      <c r="E120">
        <v>40</v>
      </c>
      <c r="F120">
        <v>0</v>
      </c>
      <c r="G120" s="1">
        <v>8.1</v>
      </c>
      <c r="H120">
        <v>59</v>
      </c>
    </row>
    <row r="121" spans="1:8" ht="12.75">
      <c r="A121">
        <v>216</v>
      </c>
      <c r="B121">
        <v>384</v>
      </c>
      <c r="C121">
        <v>298</v>
      </c>
      <c r="D121">
        <v>333</v>
      </c>
      <c r="E121">
        <v>40</v>
      </c>
      <c r="F121">
        <v>0</v>
      </c>
      <c r="G121" s="1">
        <v>8.1</v>
      </c>
      <c r="H121">
        <v>59</v>
      </c>
    </row>
    <row r="122" spans="1:8" ht="12.75">
      <c r="A122">
        <v>217</v>
      </c>
      <c r="E122">
        <v>40</v>
      </c>
      <c r="F122">
        <v>0</v>
      </c>
      <c r="G122" s="1">
        <v>8.1</v>
      </c>
      <c r="H122">
        <v>59</v>
      </c>
    </row>
    <row r="123" spans="1:9" ht="12.75">
      <c r="A123">
        <v>218</v>
      </c>
      <c r="B123">
        <v>390</v>
      </c>
      <c r="C123">
        <v>306</v>
      </c>
      <c r="D123">
        <v>342</v>
      </c>
      <c r="E123">
        <v>40</v>
      </c>
      <c r="F123">
        <v>0</v>
      </c>
      <c r="G123" s="1">
        <v>8.1</v>
      </c>
      <c r="H123">
        <v>59</v>
      </c>
      <c r="I123" s="2">
        <v>0.04583333333333333</v>
      </c>
    </row>
    <row r="124" spans="1:9" ht="12.75">
      <c r="A124">
        <v>219</v>
      </c>
      <c r="B124">
        <v>391</v>
      </c>
      <c r="C124">
        <v>307</v>
      </c>
      <c r="D124">
        <v>344</v>
      </c>
      <c r="E124">
        <v>40</v>
      </c>
      <c r="F124">
        <v>0</v>
      </c>
      <c r="G124" s="1">
        <v>8.1</v>
      </c>
      <c r="H124">
        <v>59</v>
      </c>
      <c r="I124" s="2">
        <v>0.04652777777777778</v>
      </c>
    </row>
    <row r="125" spans="1:8" ht="12.75">
      <c r="A125">
        <v>220</v>
      </c>
      <c r="B125">
        <v>391</v>
      </c>
      <c r="C125">
        <v>310</v>
      </c>
      <c r="D125">
        <v>346</v>
      </c>
      <c r="E125">
        <v>40</v>
      </c>
      <c r="F125">
        <v>0</v>
      </c>
      <c r="G125" s="1">
        <v>8.1</v>
      </c>
      <c r="H125">
        <v>59</v>
      </c>
    </row>
    <row r="126" spans="1:8" ht="12.75">
      <c r="A126">
        <v>221</v>
      </c>
      <c r="B126">
        <v>391</v>
      </c>
      <c r="C126">
        <v>311</v>
      </c>
      <c r="D126">
        <v>347</v>
      </c>
      <c r="E126">
        <v>40</v>
      </c>
      <c r="F126">
        <v>0</v>
      </c>
      <c r="G126" s="1">
        <v>8.1</v>
      </c>
      <c r="H126">
        <v>59</v>
      </c>
    </row>
    <row r="127" spans="1:9" ht="12.75">
      <c r="A127">
        <v>222</v>
      </c>
      <c r="B127">
        <v>395</v>
      </c>
      <c r="C127">
        <v>313</v>
      </c>
      <c r="D127">
        <v>349</v>
      </c>
      <c r="E127">
        <v>42</v>
      </c>
      <c r="F127">
        <v>0</v>
      </c>
      <c r="G127" s="1">
        <v>8.1</v>
      </c>
      <c r="H127">
        <v>59</v>
      </c>
      <c r="I127" s="2">
        <v>0.04861111111111111</v>
      </c>
    </row>
    <row r="128" spans="1:8" ht="12.75">
      <c r="A128">
        <v>223</v>
      </c>
      <c r="B128">
        <v>400</v>
      </c>
      <c r="C128">
        <v>315</v>
      </c>
      <c r="D128">
        <v>352</v>
      </c>
      <c r="E128">
        <v>42</v>
      </c>
      <c r="F128">
        <v>0</v>
      </c>
      <c r="G128" s="1">
        <v>8.1</v>
      </c>
      <c r="H128">
        <v>59</v>
      </c>
    </row>
    <row r="129" spans="1:8" ht="12.75">
      <c r="A129">
        <v>224</v>
      </c>
      <c r="B129">
        <v>403</v>
      </c>
      <c r="C129">
        <v>318</v>
      </c>
      <c r="D129">
        <v>355</v>
      </c>
      <c r="E129">
        <v>42</v>
      </c>
      <c r="F129">
        <v>0</v>
      </c>
      <c r="G129" s="1">
        <v>8.1</v>
      </c>
      <c r="H129">
        <v>59</v>
      </c>
    </row>
    <row r="130" spans="1:11" ht="12.75">
      <c r="A130">
        <v>225</v>
      </c>
      <c r="B130">
        <v>406</v>
      </c>
      <c r="C130">
        <v>321</v>
      </c>
      <c r="D130">
        <v>359</v>
      </c>
      <c r="E130">
        <v>42</v>
      </c>
      <c r="F130">
        <v>0</v>
      </c>
      <c r="G130" s="1">
        <v>8.2</v>
      </c>
      <c r="H130">
        <v>60</v>
      </c>
      <c r="I130" s="2">
        <v>0.050694444444444445</v>
      </c>
      <c r="J130">
        <v>19</v>
      </c>
      <c r="K130" s="2">
        <v>0.050694444444444445</v>
      </c>
    </row>
    <row r="131" spans="1:8" ht="12.75">
      <c r="A131">
        <v>226</v>
      </c>
      <c r="B131">
        <v>407</v>
      </c>
      <c r="C131">
        <v>323</v>
      </c>
      <c r="D131">
        <v>361</v>
      </c>
      <c r="E131">
        <v>42</v>
      </c>
      <c r="F131">
        <v>0</v>
      </c>
      <c r="G131" s="1">
        <v>8.2</v>
      </c>
      <c r="H131">
        <v>60</v>
      </c>
    </row>
    <row r="132" spans="1:9" ht="12.75">
      <c r="A132">
        <v>227</v>
      </c>
      <c r="B132">
        <v>408</v>
      </c>
      <c r="C132">
        <v>325</v>
      </c>
      <c r="D132">
        <v>363</v>
      </c>
      <c r="E132">
        <v>42</v>
      </c>
      <c r="F132">
        <v>0</v>
      </c>
      <c r="G132" s="1">
        <v>8.2</v>
      </c>
      <c r="H132">
        <v>60</v>
      </c>
      <c r="I132" s="2">
        <v>0.052083333333333336</v>
      </c>
    </row>
    <row r="133" spans="1:8" ht="12.75">
      <c r="A133">
        <v>228</v>
      </c>
      <c r="B133">
        <v>409</v>
      </c>
      <c r="C133">
        <v>326</v>
      </c>
      <c r="D133">
        <v>365</v>
      </c>
      <c r="E133">
        <v>42</v>
      </c>
      <c r="F133">
        <v>0</v>
      </c>
      <c r="G133" s="1">
        <v>8.2</v>
      </c>
      <c r="H133">
        <v>60</v>
      </c>
    </row>
    <row r="134" spans="1:9" ht="12.75">
      <c r="A134">
        <v>229</v>
      </c>
      <c r="B134">
        <v>410</v>
      </c>
      <c r="C134">
        <v>327</v>
      </c>
      <c r="D134">
        <v>367</v>
      </c>
      <c r="E134">
        <v>42</v>
      </c>
      <c r="F134">
        <v>0</v>
      </c>
      <c r="G134" s="1">
        <v>8.2</v>
      </c>
      <c r="H134">
        <v>60</v>
      </c>
      <c r="I134" s="2">
        <v>0.05347222222222222</v>
      </c>
    </row>
    <row r="135" spans="1:8" ht="12.75">
      <c r="A135">
        <v>230</v>
      </c>
      <c r="B135">
        <v>410</v>
      </c>
      <c r="C135">
        <v>328</v>
      </c>
      <c r="D135">
        <v>368</v>
      </c>
      <c r="E135">
        <v>42</v>
      </c>
      <c r="F135">
        <v>0</v>
      </c>
      <c r="G135" s="1">
        <v>8.2</v>
      </c>
      <c r="H135">
        <v>60</v>
      </c>
    </row>
    <row r="136" spans="1:9" ht="12.75">
      <c r="A136">
        <v>231</v>
      </c>
      <c r="B136">
        <v>415</v>
      </c>
      <c r="C136">
        <v>330</v>
      </c>
      <c r="D136">
        <v>369</v>
      </c>
      <c r="E136">
        <v>46</v>
      </c>
      <c r="F136">
        <v>0</v>
      </c>
      <c r="G136" s="1">
        <v>8.2</v>
      </c>
      <c r="H136">
        <v>60</v>
      </c>
      <c r="I136" s="2">
        <v>0.05486111111111111</v>
      </c>
    </row>
    <row r="137" spans="1:8" ht="12.75">
      <c r="A137">
        <v>232</v>
      </c>
      <c r="B137">
        <v>424</v>
      </c>
      <c r="C137">
        <v>333</v>
      </c>
      <c r="D137">
        <v>373</v>
      </c>
      <c r="E137">
        <v>46</v>
      </c>
      <c r="F137">
        <v>0</v>
      </c>
      <c r="G137" s="1">
        <v>8.2</v>
      </c>
      <c r="H137">
        <v>60</v>
      </c>
    </row>
    <row r="138" spans="1:8" ht="12.75">
      <c r="A138">
        <v>233</v>
      </c>
      <c r="B138">
        <v>431</v>
      </c>
      <c r="C138">
        <v>336</v>
      </c>
      <c r="D138">
        <v>377</v>
      </c>
      <c r="E138">
        <v>46</v>
      </c>
      <c r="F138">
        <v>0</v>
      </c>
      <c r="G138" s="1">
        <v>8.2</v>
      </c>
      <c r="H138">
        <v>60</v>
      </c>
    </row>
    <row r="139" spans="1:9" ht="12.75">
      <c r="A139">
        <v>234</v>
      </c>
      <c r="B139">
        <v>436</v>
      </c>
      <c r="C139">
        <v>340</v>
      </c>
      <c r="D139">
        <v>383</v>
      </c>
      <c r="E139">
        <v>46</v>
      </c>
      <c r="F139">
        <v>0</v>
      </c>
      <c r="G139" s="1">
        <v>8.2</v>
      </c>
      <c r="H139">
        <v>60</v>
      </c>
      <c r="I139" s="2">
        <v>0.05694444444444444</v>
      </c>
    </row>
    <row r="140" spans="1:8" ht="12.75">
      <c r="A140">
        <v>235</v>
      </c>
      <c r="B140">
        <v>438</v>
      </c>
      <c r="C140">
        <v>344</v>
      </c>
      <c r="D140">
        <v>386</v>
      </c>
      <c r="E140">
        <v>46</v>
      </c>
      <c r="F140">
        <v>0</v>
      </c>
      <c r="G140" s="1">
        <v>8.2</v>
      </c>
      <c r="H140">
        <v>60</v>
      </c>
    </row>
    <row r="141" spans="1:8" ht="12.75">
      <c r="A141">
        <v>236</v>
      </c>
      <c r="B141">
        <v>439</v>
      </c>
      <c r="C141">
        <v>346</v>
      </c>
      <c r="D141">
        <v>389</v>
      </c>
      <c r="E141">
        <v>46</v>
      </c>
      <c r="F141">
        <v>0</v>
      </c>
      <c r="G141" s="1">
        <v>8.2</v>
      </c>
      <c r="H141">
        <v>60</v>
      </c>
    </row>
    <row r="142" spans="1:11" ht="12.75">
      <c r="A142">
        <v>237</v>
      </c>
      <c r="B142">
        <v>440</v>
      </c>
      <c r="C142">
        <v>349</v>
      </c>
      <c r="D142">
        <v>392</v>
      </c>
      <c r="E142">
        <v>46</v>
      </c>
      <c r="F142">
        <v>0</v>
      </c>
      <c r="G142" s="1">
        <v>8.2</v>
      </c>
      <c r="H142">
        <v>60</v>
      </c>
      <c r="I142" s="2">
        <v>0.059027777777777776</v>
      </c>
      <c r="J142">
        <v>20</v>
      </c>
      <c r="K142" s="2">
        <v>0.059722222222222225</v>
      </c>
    </row>
    <row r="143" spans="1:8" ht="12.75">
      <c r="A143">
        <v>238</v>
      </c>
      <c r="B143">
        <v>441</v>
      </c>
      <c r="C143">
        <v>351</v>
      </c>
      <c r="D143">
        <v>394</v>
      </c>
      <c r="E143">
        <v>46</v>
      </c>
      <c r="F143">
        <v>0</v>
      </c>
      <c r="G143" s="1">
        <v>8.2</v>
      </c>
      <c r="H143">
        <v>60</v>
      </c>
    </row>
    <row r="144" spans="1:12" ht="12.75">
      <c r="A144">
        <v>239</v>
      </c>
      <c r="B144">
        <v>441</v>
      </c>
      <c r="C144">
        <v>352</v>
      </c>
      <c r="D144">
        <v>395</v>
      </c>
      <c r="E144">
        <v>46</v>
      </c>
      <c r="F144">
        <v>0</v>
      </c>
      <c r="G144" s="1">
        <v>8.2</v>
      </c>
      <c r="H144">
        <v>60</v>
      </c>
      <c r="L144" t="s">
        <v>44</v>
      </c>
    </row>
    <row r="145" spans="1:12" ht="12.75">
      <c r="A145">
        <v>240</v>
      </c>
      <c r="B145">
        <v>440</v>
      </c>
      <c r="C145">
        <v>353</v>
      </c>
      <c r="D145">
        <v>396</v>
      </c>
      <c r="E145">
        <v>46</v>
      </c>
      <c r="F145">
        <v>0</v>
      </c>
      <c r="G145" s="1">
        <v>8.2</v>
      </c>
      <c r="H145">
        <v>60</v>
      </c>
      <c r="I145" s="2">
        <v>0.06111111111111111</v>
      </c>
      <c r="L145" t="s">
        <v>45</v>
      </c>
    </row>
    <row r="146" spans="1:9" ht="12.75">
      <c r="A146">
        <v>241</v>
      </c>
      <c r="B146">
        <v>440</v>
      </c>
      <c r="C146">
        <v>354</v>
      </c>
      <c r="D146">
        <v>397</v>
      </c>
      <c r="E146">
        <v>46</v>
      </c>
      <c r="F146">
        <v>0</v>
      </c>
      <c r="G146" s="1">
        <v>8.2</v>
      </c>
      <c r="H146">
        <v>60</v>
      </c>
      <c r="I146" s="2">
        <v>0.06180555555555556</v>
      </c>
    </row>
    <row r="147" spans="1:9" ht="12.75">
      <c r="A147">
        <v>242</v>
      </c>
      <c r="B147">
        <v>438</v>
      </c>
      <c r="C147">
        <v>352</v>
      </c>
      <c r="D147">
        <v>398</v>
      </c>
      <c r="E147">
        <v>46</v>
      </c>
      <c r="F147">
        <v>0</v>
      </c>
      <c r="G147" s="1">
        <v>8.2</v>
      </c>
      <c r="H147">
        <v>60</v>
      </c>
      <c r="I147" s="2">
        <v>0.0625</v>
      </c>
    </row>
    <row r="148" spans="1:8" ht="12.75">
      <c r="A148">
        <v>242.5</v>
      </c>
      <c r="B148">
        <v>447</v>
      </c>
      <c r="C148">
        <v>353</v>
      </c>
      <c r="D148">
        <v>400</v>
      </c>
      <c r="E148">
        <v>46</v>
      </c>
      <c r="F148">
        <v>0</v>
      </c>
      <c r="G148" s="1">
        <v>8.2</v>
      </c>
      <c r="H148">
        <v>60</v>
      </c>
    </row>
    <row r="149" spans="1:9" ht="12.75">
      <c r="A149">
        <v>243</v>
      </c>
      <c r="B149">
        <v>449</v>
      </c>
      <c r="C149">
        <v>355</v>
      </c>
      <c r="D149">
        <v>402</v>
      </c>
      <c r="E149">
        <v>46</v>
      </c>
      <c r="F149">
        <v>0</v>
      </c>
      <c r="G149" s="1">
        <v>8.2</v>
      </c>
      <c r="H149">
        <v>60</v>
      </c>
      <c r="I149" s="2">
        <v>0.06319444444444444</v>
      </c>
    </row>
    <row r="150" spans="1:8" ht="12.75">
      <c r="A150">
        <v>243.5</v>
      </c>
      <c r="B150">
        <v>450</v>
      </c>
      <c r="C150">
        <v>356</v>
      </c>
      <c r="D150">
        <v>403</v>
      </c>
      <c r="E150">
        <v>46</v>
      </c>
      <c r="F150">
        <v>0</v>
      </c>
      <c r="G150" s="1">
        <v>8.2</v>
      </c>
      <c r="H150">
        <v>60</v>
      </c>
    </row>
    <row r="151" spans="1:12" ht="12.75">
      <c r="A151">
        <v>244</v>
      </c>
      <c r="B151">
        <v>433</v>
      </c>
      <c r="C151">
        <v>356</v>
      </c>
      <c r="D151">
        <v>397</v>
      </c>
      <c r="E151">
        <v>46</v>
      </c>
      <c r="F151">
        <v>0</v>
      </c>
      <c r="G151" s="1">
        <v>8.2</v>
      </c>
      <c r="H151">
        <v>60</v>
      </c>
      <c r="I151" s="2">
        <v>0.06388888888888888</v>
      </c>
      <c r="L151" t="s">
        <v>46</v>
      </c>
    </row>
    <row r="152" spans="1:12" ht="12.75">
      <c r="A152">
        <v>244.5</v>
      </c>
      <c r="B152">
        <v>447</v>
      </c>
      <c r="C152">
        <v>357</v>
      </c>
      <c r="D152">
        <v>399</v>
      </c>
      <c r="E152">
        <v>46</v>
      </c>
      <c r="F152">
        <v>0</v>
      </c>
      <c r="G152" s="1">
        <v>8.2</v>
      </c>
      <c r="H152">
        <v>60</v>
      </c>
      <c r="L152" t="s">
        <v>47</v>
      </c>
    </row>
    <row r="153" spans="1:9" ht="12.75">
      <c r="A153">
        <v>245</v>
      </c>
      <c r="B153">
        <v>450</v>
      </c>
      <c r="C153">
        <v>359</v>
      </c>
      <c r="D153">
        <v>400</v>
      </c>
      <c r="E153">
        <v>50</v>
      </c>
      <c r="F153">
        <v>0</v>
      </c>
      <c r="G153" s="1">
        <v>8.2</v>
      </c>
      <c r="H153">
        <v>60</v>
      </c>
      <c r="I153" s="2">
        <v>0.06458333333333334</v>
      </c>
    </row>
    <row r="154" spans="1:12" ht="12.75">
      <c r="A154">
        <v>246</v>
      </c>
      <c r="B154">
        <v>443</v>
      </c>
      <c r="C154">
        <v>360</v>
      </c>
      <c r="D154">
        <v>402</v>
      </c>
      <c r="E154">
        <v>50</v>
      </c>
      <c r="F154">
        <v>0</v>
      </c>
      <c r="G154" s="1">
        <v>8.2</v>
      </c>
      <c r="H154">
        <v>60</v>
      </c>
      <c r="L154" t="s">
        <v>48</v>
      </c>
    </row>
    <row r="155" spans="1:11" ht="12.75">
      <c r="A155">
        <v>246.75</v>
      </c>
      <c r="B155">
        <v>454</v>
      </c>
      <c r="C155">
        <v>354</v>
      </c>
      <c r="D155">
        <v>400</v>
      </c>
      <c r="E155">
        <v>50</v>
      </c>
      <c r="F155">
        <v>0</v>
      </c>
      <c r="G155" s="1">
        <v>8.2</v>
      </c>
      <c r="H155">
        <v>60</v>
      </c>
      <c r="J155">
        <v>21</v>
      </c>
      <c r="K155" s="2">
        <v>0.06666666666666667</v>
      </c>
    </row>
    <row r="156" spans="1:8" ht="12.75">
      <c r="A156">
        <v>247.25</v>
      </c>
      <c r="B156">
        <v>458</v>
      </c>
      <c r="C156">
        <v>358</v>
      </c>
      <c r="D156">
        <v>407</v>
      </c>
      <c r="E156">
        <v>50</v>
      </c>
      <c r="F156">
        <v>0</v>
      </c>
      <c r="G156" s="1">
        <v>8.2</v>
      </c>
      <c r="H156">
        <v>60</v>
      </c>
    </row>
    <row r="157" spans="1:8" ht="12.75">
      <c r="A157">
        <v>248</v>
      </c>
      <c r="B157">
        <v>459</v>
      </c>
      <c r="C157">
        <v>362</v>
      </c>
      <c r="D157">
        <v>410</v>
      </c>
      <c r="E157">
        <v>50</v>
      </c>
      <c r="F157">
        <v>0</v>
      </c>
      <c r="G157" s="1">
        <v>8.2</v>
      </c>
      <c r="H157">
        <v>60</v>
      </c>
    </row>
    <row r="158" spans="1:8" ht="12.75">
      <c r="A158">
        <v>249</v>
      </c>
      <c r="B158">
        <v>461</v>
      </c>
      <c r="C158">
        <v>365</v>
      </c>
      <c r="D158">
        <v>413</v>
      </c>
      <c r="E158">
        <v>50</v>
      </c>
      <c r="F158">
        <v>0</v>
      </c>
      <c r="G158" s="1">
        <v>8.2</v>
      </c>
      <c r="H158">
        <v>60</v>
      </c>
    </row>
    <row r="159" spans="1:12" ht="12.75">
      <c r="A159">
        <v>250</v>
      </c>
      <c r="B159">
        <v>462</v>
      </c>
      <c r="C159">
        <v>362</v>
      </c>
      <c r="D159">
        <v>408</v>
      </c>
      <c r="E159">
        <v>50</v>
      </c>
      <c r="F159">
        <v>0</v>
      </c>
      <c r="G159" s="1">
        <v>8.2</v>
      </c>
      <c r="H159">
        <v>60</v>
      </c>
      <c r="L159" t="s">
        <v>48</v>
      </c>
    </row>
    <row r="160" spans="1:8" ht="12.75">
      <c r="A160">
        <v>251</v>
      </c>
      <c r="B160">
        <v>500</v>
      </c>
      <c r="C160">
        <v>369</v>
      </c>
      <c r="D160">
        <v>420</v>
      </c>
      <c r="E160">
        <v>50</v>
      </c>
      <c r="F160">
        <v>0</v>
      </c>
      <c r="G160" s="1">
        <v>8.2</v>
      </c>
      <c r="H160">
        <v>60</v>
      </c>
    </row>
    <row r="161" spans="1:8" ht="12.75">
      <c r="A161">
        <v>252</v>
      </c>
      <c r="B161">
        <v>530</v>
      </c>
      <c r="C161">
        <v>380</v>
      </c>
      <c r="D161">
        <v>433</v>
      </c>
      <c r="E161">
        <v>50</v>
      </c>
      <c r="F161">
        <v>0</v>
      </c>
      <c r="G161" s="1">
        <v>8.2</v>
      </c>
      <c r="H161">
        <v>60</v>
      </c>
    </row>
    <row r="162" spans="1:12" ht="12.75">
      <c r="A162">
        <v>253</v>
      </c>
      <c r="B162">
        <v>605</v>
      </c>
      <c r="C162">
        <v>390</v>
      </c>
      <c r="D162">
        <v>446</v>
      </c>
      <c r="E162" t="s">
        <v>49</v>
      </c>
      <c r="F162">
        <v>0</v>
      </c>
      <c r="G162" s="1">
        <v>8.2</v>
      </c>
      <c r="H162">
        <v>60</v>
      </c>
      <c r="L162" t="s">
        <v>48</v>
      </c>
    </row>
    <row r="163" spans="1:12" ht="12.75">
      <c r="A163">
        <v>253.5</v>
      </c>
      <c r="B163">
        <v>570</v>
      </c>
      <c r="E163">
        <v>35</v>
      </c>
      <c r="F163">
        <v>0</v>
      </c>
      <c r="G163" s="1">
        <v>8.2</v>
      </c>
      <c r="H163">
        <v>60</v>
      </c>
      <c r="I163" s="2">
        <v>0.07152777777777777</v>
      </c>
      <c r="L163" t="s">
        <v>50</v>
      </c>
    </row>
    <row r="164" spans="1:8" ht="12.75">
      <c r="A164">
        <v>253.67</v>
      </c>
      <c r="D164">
        <v>420</v>
      </c>
      <c r="E164">
        <v>35</v>
      </c>
      <c r="F164">
        <v>0</v>
      </c>
      <c r="G164" s="1">
        <v>8.2</v>
      </c>
      <c r="H164">
        <v>60</v>
      </c>
    </row>
    <row r="165" spans="1:8" ht="12.75">
      <c r="A165">
        <v>253.84</v>
      </c>
      <c r="D165">
        <v>410</v>
      </c>
      <c r="E165">
        <v>35</v>
      </c>
      <c r="F165">
        <v>0</v>
      </c>
      <c r="G165" s="1">
        <v>8.2</v>
      </c>
      <c r="H165">
        <v>60</v>
      </c>
    </row>
    <row r="166" spans="1:8" ht="12.75">
      <c r="A166">
        <v>254.01</v>
      </c>
      <c r="D166">
        <v>402</v>
      </c>
      <c r="E166">
        <v>35</v>
      </c>
      <c r="F166">
        <v>0</v>
      </c>
      <c r="G166" s="1">
        <v>8.2</v>
      </c>
      <c r="H166">
        <v>60</v>
      </c>
    </row>
    <row r="167" spans="1:8" ht="12.75">
      <c r="A167">
        <v>254.18</v>
      </c>
      <c r="D167">
        <v>395</v>
      </c>
      <c r="E167">
        <v>35</v>
      </c>
      <c r="F167">
        <v>0</v>
      </c>
      <c r="G167" s="1">
        <v>8.2</v>
      </c>
      <c r="H167">
        <v>60</v>
      </c>
    </row>
    <row r="168" spans="1:8" ht="12.75">
      <c r="A168">
        <v>254.35</v>
      </c>
      <c r="B168">
        <v>568</v>
      </c>
      <c r="D168">
        <v>389</v>
      </c>
      <c r="E168">
        <v>35</v>
      </c>
      <c r="F168">
        <v>0</v>
      </c>
      <c r="G168" s="1">
        <v>8.2</v>
      </c>
      <c r="H168">
        <v>60</v>
      </c>
    </row>
    <row r="169" spans="1:12" ht="12.75">
      <c r="A169">
        <v>254.52</v>
      </c>
      <c r="D169">
        <v>384</v>
      </c>
      <c r="E169">
        <v>35</v>
      </c>
      <c r="F169">
        <v>0</v>
      </c>
      <c r="G169" s="1">
        <v>8.2</v>
      </c>
      <c r="H169">
        <v>60</v>
      </c>
      <c r="L169" t="s">
        <v>51</v>
      </c>
    </row>
    <row r="170" spans="1:8" ht="12.75">
      <c r="A170">
        <v>254.69</v>
      </c>
      <c r="B170">
        <v>523</v>
      </c>
      <c r="D170">
        <v>398</v>
      </c>
      <c r="E170">
        <v>35</v>
      </c>
      <c r="F170">
        <v>0</v>
      </c>
      <c r="G170" s="1">
        <v>8.2</v>
      </c>
      <c r="H170">
        <v>60</v>
      </c>
    </row>
    <row r="171" spans="1:8" ht="12.75">
      <c r="A171">
        <v>254.86</v>
      </c>
      <c r="B171">
        <v>520</v>
      </c>
      <c r="D171">
        <v>410</v>
      </c>
      <c r="E171">
        <v>35</v>
      </c>
      <c r="F171">
        <v>0</v>
      </c>
      <c r="G171" s="1">
        <v>8.2</v>
      </c>
      <c r="H171">
        <v>60</v>
      </c>
    </row>
    <row r="172" spans="1:8" ht="12.75">
      <c r="A172">
        <v>255.03</v>
      </c>
      <c r="B172">
        <v>518</v>
      </c>
      <c r="D172">
        <v>419</v>
      </c>
      <c r="E172">
        <v>35</v>
      </c>
      <c r="F172">
        <v>0</v>
      </c>
      <c r="G172" s="1">
        <v>8.2</v>
      </c>
      <c r="H172">
        <v>60</v>
      </c>
    </row>
    <row r="173" spans="1:8" ht="12.75">
      <c r="A173">
        <v>255.2</v>
      </c>
      <c r="B173">
        <v>518</v>
      </c>
      <c r="D173">
        <v>423</v>
      </c>
      <c r="E173">
        <v>35</v>
      </c>
      <c r="F173">
        <v>0</v>
      </c>
      <c r="G173" s="1">
        <v>8.2</v>
      </c>
      <c r="H173">
        <v>60</v>
      </c>
    </row>
    <row r="174" spans="1:8" ht="12.75">
      <c r="A174">
        <v>255.37</v>
      </c>
      <c r="B174">
        <v>516</v>
      </c>
      <c r="D174">
        <v>425</v>
      </c>
      <c r="E174">
        <v>35</v>
      </c>
      <c r="F174">
        <v>0</v>
      </c>
      <c r="G174" s="1">
        <v>8.2</v>
      </c>
      <c r="H174">
        <v>60</v>
      </c>
    </row>
    <row r="175" spans="1:8" ht="12.75">
      <c r="A175">
        <v>255.54</v>
      </c>
      <c r="B175">
        <v>515</v>
      </c>
      <c r="D175">
        <v>426</v>
      </c>
      <c r="E175">
        <v>35</v>
      </c>
      <c r="F175">
        <v>0</v>
      </c>
      <c r="G175" s="1">
        <v>8.2</v>
      </c>
      <c r="H175">
        <v>60</v>
      </c>
    </row>
    <row r="176" spans="1:8" ht="12.75">
      <c r="A176">
        <v>255.71</v>
      </c>
      <c r="B176">
        <v>514</v>
      </c>
      <c r="D176">
        <v>427</v>
      </c>
      <c r="E176">
        <v>35</v>
      </c>
      <c r="F176">
        <v>0</v>
      </c>
      <c r="G176" s="1">
        <v>8.2</v>
      </c>
      <c r="H176">
        <v>60</v>
      </c>
    </row>
    <row r="177" spans="1:8" ht="12.75">
      <c r="A177">
        <v>255.88</v>
      </c>
      <c r="B177">
        <v>512</v>
      </c>
      <c r="D177">
        <v>427</v>
      </c>
      <c r="E177">
        <v>35</v>
      </c>
      <c r="F177">
        <v>0</v>
      </c>
      <c r="G177" s="1">
        <v>8.2</v>
      </c>
      <c r="H177">
        <v>60</v>
      </c>
    </row>
    <row r="178" spans="1:8" ht="12.75">
      <c r="A178">
        <v>256</v>
      </c>
      <c r="B178">
        <v>511</v>
      </c>
      <c r="D178">
        <v>427</v>
      </c>
      <c r="E178">
        <v>35</v>
      </c>
      <c r="F178">
        <v>0</v>
      </c>
      <c r="G178" s="1">
        <v>8.2</v>
      </c>
      <c r="H178">
        <v>60</v>
      </c>
    </row>
    <row r="179" spans="1:9" ht="12.75">
      <c r="A179">
        <v>256.17</v>
      </c>
      <c r="B179">
        <v>509</v>
      </c>
      <c r="C179">
        <v>379</v>
      </c>
      <c r="D179">
        <v>426</v>
      </c>
      <c r="E179">
        <v>35</v>
      </c>
      <c r="F179">
        <v>0</v>
      </c>
      <c r="G179" s="1">
        <v>8.2</v>
      </c>
      <c r="H179">
        <v>60</v>
      </c>
      <c r="I179" s="2">
        <v>0.07291666666666667</v>
      </c>
    </row>
    <row r="180" spans="1:9" ht="12.75">
      <c r="A180">
        <v>257</v>
      </c>
      <c r="B180">
        <v>503</v>
      </c>
      <c r="C180">
        <v>378</v>
      </c>
      <c r="D180">
        <v>422</v>
      </c>
      <c r="E180">
        <v>35</v>
      </c>
      <c r="F180">
        <v>0</v>
      </c>
      <c r="G180" s="1">
        <v>8.2</v>
      </c>
      <c r="H180">
        <v>60</v>
      </c>
      <c r="I180" s="2">
        <v>0.07361111111111111</v>
      </c>
    </row>
    <row r="181" spans="1:9" ht="12.75">
      <c r="A181">
        <v>258</v>
      </c>
      <c r="B181">
        <v>483</v>
      </c>
      <c r="C181">
        <v>376</v>
      </c>
      <c r="D181">
        <v>420</v>
      </c>
      <c r="E181">
        <v>35</v>
      </c>
      <c r="F181">
        <v>0</v>
      </c>
      <c r="G181" s="1">
        <v>8.2</v>
      </c>
      <c r="H181">
        <v>60</v>
      </c>
      <c r="I181" s="2">
        <v>0.07430555555555556</v>
      </c>
    </row>
    <row r="182" spans="1:8" ht="12.75">
      <c r="A182">
        <v>259</v>
      </c>
      <c r="B182">
        <v>483</v>
      </c>
      <c r="C182">
        <v>375</v>
      </c>
      <c r="D182">
        <v>419</v>
      </c>
      <c r="E182">
        <v>35</v>
      </c>
      <c r="F182">
        <v>0</v>
      </c>
      <c r="G182" s="1">
        <v>8.2</v>
      </c>
      <c r="H182">
        <v>60</v>
      </c>
    </row>
    <row r="183" spans="1:8" ht="12.75">
      <c r="A183">
        <v>260</v>
      </c>
      <c r="B183">
        <v>495</v>
      </c>
      <c r="C183">
        <v>375</v>
      </c>
      <c r="D183">
        <v>422</v>
      </c>
      <c r="E183">
        <v>40</v>
      </c>
      <c r="F183">
        <v>0</v>
      </c>
      <c r="G183" s="1">
        <v>8.2</v>
      </c>
      <c r="H183">
        <v>60</v>
      </c>
    </row>
    <row r="184" spans="1:12" ht="12.75">
      <c r="A184">
        <v>261</v>
      </c>
      <c r="B184">
        <v>518</v>
      </c>
      <c r="C184">
        <v>382</v>
      </c>
      <c r="D184">
        <v>432</v>
      </c>
      <c r="E184">
        <v>40</v>
      </c>
      <c r="F184">
        <v>0</v>
      </c>
      <c r="G184" s="1">
        <v>8.2</v>
      </c>
      <c r="H184">
        <v>60</v>
      </c>
      <c r="J184">
        <v>22</v>
      </c>
      <c r="K184" s="2">
        <v>0.07708333333333334</v>
      </c>
      <c r="L184" t="s">
        <v>52</v>
      </c>
    </row>
    <row r="185" spans="1:8" ht="12.75">
      <c r="A185">
        <v>262</v>
      </c>
      <c r="B185">
        <v>534</v>
      </c>
      <c r="C185">
        <v>389</v>
      </c>
      <c r="D185">
        <v>441</v>
      </c>
      <c r="E185">
        <v>40</v>
      </c>
      <c r="F185">
        <v>0</v>
      </c>
      <c r="G185" s="1">
        <v>8.2</v>
      </c>
      <c r="H185">
        <v>60</v>
      </c>
    </row>
    <row r="186" spans="1:8" ht="12.75">
      <c r="A186">
        <v>263</v>
      </c>
      <c r="B186">
        <v>537</v>
      </c>
      <c r="C186">
        <v>396</v>
      </c>
      <c r="D186">
        <v>446</v>
      </c>
      <c r="E186">
        <v>40</v>
      </c>
      <c r="F186">
        <v>0</v>
      </c>
      <c r="G186" s="1">
        <v>8.2</v>
      </c>
      <c r="H186">
        <v>60</v>
      </c>
    </row>
    <row r="187" spans="1:12" ht="12.75">
      <c r="A187">
        <v>264</v>
      </c>
      <c r="B187">
        <v>461</v>
      </c>
      <c r="C187">
        <v>391</v>
      </c>
      <c r="D187">
        <v>427</v>
      </c>
      <c r="E187">
        <v>0</v>
      </c>
      <c r="F187">
        <v>0</v>
      </c>
      <c r="G187" s="1">
        <v>8.2</v>
      </c>
      <c r="H187">
        <v>60</v>
      </c>
      <c r="L187" t="s">
        <v>53</v>
      </c>
    </row>
    <row r="188" spans="1:8" ht="12.75">
      <c r="A188">
        <v>265</v>
      </c>
      <c r="B188">
        <v>423</v>
      </c>
      <c r="C188">
        <v>363</v>
      </c>
      <c r="D188">
        <v>373</v>
      </c>
      <c r="E188">
        <v>0</v>
      </c>
      <c r="F188">
        <v>0</v>
      </c>
      <c r="G188" s="1">
        <v>8.2</v>
      </c>
      <c r="H188">
        <v>60</v>
      </c>
    </row>
    <row r="189" spans="1:8" ht="12.75">
      <c r="A189">
        <v>266</v>
      </c>
      <c r="B189">
        <v>384</v>
      </c>
      <c r="C189">
        <v>327</v>
      </c>
      <c r="D189">
        <v>332</v>
      </c>
      <c r="E189">
        <v>0</v>
      </c>
      <c r="F189">
        <v>0</v>
      </c>
      <c r="G189" s="1">
        <v>8.2</v>
      </c>
      <c r="H189">
        <v>60</v>
      </c>
    </row>
    <row r="190" spans="1:8" ht="12.75">
      <c r="A190">
        <v>267</v>
      </c>
      <c r="B190">
        <v>352</v>
      </c>
      <c r="C190">
        <v>303</v>
      </c>
      <c r="D190">
        <v>313</v>
      </c>
      <c r="E190">
        <v>0</v>
      </c>
      <c r="F190">
        <v>0</v>
      </c>
      <c r="G190" s="1">
        <v>8.2</v>
      </c>
      <c r="H190">
        <v>60</v>
      </c>
    </row>
    <row r="191" spans="1:8" ht="12.75">
      <c r="A191">
        <v>268</v>
      </c>
      <c r="B191">
        <v>330</v>
      </c>
      <c r="C191">
        <v>289</v>
      </c>
      <c r="D191">
        <v>291</v>
      </c>
      <c r="E191">
        <v>0</v>
      </c>
      <c r="F191">
        <v>0</v>
      </c>
      <c r="G191" s="1">
        <v>8.2</v>
      </c>
      <c r="H191">
        <v>60</v>
      </c>
    </row>
    <row r="192" spans="1:8" ht="12.75">
      <c r="A192">
        <v>269</v>
      </c>
      <c r="B192">
        <v>308</v>
      </c>
      <c r="C192">
        <v>275</v>
      </c>
      <c r="D192">
        <v>279</v>
      </c>
      <c r="E192">
        <v>0</v>
      </c>
      <c r="F192">
        <v>0</v>
      </c>
      <c r="G192" s="1">
        <v>8.2</v>
      </c>
      <c r="H192">
        <v>60</v>
      </c>
    </row>
    <row r="193" spans="1:8" ht="12.75">
      <c r="A193">
        <v>270</v>
      </c>
      <c r="B193">
        <v>301</v>
      </c>
      <c r="C193">
        <v>264</v>
      </c>
      <c r="D193">
        <v>266</v>
      </c>
      <c r="E193">
        <v>0</v>
      </c>
      <c r="F193">
        <v>0</v>
      </c>
      <c r="G193" s="1">
        <v>8.2</v>
      </c>
      <c r="H193">
        <v>60</v>
      </c>
    </row>
    <row r="194" spans="1:8" ht="12.75">
      <c r="A194">
        <v>271</v>
      </c>
      <c r="B194">
        <v>285</v>
      </c>
      <c r="C194">
        <v>255</v>
      </c>
      <c r="D194">
        <v>256</v>
      </c>
      <c r="E194">
        <v>0</v>
      </c>
      <c r="F194">
        <v>0</v>
      </c>
      <c r="G194" s="1">
        <v>8.2</v>
      </c>
      <c r="H194">
        <v>60</v>
      </c>
    </row>
    <row r="195" spans="1:8" ht="12.75">
      <c r="A195">
        <v>272</v>
      </c>
      <c r="B195">
        <v>247</v>
      </c>
      <c r="C195">
        <v>246</v>
      </c>
      <c r="D195">
        <v>247</v>
      </c>
      <c r="E195">
        <v>0</v>
      </c>
      <c r="F195">
        <v>0</v>
      </c>
      <c r="G195" s="1">
        <v>8.2</v>
      </c>
      <c r="H195">
        <v>60</v>
      </c>
    </row>
    <row r="196" spans="1:8" ht="12.75">
      <c r="A196">
        <v>273</v>
      </c>
      <c r="B196">
        <v>233</v>
      </c>
      <c r="C196">
        <v>236</v>
      </c>
      <c r="D196">
        <v>237</v>
      </c>
      <c r="E196">
        <v>0</v>
      </c>
      <c r="F196">
        <v>0</v>
      </c>
      <c r="G196" s="1">
        <v>8.2</v>
      </c>
      <c r="H196">
        <v>60</v>
      </c>
    </row>
    <row r="197" spans="1:9" ht="12.75">
      <c r="A197">
        <v>274</v>
      </c>
      <c r="B197">
        <v>212</v>
      </c>
      <c r="C197">
        <v>230</v>
      </c>
      <c r="D197">
        <v>230</v>
      </c>
      <c r="E197">
        <v>0</v>
      </c>
      <c r="F197">
        <v>0</v>
      </c>
      <c r="G197" s="1">
        <v>8.2</v>
      </c>
      <c r="H197">
        <v>60</v>
      </c>
      <c r="I197" s="2">
        <v>0.08541666666666667</v>
      </c>
    </row>
    <row r="198" spans="1:8" ht="12.75">
      <c r="A198">
        <v>275</v>
      </c>
      <c r="B198">
        <v>206</v>
      </c>
      <c r="C198">
        <v>223</v>
      </c>
      <c r="D198">
        <v>224</v>
      </c>
      <c r="E198">
        <v>0</v>
      </c>
      <c r="F198">
        <v>0</v>
      </c>
      <c r="G198" s="1">
        <v>8.2</v>
      </c>
      <c r="H198">
        <v>60</v>
      </c>
    </row>
    <row r="199" spans="1:8" ht="12.75">
      <c r="A199">
        <v>276</v>
      </c>
      <c r="B199">
        <v>200</v>
      </c>
      <c r="C199">
        <v>218</v>
      </c>
      <c r="D199">
        <v>218</v>
      </c>
      <c r="E199">
        <v>0</v>
      </c>
      <c r="F199">
        <v>0</v>
      </c>
      <c r="G199" s="1">
        <v>8.2</v>
      </c>
      <c r="H199">
        <v>60</v>
      </c>
    </row>
    <row r="200" spans="1:8" ht="12.75">
      <c r="A200">
        <v>277</v>
      </c>
      <c r="B200">
        <v>190</v>
      </c>
      <c r="C200">
        <v>213</v>
      </c>
      <c r="D200">
        <v>213</v>
      </c>
      <c r="E200">
        <v>0</v>
      </c>
      <c r="F200">
        <v>0</v>
      </c>
      <c r="G200" s="1">
        <v>8.2</v>
      </c>
      <c r="H200">
        <v>60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0">
      <selection activeCell="O36" sqref="O36"/>
    </sheetView>
  </sheetViews>
  <sheetFormatPr defaultColWidth="10.25390625" defaultRowHeight="12.75"/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00"/>
  <sheetViews>
    <sheetView workbookViewId="0" topLeftCell="AB1">
      <selection activeCell="AG35" sqref="AG35"/>
    </sheetView>
  </sheetViews>
  <sheetFormatPr defaultColWidth="10.25390625" defaultRowHeight="12.75"/>
  <sheetData>
    <row r="1" spans="1:43" ht="12.75">
      <c r="A1" t="s">
        <v>0</v>
      </c>
      <c r="B1" t="s">
        <v>1</v>
      </c>
      <c r="C1" t="s">
        <v>2</v>
      </c>
      <c r="D1" t="s">
        <v>3</v>
      </c>
      <c r="F1" t="s">
        <v>54</v>
      </c>
      <c r="G1" t="s">
        <v>55</v>
      </c>
      <c r="H1" t="s">
        <v>56</v>
      </c>
      <c r="I1" t="s">
        <v>57</v>
      </c>
      <c r="J1" t="s">
        <v>58</v>
      </c>
      <c r="K1" t="s">
        <v>4</v>
      </c>
      <c r="L1" t="s">
        <v>59</v>
      </c>
      <c r="M1" t="s">
        <v>60</v>
      </c>
      <c r="N1" t="s">
        <v>61</v>
      </c>
      <c r="O1" t="s">
        <v>62</v>
      </c>
      <c r="P1" t="s">
        <v>63</v>
      </c>
      <c r="Q1" t="s">
        <v>64</v>
      </c>
      <c r="R1" t="s">
        <v>72</v>
      </c>
      <c r="S1" t="s">
        <v>65</v>
      </c>
      <c r="T1" t="s">
        <v>67</v>
      </c>
      <c r="U1" t="s">
        <v>68</v>
      </c>
      <c r="V1" t="s">
        <v>69</v>
      </c>
      <c r="W1" t="s">
        <v>70</v>
      </c>
      <c r="X1" t="s">
        <v>71</v>
      </c>
      <c r="Z1" t="s">
        <v>78</v>
      </c>
      <c r="AA1" t="s">
        <v>79</v>
      </c>
      <c r="AB1" t="s">
        <v>80</v>
      </c>
      <c r="AC1" t="s">
        <v>81</v>
      </c>
      <c r="AD1" t="s">
        <v>82</v>
      </c>
      <c r="AF1" t="s">
        <v>98</v>
      </c>
      <c r="AG1" t="str">
        <f>T1</f>
        <v>Test 1 201-215</v>
      </c>
      <c r="AH1" t="str">
        <f>U1</f>
        <v>Test2 205-211</v>
      </c>
      <c r="AI1" t="str">
        <f>V1</f>
        <v>Test3 214-221</v>
      </c>
      <c r="AJ1" t="str">
        <f>W1</f>
        <v>Test4 223-230</v>
      </c>
      <c r="AK1" t="str">
        <f>X1</f>
        <v>Test5 233-242</v>
      </c>
      <c r="AM1" t="s">
        <v>99</v>
      </c>
      <c r="AN1" t="str">
        <f>AA1</f>
        <v>Error 2</v>
      </c>
      <c r="AO1" t="str">
        <f>AB1</f>
        <v>Error 3</v>
      </c>
      <c r="AP1" t="str">
        <f>AC1</f>
        <v>Error 4</v>
      </c>
      <c r="AQ1" t="str">
        <f>AD1</f>
        <v>Error 5</v>
      </c>
    </row>
    <row r="2" spans="1:43" ht="12.75">
      <c r="A2">
        <v>0</v>
      </c>
      <c r="B2">
        <v>33</v>
      </c>
      <c r="C2">
        <v>31</v>
      </c>
      <c r="D2">
        <v>31</v>
      </c>
      <c r="F2">
        <f>D2-B2</f>
        <v>-2</v>
      </c>
      <c r="G2">
        <f>C2-B2</f>
        <v>-2</v>
      </c>
      <c r="H2">
        <f>F2/G2</f>
        <v>1</v>
      </c>
      <c r="I2">
        <f>C2-D2</f>
        <v>0</v>
      </c>
      <c r="J2">
        <f>I2/G2</f>
        <v>0</v>
      </c>
      <c r="K2">
        <v>10</v>
      </c>
      <c r="L2">
        <f>K2/50</f>
        <v>0.2</v>
      </c>
      <c r="Q2">
        <f>LN(-1*F2)</f>
        <v>0.6931471805599453</v>
      </c>
      <c r="R2">
        <f>K2/10</f>
        <v>1</v>
      </c>
      <c r="S2">
        <v>1</v>
      </c>
      <c r="T2">
        <v>4.0943445622221</v>
      </c>
      <c r="U2">
        <v>3.871201010907891</v>
      </c>
      <c r="V2">
        <v>3.970291913552122</v>
      </c>
      <c r="W2">
        <v>3.871201010907891</v>
      </c>
      <c r="X2">
        <v>3.9889840465642745</v>
      </c>
      <c r="Z2">
        <f aca="true" t="shared" si="0" ref="Z2:AA6">1/EXP(T2)*$V$22</f>
        <v>0.04714045207910318</v>
      </c>
      <c r="AA2">
        <f t="shared" si="0"/>
        <v>0.05892556509887895</v>
      </c>
      <c r="AB2">
        <f aca="true" t="shared" si="1" ref="AB2:AD8">1/EXP(V2)*$V$22</f>
        <v>0.05336654952351301</v>
      </c>
      <c r="AC2">
        <f t="shared" si="1"/>
        <v>0.05892556509887895</v>
      </c>
      <c r="AD2">
        <f t="shared" si="1"/>
        <v>0.05237828008789241</v>
      </c>
      <c r="AF2">
        <v>0</v>
      </c>
      <c r="AG2">
        <f>T2/T$2</f>
        <v>1</v>
      </c>
      <c r="AH2">
        <f aca="true" t="shared" si="2" ref="AH2:AK11">U2/U$2</f>
        <v>1</v>
      </c>
      <c r="AI2">
        <f t="shared" si="2"/>
        <v>1</v>
      </c>
      <c r="AJ2">
        <f t="shared" si="2"/>
        <v>1</v>
      </c>
      <c r="AK2">
        <f t="shared" si="2"/>
        <v>1</v>
      </c>
      <c r="AM2">
        <f>Z2/T$2</f>
        <v>0.011513552746405621</v>
      </c>
      <c r="AN2">
        <f aca="true" t="shared" si="3" ref="AN2:AQ6">AA2/U$2</f>
        <v>0.015221520384202283</v>
      </c>
      <c r="AO2">
        <f t="shared" si="3"/>
        <v>0.013441467450126929</v>
      </c>
      <c r="AP2">
        <f t="shared" si="3"/>
        <v>0.015221520384202283</v>
      </c>
      <c r="AQ2">
        <f t="shared" si="3"/>
        <v>0.013130731904783123</v>
      </c>
    </row>
    <row r="3" spans="1:43" ht="12.75">
      <c r="A3">
        <v>2</v>
      </c>
      <c r="B3">
        <v>47</v>
      </c>
      <c r="C3">
        <v>33</v>
      </c>
      <c r="D3">
        <v>32</v>
      </c>
      <c r="F3">
        <f aca="true" t="shared" si="4" ref="F3:F66">D3-B3</f>
        <v>-15</v>
      </c>
      <c r="G3">
        <f aca="true" t="shared" si="5" ref="G3:G66">C3-B3</f>
        <v>-14</v>
      </c>
      <c r="H3">
        <f aca="true" t="shared" si="6" ref="H3:H66">F3/G3</f>
        <v>1.0714285714285714</v>
      </c>
      <c r="I3">
        <f aca="true" t="shared" si="7" ref="I3:I66">C3-D3</f>
        <v>1</v>
      </c>
      <c r="J3">
        <f aca="true" t="shared" si="8" ref="J3:J66">I3/G3</f>
        <v>-0.07142857142857142</v>
      </c>
      <c r="K3">
        <v>10</v>
      </c>
      <c r="L3">
        <f aca="true" t="shared" si="9" ref="L3:L66">K3/50</f>
        <v>0.2</v>
      </c>
      <c r="M3">
        <f>(F3-F2)/(A3-A2)</f>
        <v>-6.5</v>
      </c>
      <c r="N3">
        <f>M3/F3</f>
        <v>0.43333333333333335</v>
      </c>
      <c r="O3">
        <f>(G3-G2)/(A3-A2)</f>
        <v>-6</v>
      </c>
      <c r="P3">
        <f>O3/G3</f>
        <v>0.42857142857142855</v>
      </c>
      <c r="Q3">
        <f aca="true" t="shared" si="10" ref="Q3:Q66">LN(-1*F3)</f>
        <v>2.70805020110221</v>
      </c>
      <c r="R3">
        <f aca="true" t="shared" si="11" ref="R3:R66">K3/10</f>
        <v>1</v>
      </c>
      <c r="S3">
        <f>S2+1</f>
        <v>2</v>
      </c>
      <c r="T3">
        <v>4.060443010546419</v>
      </c>
      <c r="U3">
        <v>3.8501476017100584</v>
      </c>
      <c r="V3">
        <v>3.970291913552122</v>
      </c>
      <c r="W3">
        <v>3.871201010907891</v>
      </c>
      <c r="X3">
        <v>3.970291913552122</v>
      </c>
      <c r="Z3">
        <f t="shared" si="0"/>
        <v>0.04876598490941708</v>
      </c>
      <c r="AA3">
        <f t="shared" si="0"/>
        <v>0.0601793005265147</v>
      </c>
      <c r="AB3">
        <f t="shared" si="1"/>
        <v>0.05336654952351301</v>
      </c>
      <c r="AC3">
        <f t="shared" si="1"/>
        <v>0.05892556509887895</v>
      </c>
      <c r="AD3">
        <f t="shared" si="1"/>
        <v>0.05336654952351301</v>
      </c>
      <c r="AF3">
        <f>AF2+1</f>
        <v>1</v>
      </c>
      <c r="AG3">
        <f>T3/T$2</f>
        <v>0.9917199075064455</v>
      </c>
      <c r="AH3">
        <f t="shared" si="2"/>
        <v>0.994561530352335</v>
      </c>
      <c r="AI3">
        <f t="shared" si="2"/>
        <v>1</v>
      </c>
      <c r="AJ3">
        <f t="shared" si="2"/>
        <v>1</v>
      </c>
      <c r="AK3">
        <f t="shared" si="2"/>
        <v>0.9953140617275088</v>
      </c>
      <c r="AM3">
        <f>Z3/T$2</f>
        <v>0.011910571806626503</v>
      </c>
      <c r="AN3">
        <f t="shared" si="3"/>
        <v>0.01554538252003638</v>
      </c>
      <c r="AO3">
        <f t="shared" si="3"/>
        <v>0.013441467450126929</v>
      </c>
      <c r="AP3">
        <f t="shared" si="3"/>
        <v>0.015221520384202283</v>
      </c>
      <c r="AQ3">
        <f t="shared" si="3"/>
        <v>0.013378481563363935</v>
      </c>
    </row>
    <row r="4" spans="1:43" ht="12.75">
      <c r="A4">
        <v>4</v>
      </c>
      <c r="B4">
        <v>61</v>
      </c>
      <c r="C4">
        <v>36</v>
      </c>
      <c r="D4">
        <v>36</v>
      </c>
      <c r="F4">
        <f t="shared" si="4"/>
        <v>-25</v>
      </c>
      <c r="G4">
        <f t="shared" si="5"/>
        <v>-25</v>
      </c>
      <c r="H4">
        <f t="shared" si="6"/>
        <v>1</v>
      </c>
      <c r="I4">
        <f t="shared" si="7"/>
        <v>0</v>
      </c>
      <c r="J4">
        <f t="shared" si="8"/>
        <v>0</v>
      </c>
      <c r="K4">
        <v>10</v>
      </c>
      <c r="L4">
        <f t="shared" si="9"/>
        <v>0.2</v>
      </c>
      <c r="M4">
        <f aca="true" t="shared" si="12" ref="M4:M67">(F4-F3)/(A4-A3)</f>
        <v>-5</v>
      </c>
      <c r="N4">
        <f aca="true" t="shared" si="13" ref="N4:N67">M4/F4</f>
        <v>0.2</v>
      </c>
      <c r="O4">
        <f aca="true" t="shared" si="14" ref="O4:O67">(G4-G3)/(A4-A3)</f>
        <v>-5.5</v>
      </c>
      <c r="P4">
        <f>O4/G4</f>
        <v>0.22</v>
      </c>
      <c r="Q4">
        <f t="shared" si="10"/>
        <v>3.2188758248682006</v>
      </c>
      <c r="R4">
        <f t="shared" si="11"/>
        <v>1</v>
      </c>
      <c r="S4">
        <f aca="true" t="shared" si="15" ref="S4:S11">S3+1</f>
        <v>3</v>
      </c>
      <c r="T4">
        <v>3.9889840465642745</v>
      </c>
      <c r="U4">
        <v>3.828641396489095</v>
      </c>
      <c r="V4">
        <v>3.9318256327243257</v>
      </c>
      <c r="W4">
        <v>3.8501476017100584</v>
      </c>
      <c r="X4">
        <v>3.9512437185814275</v>
      </c>
      <c r="Z4">
        <f t="shared" si="0"/>
        <v>0.05237828008789241</v>
      </c>
      <c r="AA4">
        <f t="shared" si="0"/>
        <v>0.06148754619013457</v>
      </c>
      <c r="AB4">
        <f t="shared" si="1"/>
        <v>0.0554593553871802</v>
      </c>
      <c r="AC4">
        <f t="shared" si="1"/>
        <v>0.0601793005265147</v>
      </c>
      <c r="AD4">
        <f t="shared" si="1"/>
        <v>0.05439282932204211</v>
      </c>
      <c r="AF4">
        <f aca="true" t="shared" si="16" ref="AF4:AF11">AF3+1</f>
        <v>2</v>
      </c>
      <c r="AG4">
        <f>T4/T$2</f>
        <v>0.9742668175438942</v>
      </c>
      <c r="AH4">
        <f t="shared" si="2"/>
        <v>0.9890060954471556</v>
      </c>
      <c r="AI4">
        <f t="shared" si="2"/>
        <v>0.9903114728928379</v>
      </c>
      <c r="AJ4">
        <f t="shared" si="2"/>
        <v>0.994561530352335</v>
      </c>
      <c r="AK4">
        <f t="shared" si="2"/>
        <v>0.9905388621407617</v>
      </c>
      <c r="AM4">
        <f>Z4/T$2</f>
        <v>0.01279283638489513</v>
      </c>
      <c r="AN4">
        <f t="shared" si="3"/>
        <v>0.015883325618298038</v>
      </c>
      <c r="AO4">
        <f t="shared" si="3"/>
        <v>0.013968583820720146</v>
      </c>
      <c r="AP4">
        <f t="shared" si="3"/>
        <v>0.01554538252003638</v>
      </c>
      <c r="AQ4">
        <f t="shared" si="3"/>
        <v>0.013635760054967088</v>
      </c>
    </row>
    <row r="5" spans="1:43" ht="12.75">
      <c r="A5">
        <v>6</v>
      </c>
      <c r="B5">
        <v>77</v>
      </c>
      <c r="C5">
        <v>39</v>
      </c>
      <c r="D5">
        <v>38</v>
      </c>
      <c r="F5">
        <f t="shared" si="4"/>
        <v>-39</v>
      </c>
      <c r="G5">
        <f t="shared" si="5"/>
        <v>-38</v>
      </c>
      <c r="H5">
        <f t="shared" si="6"/>
        <v>1.0263157894736843</v>
      </c>
      <c r="I5">
        <f t="shared" si="7"/>
        <v>1</v>
      </c>
      <c r="J5">
        <f t="shared" si="8"/>
        <v>-0.02631578947368421</v>
      </c>
      <c r="K5">
        <v>10</v>
      </c>
      <c r="L5">
        <f t="shared" si="9"/>
        <v>0.2</v>
      </c>
      <c r="M5">
        <f t="shared" si="12"/>
        <v>-7</v>
      </c>
      <c r="N5">
        <f t="shared" si="13"/>
        <v>0.1794871794871795</v>
      </c>
      <c r="O5">
        <f t="shared" si="14"/>
        <v>-6.5</v>
      </c>
      <c r="P5">
        <f>O5/G5</f>
        <v>0.17105263157894737</v>
      </c>
      <c r="Q5">
        <f t="shared" si="10"/>
        <v>3.6635616461296463</v>
      </c>
      <c r="R5">
        <f t="shared" si="11"/>
        <v>1</v>
      </c>
      <c r="S5">
        <f t="shared" si="15"/>
        <v>4</v>
      </c>
      <c r="T5">
        <v>3.9318256327243257</v>
      </c>
      <c r="U5">
        <v>3.828641396489095</v>
      </c>
      <c r="W5">
        <v>3.828641396489095</v>
      </c>
      <c r="X5">
        <v>3.912023005428146</v>
      </c>
      <c r="Z5">
        <f t="shared" si="0"/>
        <v>0.0554593553871802</v>
      </c>
      <c r="AA5">
        <f t="shared" si="0"/>
        <v>0.06148754619013457</v>
      </c>
      <c r="AB5">
        <f t="shared" si="1"/>
        <v>2.8284271247461903</v>
      </c>
      <c r="AC5">
        <f t="shared" si="1"/>
        <v>0.06148754619013457</v>
      </c>
      <c r="AD5">
        <f t="shared" si="1"/>
        <v>0.05656854249492382</v>
      </c>
      <c r="AF5">
        <f t="shared" si="16"/>
        <v>3</v>
      </c>
      <c r="AG5">
        <f>T5/T$2</f>
        <v>0.9603064844621744</v>
      </c>
      <c r="AH5">
        <f t="shared" si="2"/>
        <v>0.9890060954471556</v>
      </c>
      <c r="AJ5">
        <f t="shared" si="2"/>
        <v>0.9890060954471556</v>
      </c>
      <c r="AK5">
        <f t="shared" si="2"/>
        <v>0.9807066059333039</v>
      </c>
      <c r="AM5">
        <f>Z5/T$2</f>
        <v>0.013545356172241903</v>
      </c>
      <c r="AN5">
        <f t="shared" si="3"/>
        <v>0.015883325618298038</v>
      </c>
      <c r="AP5">
        <f t="shared" si="3"/>
        <v>0.015883325618298038</v>
      </c>
      <c r="AQ5">
        <f t="shared" si="3"/>
        <v>0.014181190457165777</v>
      </c>
    </row>
    <row r="6" spans="1:43" ht="12.75">
      <c r="A6">
        <v>8</v>
      </c>
      <c r="B6">
        <v>88</v>
      </c>
      <c r="C6">
        <v>39</v>
      </c>
      <c r="D6">
        <v>39</v>
      </c>
      <c r="F6">
        <f t="shared" si="4"/>
        <v>-49</v>
      </c>
      <c r="G6">
        <f t="shared" si="5"/>
        <v>-49</v>
      </c>
      <c r="H6">
        <f t="shared" si="6"/>
        <v>1</v>
      </c>
      <c r="I6">
        <f t="shared" si="7"/>
        <v>0</v>
      </c>
      <c r="J6">
        <f t="shared" si="8"/>
        <v>0</v>
      </c>
      <c r="K6">
        <v>10</v>
      </c>
      <c r="L6">
        <f t="shared" si="9"/>
        <v>0.2</v>
      </c>
      <c r="M6">
        <f t="shared" si="12"/>
        <v>-5</v>
      </c>
      <c r="N6">
        <f t="shared" si="13"/>
        <v>0.10204081632653061</v>
      </c>
      <c r="O6">
        <f t="shared" si="14"/>
        <v>-5.5</v>
      </c>
      <c r="P6">
        <f>O6/G6</f>
        <v>0.11224489795918367</v>
      </c>
      <c r="Q6">
        <f t="shared" si="10"/>
        <v>3.8918202981106265</v>
      </c>
      <c r="R6">
        <f t="shared" si="11"/>
        <v>1</v>
      </c>
      <c r="S6">
        <f t="shared" si="15"/>
        <v>5</v>
      </c>
      <c r="T6">
        <v>3.871201010907891</v>
      </c>
      <c r="U6">
        <v>3.784189633918261</v>
      </c>
      <c r="V6">
        <v>3.871201010907891</v>
      </c>
      <c r="W6">
        <v>3.8066624897703196</v>
      </c>
      <c r="X6">
        <v>3.871201010907891</v>
      </c>
      <c r="Z6">
        <f t="shared" si="0"/>
        <v>0.05892556509887895</v>
      </c>
      <c r="AA6">
        <f t="shared" si="0"/>
        <v>0.06428243465332252</v>
      </c>
      <c r="AB6">
        <f t="shared" si="1"/>
        <v>0.05892556509887895</v>
      </c>
      <c r="AC6">
        <f t="shared" si="1"/>
        <v>0.06285393610547091</v>
      </c>
      <c r="AD6">
        <f t="shared" si="1"/>
        <v>0.05892556509887895</v>
      </c>
      <c r="AF6">
        <f t="shared" si="16"/>
        <v>4</v>
      </c>
      <c r="AG6">
        <f>T6/T$2</f>
        <v>0.9454995670434967</v>
      </c>
      <c r="AH6">
        <f t="shared" si="2"/>
        <v>0.9775234154092082</v>
      </c>
      <c r="AI6">
        <f t="shared" si="2"/>
        <v>0.975041910065606</v>
      </c>
      <c r="AJ6">
        <f t="shared" si="2"/>
        <v>0.9833285533466949</v>
      </c>
      <c r="AK6">
        <f t="shared" si="2"/>
        <v>0.9704729238619467</v>
      </c>
      <c r="AM6">
        <f>Z6/T$2</f>
        <v>0.01439194093300702</v>
      </c>
      <c r="AN6">
        <f t="shared" si="3"/>
        <v>0.016605294964584315</v>
      </c>
      <c r="AO6">
        <f t="shared" si="3"/>
        <v>0.014841620309515153</v>
      </c>
      <c r="AP6">
        <f t="shared" si="3"/>
        <v>0.016236288409815777</v>
      </c>
      <c r="AQ6">
        <f t="shared" si="3"/>
        <v>0.014772073392881013</v>
      </c>
    </row>
    <row r="7" spans="1:43" ht="12.75">
      <c r="A7">
        <v>10</v>
      </c>
      <c r="B7">
        <v>87</v>
      </c>
      <c r="C7">
        <v>38</v>
      </c>
      <c r="D7">
        <v>39</v>
      </c>
      <c r="F7">
        <f t="shared" si="4"/>
        <v>-48</v>
      </c>
      <c r="G7">
        <f t="shared" si="5"/>
        <v>-49</v>
      </c>
      <c r="H7">
        <f t="shared" si="6"/>
        <v>0.9795918367346939</v>
      </c>
      <c r="I7">
        <f t="shared" si="7"/>
        <v>-1</v>
      </c>
      <c r="J7">
        <f t="shared" si="8"/>
        <v>0.02040816326530612</v>
      </c>
      <c r="K7">
        <v>10</v>
      </c>
      <c r="L7">
        <f t="shared" si="9"/>
        <v>0.2</v>
      </c>
      <c r="M7">
        <f t="shared" si="12"/>
        <v>0.5</v>
      </c>
      <c r="N7">
        <f t="shared" si="13"/>
        <v>-0.010416666666666666</v>
      </c>
      <c r="O7">
        <f t="shared" si="14"/>
        <v>0</v>
      </c>
      <c r="P7">
        <f aca="true" t="shared" si="17" ref="P7:P70">O7/G7</f>
        <v>0</v>
      </c>
      <c r="Q7">
        <f t="shared" si="10"/>
        <v>3.871201010907891</v>
      </c>
      <c r="R7">
        <f t="shared" si="11"/>
        <v>1</v>
      </c>
      <c r="S7">
        <f t="shared" si="15"/>
        <v>6</v>
      </c>
      <c r="U7">
        <v>3.784189633918261</v>
      </c>
      <c r="V7">
        <v>3.8501476017100584</v>
      </c>
      <c r="W7">
        <v>3.784189633918261</v>
      </c>
      <c r="X7">
        <v>3.8501476017100584</v>
      </c>
      <c r="AA7">
        <f>1/EXP(U7)*$V$22</f>
        <v>0.06428243465332252</v>
      </c>
      <c r="AB7">
        <f t="shared" si="1"/>
        <v>0.0601793005265147</v>
      </c>
      <c r="AC7">
        <f t="shared" si="1"/>
        <v>0.06428243465332252</v>
      </c>
      <c r="AD7">
        <f t="shared" si="1"/>
        <v>0.0601793005265147</v>
      </c>
      <c r="AF7">
        <f t="shared" si="16"/>
        <v>5</v>
      </c>
      <c r="AH7">
        <f t="shared" si="2"/>
        <v>0.9775234154092082</v>
      </c>
      <c r="AI7">
        <f t="shared" si="2"/>
        <v>0.969739174232513</v>
      </c>
      <c r="AJ7">
        <f t="shared" si="2"/>
        <v>0.9775234154092082</v>
      </c>
      <c r="AK7">
        <f t="shared" si="2"/>
        <v>0.9651950363216427</v>
      </c>
      <c r="AN7">
        <f aca="true" t="shared" si="18" ref="AN7:AQ8">AA7/U$2</f>
        <v>0.016605294964584315</v>
      </c>
      <c r="AO7">
        <f t="shared" si="18"/>
        <v>0.015157399465036758</v>
      </c>
      <c r="AP7">
        <f t="shared" si="18"/>
        <v>0.016605294964584315</v>
      </c>
      <c r="AQ7">
        <f t="shared" si="18"/>
        <v>0.015086372826772103</v>
      </c>
    </row>
    <row r="8" spans="1:43" ht="12.75">
      <c r="A8">
        <v>12</v>
      </c>
      <c r="B8">
        <v>91</v>
      </c>
      <c r="C8">
        <v>42</v>
      </c>
      <c r="D8">
        <v>44</v>
      </c>
      <c r="F8">
        <f t="shared" si="4"/>
        <v>-47</v>
      </c>
      <c r="G8">
        <f t="shared" si="5"/>
        <v>-49</v>
      </c>
      <c r="H8">
        <f t="shared" si="6"/>
        <v>0.9591836734693877</v>
      </c>
      <c r="I8">
        <f t="shared" si="7"/>
        <v>-2</v>
      </c>
      <c r="J8">
        <f t="shared" si="8"/>
        <v>0.04081632653061224</v>
      </c>
      <c r="K8">
        <v>15</v>
      </c>
      <c r="L8">
        <f t="shared" si="9"/>
        <v>0.3</v>
      </c>
      <c r="M8">
        <f t="shared" si="12"/>
        <v>0.5</v>
      </c>
      <c r="N8">
        <f t="shared" si="13"/>
        <v>-0.010638297872340425</v>
      </c>
      <c r="O8">
        <f t="shared" si="14"/>
        <v>0</v>
      </c>
      <c r="P8">
        <f t="shared" si="17"/>
        <v>0</v>
      </c>
      <c r="Q8">
        <f t="shared" si="10"/>
        <v>3.8501476017100584</v>
      </c>
      <c r="R8">
        <f t="shared" si="11"/>
        <v>1.5</v>
      </c>
      <c r="S8">
        <f t="shared" si="15"/>
        <v>7</v>
      </c>
      <c r="U8">
        <v>3.7612001156935624</v>
      </c>
      <c r="V8">
        <v>3.8066624897703196</v>
      </c>
      <c r="W8">
        <v>3.7612001156935624</v>
      </c>
      <c r="X8">
        <v>3.828641396489095</v>
      </c>
      <c r="AA8">
        <f>1/EXP(U8)*$V$22</f>
        <v>0.06577737499409744</v>
      </c>
      <c r="AB8">
        <f t="shared" si="1"/>
        <v>0.06285393610547091</v>
      </c>
      <c r="AC8">
        <f t="shared" si="1"/>
        <v>0.06577737499409744</v>
      </c>
      <c r="AD8">
        <f t="shared" si="1"/>
        <v>0.06148754619013457</v>
      </c>
      <c r="AF8">
        <f t="shared" si="16"/>
        <v>6</v>
      </c>
      <c r="AH8">
        <f t="shared" si="2"/>
        <v>0.9715848144014276</v>
      </c>
      <c r="AI8">
        <f t="shared" si="2"/>
        <v>0.9587865508772107</v>
      </c>
      <c r="AJ8">
        <f t="shared" si="2"/>
        <v>0.9715848144014276</v>
      </c>
      <c r="AK8">
        <f t="shared" si="2"/>
        <v>0.9598036371658886</v>
      </c>
      <c r="AN8">
        <f t="shared" si="18"/>
        <v>0.01699146461492348</v>
      </c>
      <c r="AO8">
        <f t="shared" si="18"/>
        <v>0.015831061663482835</v>
      </c>
      <c r="AP8">
        <f t="shared" si="18"/>
        <v>0.01699146461492348</v>
      </c>
      <c r="AQ8">
        <f t="shared" si="18"/>
        <v>0.01541433745344106</v>
      </c>
    </row>
    <row r="9" spans="1:43" ht="12.75">
      <c r="A9">
        <v>14</v>
      </c>
      <c r="B9">
        <v>99</v>
      </c>
      <c r="C9">
        <v>47</v>
      </c>
      <c r="D9">
        <v>49</v>
      </c>
      <c r="F9">
        <f t="shared" si="4"/>
        <v>-50</v>
      </c>
      <c r="G9">
        <f t="shared" si="5"/>
        <v>-52</v>
      </c>
      <c r="H9">
        <f t="shared" si="6"/>
        <v>0.9615384615384616</v>
      </c>
      <c r="I9">
        <f t="shared" si="7"/>
        <v>-2</v>
      </c>
      <c r="J9">
        <f t="shared" si="8"/>
        <v>0.038461538461538464</v>
      </c>
      <c r="K9">
        <v>15</v>
      </c>
      <c r="L9">
        <f t="shared" si="9"/>
        <v>0.3</v>
      </c>
      <c r="M9">
        <f t="shared" si="12"/>
        <v>-1.5</v>
      </c>
      <c r="N9">
        <f t="shared" si="13"/>
        <v>0.03</v>
      </c>
      <c r="O9">
        <f t="shared" si="14"/>
        <v>-1.5</v>
      </c>
      <c r="P9">
        <f t="shared" si="17"/>
        <v>0.028846153846153848</v>
      </c>
      <c r="Q9">
        <f t="shared" si="10"/>
        <v>3.912023005428146</v>
      </c>
      <c r="R9">
        <f t="shared" si="11"/>
        <v>1.5</v>
      </c>
      <c r="S9">
        <f t="shared" si="15"/>
        <v>8</v>
      </c>
      <c r="V9">
        <v>3.784189633918261</v>
      </c>
      <c r="W9">
        <v>3.7376696182833684</v>
      </c>
      <c r="X9">
        <v>3.784189633918261</v>
      </c>
      <c r="AB9">
        <f>1/EXP(V9)*$V$22</f>
        <v>0.06428243465332252</v>
      </c>
      <c r="AC9">
        <f>1/EXP(W9)*$V$22</f>
        <v>0.06734350297014738</v>
      </c>
      <c r="AD9">
        <f>1/EXP(X9)*$V$22</f>
        <v>0.06428243465332252</v>
      </c>
      <c r="AF9">
        <f t="shared" si="16"/>
        <v>7</v>
      </c>
      <c r="AI9">
        <f t="shared" si="2"/>
        <v>0.9531262980944493</v>
      </c>
      <c r="AJ9">
        <f t="shared" si="2"/>
        <v>0.9655064688585607</v>
      </c>
      <c r="AK9">
        <f t="shared" si="2"/>
        <v>0.9486600070956905</v>
      </c>
      <c r="AO9">
        <f>AB9/V$2</f>
        <v>0.016190858519471083</v>
      </c>
      <c r="AP9">
        <f>AC9/W$2</f>
        <v>0.017396023296231182</v>
      </c>
      <c r="AQ9">
        <f>AD9/X$2</f>
        <v>0.016114989155870202</v>
      </c>
    </row>
    <row r="10" spans="1:43" ht="12.75">
      <c r="A10">
        <v>16</v>
      </c>
      <c r="B10">
        <v>96</v>
      </c>
      <c r="C10">
        <v>50</v>
      </c>
      <c r="D10">
        <v>51</v>
      </c>
      <c r="F10">
        <f t="shared" si="4"/>
        <v>-45</v>
      </c>
      <c r="G10">
        <f t="shared" si="5"/>
        <v>-46</v>
      </c>
      <c r="H10">
        <f t="shared" si="6"/>
        <v>0.9782608695652174</v>
      </c>
      <c r="I10">
        <f t="shared" si="7"/>
        <v>-1</v>
      </c>
      <c r="J10">
        <f t="shared" si="8"/>
        <v>0.021739130434782608</v>
      </c>
      <c r="K10">
        <v>15</v>
      </c>
      <c r="L10">
        <f t="shared" si="9"/>
        <v>0.3</v>
      </c>
      <c r="M10">
        <f t="shared" si="12"/>
        <v>2.5</v>
      </c>
      <c r="N10">
        <f t="shared" si="13"/>
        <v>-0.05555555555555555</v>
      </c>
      <c r="O10">
        <f t="shared" si="14"/>
        <v>3</v>
      </c>
      <c r="P10">
        <f t="shared" si="17"/>
        <v>-0.06521739130434782</v>
      </c>
      <c r="Q10">
        <f t="shared" si="10"/>
        <v>3.8066624897703196</v>
      </c>
      <c r="R10">
        <f t="shared" si="11"/>
        <v>1.5</v>
      </c>
      <c r="S10">
        <f t="shared" si="15"/>
        <v>9</v>
      </c>
      <c r="X10">
        <v>3.7612001156935624</v>
      </c>
      <c r="AD10">
        <f>1/EXP(X10)*$V$22</f>
        <v>0.06577737499409744</v>
      </c>
      <c r="AF10">
        <f t="shared" si="16"/>
        <v>8</v>
      </c>
      <c r="AK10">
        <f t="shared" si="2"/>
        <v>0.9428967556120202</v>
      </c>
      <c r="AQ10">
        <f>AD10/X$2</f>
        <v>0.016489756345541597</v>
      </c>
    </row>
    <row r="11" spans="1:43" ht="12.75">
      <c r="A11">
        <v>18</v>
      </c>
      <c r="B11">
        <v>118</v>
      </c>
      <c r="C11">
        <v>56</v>
      </c>
      <c r="D11">
        <v>56</v>
      </c>
      <c r="F11">
        <f t="shared" si="4"/>
        <v>-62</v>
      </c>
      <c r="G11">
        <f t="shared" si="5"/>
        <v>-62</v>
      </c>
      <c r="H11">
        <f t="shared" si="6"/>
        <v>1</v>
      </c>
      <c r="I11">
        <f t="shared" si="7"/>
        <v>0</v>
      </c>
      <c r="J11">
        <f t="shared" si="8"/>
        <v>0</v>
      </c>
      <c r="K11">
        <v>15</v>
      </c>
      <c r="L11">
        <f t="shared" si="9"/>
        <v>0.3</v>
      </c>
      <c r="M11">
        <f t="shared" si="12"/>
        <v>-8.5</v>
      </c>
      <c r="N11">
        <f t="shared" si="13"/>
        <v>0.13709677419354838</v>
      </c>
      <c r="O11">
        <f t="shared" si="14"/>
        <v>-8</v>
      </c>
      <c r="P11">
        <f t="shared" si="17"/>
        <v>0.12903225806451613</v>
      </c>
      <c r="Q11">
        <f t="shared" si="10"/>
        <v>4.127134385045092</v>
      </c>
      <c r="R11">
        <f t="shared" si="11"/>
        <v>1.5</v>
      </c>
      <c r="S11">
        <f t="shared" si="15"/>
        <v>10</v>
      </c>
      <c r="X11">
        <v>3.6888794541139363</v>
      </c>
      <c r="AD11">
        <f>1/EXP(X11)*$V$22</f>
        <v>0.07071067811865477</v>
      </c>
      <c r="AF11">
        <f t="shared" si="16"/>
        <v>9</v>
      </c>
      <c r="AK11">
        <f t="shared" si="2"/>
        <v>0.9247666601452519</v>
      </c>
      <c r="AQ11">
        <f>AD11/X$2</f>
        <v>0.01772648807145722</v>
      </c>
    </row>
    <row r="12" spans="1:18" ht="12.75">
      <c r="A12">
        <v>20</v>
      </c>
      <c r="B12">
        <v>127</v>
      </c>
      <c r="C12">
        <v>61</v>
      </c>
      <c r="D12">
        <v>60</v>
      </c>
      <c r="F12">
        <f t="shared" si="4"/>
        <v>-67</v>
      </c>
      <c r="G12">
        <f t="shared" si="5"/>
        <v>-66</v>
      </c>
      <c r="H12">
        <f t="shared" si="6"/>
        <v>1.0151515151515151</v>
      </c>
      <c r="I12">
        <f t="shared" si="7"/>
        <v>1</v>
      </c>
      <c r="J12">
        <f t="shared" si="8"/>
        <v>-0.015151515151515152</v>
      </c>
      <c r="K12">
        <v>15</v>
      </c>
      <c r="L12">
        <f t="shared" si="9"/>
        <v>0.3</v>
      </c>
      <c r="M12">
        <f t="shared" si="12"/>
        <v>-2.5</v>
      </c>
      <c r="N12">
        <f t="shared" si="13"/>
        <v>0.03731343283582089</v>
      </c>
      <c r="O12">
        <f t="shared" si="14"/>
        <v>-2</v>
      </c>
      <c r="P12">
        <f t="shared" si="17"/>
        <v>0.030303030303030304</v>
      </c>
      <c r="Q12">
        <f t="shared" si="10"/>
        <v>4.204692619390966</v>
      </c>
      <c r="R12">
        <f t="shared" si="11"/>
        <v>1.5</v>
      </c>
    </row>
    <row r="13" spans="1:18" ht="12.75">
      <c r="A13">
        <v>22</v>
      </c>
      <c r="B13">
        <v>128</v>
      </c>
      <c r="C13">
        <v>63</v>
      </c>
      <c r="D13">
        <v>64</v>
      </c>
      <c r="F13">
        <f t="shared" si="4"/>
        <v>-64</v>
      </c>
      <c r="G13">
        <f t="shared" si="5"/>
        <v>-65</v>
      </c>
      <c r="H13">
        <f t="shared" si="6"/>
        <v>0.9846153846153847</v>
      </c>
      <c r="I13">
        <f t="shared" si="7"/>
        <v>-1</v>
      </c>
      <c r="J13">
        <f t="shared" si="8"/>
        <v>0.015384615384615385</v>
      </c>
      <c r="K13">
        <v>15</v>
      </c>
      <c r="L13">
        <f t="shared" si="9"/>
        <v>0.3</v>
      </c>
      <c r="M13">
        <f t="shared" si="12"/>
        <v>1.5</v>
      </c>
      <c r="N13">
        <f t="shared" si="13"/>
        <v>-0.0234375</v>
      </c>
      <c r="O13">
        <f t="shared" si="14"/>
        <v>0.5</v>
      </c>
      <c r="P13">
        <f t="shared" si="17"/>
        <v>-0.007692307692307693</v>
      </c>
      <c r="Q13">
        <f t="shared" si="10"/>
        <v>4.1588830833596715</v>
      </c>
      <c r="R13">
        <f t="shared" si="11"/>
        <v>1.5</v>
      </c>
    </row>
    <row r="14" spans="1:18" ht="12.75">
      <c r="A14">
        <v>24</v>
      </c>
      <c r="B14">
        <v>132</v>
      </c>
      <c r="C14">
        <v>66</v>
      </c>
      <c r="D14">
        <v>68</v>
      </c>
      <c r="F14">
        <f t="shared" si="4"/>
        <v>-64</v>
      </c>
      <c r="G14">
        <f t="shared" si="5"/>
        <v>-66</v>
      </c>
      <c r="H14">
        <f t="shared" si="6"/>
        <v>0.9696969696969697</v>
      </c>
      <c r="I14">
        <f t="shared" si="7"/>
        <v>-2</v>
      </c>
      <c r="J14">
        <f t="shared" si="8"/>
        <v>0.030303030303030304</v>
      </c>
      <c r="K14">
        <v>15</v>
      </c>
      <c r="L14">
        <f t="shared" si="9"/>
        <v>0.3</v>
      </c>
      <c r="M14">
        <f t="shared" si="12"/>
        <v>0</v>
      </c>
      <c r="N14">
        <f t="shared" si="13"/>
        <v>0</v>
      </c>
      <c r="O14">
        <f t="shared" si="14"/>
        <v>-0.5</v>
      </c>
      <c r="P14">
        <f t="shared" si="17"/>
        <v>0.007575757575757576</v>
      </c>
      <c r="Q14">
        <f t="shared" si="10"/>
        <v>4.1588830833596715</v>
      </c>
      <c r="R14">
        <f t="shared" si="11"/>
        <v>1.5</v>
      </c>
    </row>
    <row r="15" spans="1:31" ht="12.75">
      <c r="A15">
        <v>26</v>
      </c>
      <c r="B15">
        <v>120</v>
      </c>
      <c r="C15">
        <v>69</v>
      </c>
      <c r="D15">
        <v>71</v>
      </c>
      <c r="F15">
        <f t="shared" si="4"/>
        <v>-49</v>
      </c>
      <c r="G15">
        <f t="shared" si="5"/>
        <v>-51</v>
      </c>
      <c r="H15">
        <f t="shared" si="6"/>
        <v>0.9607843137254902</v>
      </c>
      <c r="I15">
        <f t="shared" si="7"/>
        <v>-2</v>
      </c>
      <c r="J15">
        <f t="shared" si="8"/>
        <v>0.0392156862745098</v>
      </c>
      <c r="K15">
        <v>15</v>
      </c>
      <c r="L15">
        <f t="shared" si="9"/>
        <v>0.3</v>
      </c>
      <c r="M15">
        <f t="shared" si="12"/>
        <v>7.5</v>
      </c>
      <c r="N15">
        <f t="shared" si="13"/>
        <v>-0.15306122448979592</v>
      </c>
      <c r="O15">
        <f t="shared" si="14"/>
        <v>7.5</v>
      </c>
      <c r="P15">
        <f t="shared" si="17"/>
        <v>-0.14705882352941177</v>
      </c>
      <c r="Q15">
        <f t="shared" si="10"/>
        <v>3.8918202981106265</v>
      </c>
      <c r="R15">
        <f t="shared" si="11"/>
        <v>1.5</v>
      </c>
      <c r="AA15">
        <v>1</v>
      </c>
      <c r="AB15">
        <v>2</v>
      </c>
      <c r="AC15">
        <v>3</v>
      </c>
      <c r="AD15">
        <v>4</v>
      </c>
      <c r="AE15">
        <v>5</v>
      </c>
    </row>
    <row r="16" spans="1:31" ht="12.75">
      <c r="A16">
        <v>28</v>
      </c>
      <c r="B16">
        <v>124</v>
      </c>
      <c r="C16">
        <v>73</v>
      </c>
      <c r="D16">
        <v>75</v>
      </c>
      <c r="F16">
        <f t="shared" si="4"/>
        <v>-49</v>
      </c>
      <c r="G16">
        <f t="shared" si="5"/>
        <v>-51</v>
      </c>
      <c r="H16">
        <f t="shared" si="6"/>
        <v>0.9607843137254902</v>
      </c>
      <c r="I16">
        <f t="shared" si="7"/>
        <v>-2</v>
      </c>
      <c r="J16">
        <f t="shared" si="8"/>
        <v>0.0392156862745098</v>
      </c>
      <c r="K16">
        <v>15</v>
      </c>
      <c r="L16">
        <f t="shared" si="9"/>
        <v>0.3</v>
      </c>
      <c r="M16">
        <f t="shared" si="12"/>
        <v>0</v>
      </c>
      <c r="N16">
        <f t="shared" si="13"/>
        <v>0</v>
      </c>
      <c r="O16">
        <f t="shared" si="14"/>
        <v>0</v>
      </c>
      <c r="P16">
        <f t="shared" si="17"/>
        <v>0</v>
      </c>
      <c r="Q16">
        <f t="shared" si="10"/>
        <v>3.8918202981106265</v>
      </c>
      <c r="R16">
        <f t="shared" si="11"/>
        <v>1.5</v>
      </c>
      <c r="Z16" t="s">
        <v>83</v>
      </c>
      <c r="AA16">
        <v>2</v>
      </c>
      <c r="AB16">
        <v>2</v>
      </c>
      <c r="AC16">
        <v>2</v>
      </c>
      <c r="AD16">
        <v>2</v>
      </c>
      <c r="AE16">
        <v>2</v>
      </c>
    </row>
    <row r="17" spans="1:31" ht="12.75">
      <c r="A17">
        <v>30</v>
      </c>
      <c r="B17">
        <v>127</v>
      </c>
      <c r="C17">
        <v>80</v>
      </c>
      <c r="D17">
        <v>81</v>
      </c>
      <c r="F17">
        <f t="shared" si="4"/>
        <v>-46</v>
      </c>
      <c r="G17">
        <f t="shared" si="5"/>
        <v>-47</v>
      </c>
      <c r="H17">
        <f t="shared" si="6"/>
        <v>0.9787234042553191</v>
      </c>
      <c r="I17">
        <f t="shared" si="7"/>
        <v>-1</v>
      </c>
      <c r="J17">
        <f t="shared" si="8"/>
        <v>0.02127659574468085</v>
      </c>
      <c r="K17">
        <v>15</v>
      </c>
      <c r="L17">
        <f t="shared" si="9"/>
        <v>0.3</v>
      </c>
      <c r="M17">
        <f t="shared" si="12"/>
        <v>1.5</v>
      </c>
      <c r="N17">
        <f t="shared" si="13"/>
        <v>-0.03260869565217391</v>
      </c>
      <c r="O17">
        <f t="shared" si="14"/>
        <v>2</v>
      </c>
      <c r="P17">
        <f t="shared" si="17"/>
        <v>-0.0425531914893617</v>
      </c>
      <c r="Q17">
        <f t="shared" si="10"/>
        <v>3.828641396489095</v>
      </c>
      <c r="R17">
        <f t="shared" si="11"/>
        <v>1.5</v>
      </c>
      <c r="Z17" t="s">
        <v>84</v>
      </c>
      <c r="AA17">
        <v>10</v>
      </c>
      <c r="AB17">
        <v>14</v>
      </c>
      <c r="AC17">
        <v>16</v>
      </c>
      <c r="AD17">
        <v>16</v>
      </c>
      <c r="AE17">
        <v>20</v>
      </c>
    </row>
    <row r="18" spans="1:31" ht="12.75">
      <c r="A18">
        <v>32</v>
      </c>
      <c r="B18">
        <v>136</v>
      </c>
      <c r="C18">
        <v>87</v>
      </c>
      <c r="D18">
        <v>88</v>
      </c>
      <c r="F18">
        <f t="shared" si="4"/>
        <v>-48</v>
      </c>
      <c r="G18">
        <f t="shared" si="5"/>
        <v>-49</v>
      </c>
      <c r="H18">
        <f t="shared" si="6"/>
        <v>0.9795918367346939</v>
      </c>
      <c r="I18">
        <f t="shared" si="7"/>
        <v>-1</v>
      </c>
      <c r="J18">
        <f t="shared" si="8"/>
        <v>0.02040816326530612</v>
      </c>
      <c r="K18">
        <v>15</v>
      </c>
      <c r="L18">
        <f t="shared" si="9"/>
        <v>0.3</v>
      </c>
      <c r="M18">
        <f t="shared" si="12"/>
        <v>-1</v>
      </c>
      <c r="N18">
        <f t="shared" si="13"/>
        <v>0.020833333333333332</v>
      </c>
      <c r="O18">
        <f t="shared" si="14"/>
        <v>-1</v>
      </c>
      <c r="P18">
        <f t="shared" si="17"/>
        <v>0.02040816326530612</v>
      </c>
      <c r="Q18">
        <f t="shared" si="10"/>
        <v>3.871201010907891</v>
      </c>
      <c r="R18">
        <f t="shared" si="11"/>
        <v>1.5</v>
      </c>
      <c r="Z18" t="s">
        <v>85</v>
      </c>
      <c r="AA18">
        <f>T2-Z2</f>
        <v>4.047204110142998</v>
      </c>
      <c r="AB18">
        <f>U2-AA2</f>
        <v>3.812275445809012</v>
      </c>
      <c r="AC18">
        <f>V2-AB2</f>
        <v>3.916925364028609</v>
      </c>
      <c r="AD18">
        <f>W2-AC2</f>
        <v>3.812275445809012</v>
      </c>
      <c r="AE18">
        <f>X2-AD2</f>
        <v>3.936605766476382</v>
      </c>
    </row>
    <row r="19" spans="1:31" ht="12.75">
      <c r="A19">
        <v>34</v>
      </c>
      <c r="B19">
        <v>134</v>
      </c>
      <c r="C19">
        <v>93</v>
      </c>
      <c r="D19">
        <v>94</v>
      </c>
      <c r="F19">
        <f t="shared" si="4"/>
        <v>-40</v>
      </c>
      <c r="G19">
        <f t="shared" si="5"/>
        <v>-41</v>
      </c>
      <c r="H19">
        <f t="shared" si="6"/>
        <v>0.975609756097561</v>
      </c>
      <c r="I19">
        <f t="shared" si="7"/>
        <v>-1</v>
      </c>
      <c r="J19">
        <f t="shared" si="8"/>
        <v>0.024390243902439025</v>
      </c>
      <c r="K19">
        <v>15</v>
      </c>
      <c r="L19">
        <f t="shared" si="9"/>
        <v>0.3</v>
      </c>
      <c r="M19">
        <f t="shared" si="12"/>
        <v>4</v>
      </c>
      <c r="N19">
        <f t="shared" si="13"/>
        <v>-0.1</v>
      </c>
      <c r="O19">
        <f t="shared" si="14"/>
        <v>4</v>
      </c>
      <c r="P19">
        <f t="shared" si="17"/>
        <v>-0.0975609756097561</v>
      </c>
      <c r="Q19">
        <f t="shared" si="10"/>
        <v>3.6888794541139363</v>
      </c>
      <c r="R19">
        <f t="shared" si="11"/>
        <v>1.5</v>
      </c>
      <c r="Z19" t="s">
        <v>86</v>
      </c>
      <c r="AA19">
        <f>T6+Z6</f>
        <v>3.9301265760067703</v>
      </c>
      <c r="AB19">
        <f>U8+AA8</f>
        <v>3.8269774906876597</v>
      </c>
      <c r="AC19">
        <f>V9+AB9</f>
        <v>3.8484720685715836</v>
      </c>
      <c r="AD19">
        <f>W9+AC9</f>
        <v>3.805013121253516</v>
      </c>
      <c r="AE19">
        <f>X11+AD11</f>
        <v>3.759590132232591</v>
      </c>
    </row>
    <row r="20" spans="1:31" ht="12.75">
      <c r="A20">
        <v>36</v>
      </c>
      <c r="B20">
        <v>137</v>
      </c>
      <c r="C20">
        <v>99</v>
      </c>
      <c r="D20">
        <v>100</v>
      </c>
      <c r="F20">
        <f t="shared" si="4"/>
        <v>-37</v>
      </c>
      <c r="G20">
        <f t="shared" si="5"/>
        <v>-38</v>
      </c>
      <c r="H20">
        <f t="shared" si="6"/>
        <v>0.9736842105263158</v>
      </c>
      <c r="I20">
        <f t="shared" si="7"/>
        <v>-1</v>
      </c>
      <c r="J20">
        <f t="shared" si="8"/>
        <v>0.02631578947368421</v>
      </c>
      <c r="K20">
        <v>15</v>
      </c>
      <c r="L20">
        <f t="shared" si="9"/>
        <v>0.3</v>
      </c>
      <c r="M20">
        <f t="shared" si="12"/>
        <v>1.5</v>
      </c>
      <c r="N20">
        <f t="shared" si="13"/>
        <v>-0.04054054054054054</v>
      </c>
      <c r="O20">
        <f t="shared" si="14"/>
        <v>1.5</v>
      </c>
      <c r="P20">
        <f t="shared" si="17"/>
        <v>-0.039473684210526314</v>
      </c>
      <c r="Q20">
        <f t="shared" si="10"/>
        <v>3.6109179126442243</v>
      </c>
      <c r="R20">
        <f t="shared" si="11"/>
        <v>1.5</v>
      </c>
      <c r="U20" t="s">
        <v>77</v>
      </c>
      <c r="V20" t="s">
        <v>73</v>
      </c>
      <c r="Z20" s="3" t="s">
        <v>87</v>
      </c>
      <c r="AA20" s="3">
        <f>(AA19-AA18)/(AA17-AA16)</f>
        <v>-0.014634691767028418</v>
      </c>
      <c r="AB20" s="3">
        <f>(AB19-AB18)/(AB17-AB16)</f>
        <v>0.0012251704065539732</v>
      </c>
      <c r="AC20" s="3">
        <f>(AC19-AC18)/(AC17-AC16)</f>
        <v>-0.004889521104073242</v>
      </c>
      <c r="AD20" s="3">
        <f>(AD19-AD18)/(AD17-AD16)</f>
        <v>-0.000518737468249724</v>
      </c>
      <c r="AE20" s="3">
        <f>(AE19-AE18)/(AE17-AE16)</f>
        <v>-0.009834201902432844</v>
      </c>
    </row>
    <row r="21" spans="1:31" ht="12.75">
      <c r="A21">
        <v>38</v>
      </c>
      <c r="B21">
        <v>139</v>
      </c>
      <c r="C21">
        <v>102</v>
      </c>
      <c r="D21">
        <v>103</v>
      </c>
      <c r="F21">
        <f t="shared" si="4"/>
        <v>-36</v>
      </c>
      <c r="G21">
        <f t="shared" si="5"/>
        <v>-37</v>
      </c>
      <c r="H21">
        <f t="shared" si="6"/>
        <v>0.972972972972973</v>
      </c>
      <c r="I21">
        <f t="shared" si="7"/>
        <v>-1</v>
      </c>
      <c r="J21">
        <f t="shared" si="8"/>
        <v>0.02702702702702703</v>
      </c>
      <c r="K21">
        <v>15</v>
      </c>
      <c r="L21">
        <f t="shared" si="9"/>
        <v>0.3</v>
      </c>
      <c r="M21">
        <f t="shared" si="12"/>
        <v>0.5</v>
      </c>
      <c r="N21">
        <f t="shared" si="13"/>
        <v>-0.013888888888888888</v>
      </c>
      <c r="O21">
        <f t="shared" si="14"/>
        <v>0.5</v>
      </c>
      <c r="P21">
        <f t="shared" si="17"/>
        <v>-0.013513513513513514</v>
      </c>
      <c r="Q21">
        <f t="shared" si="10"/>
        <v>3.58351893845611</v>
      </c>
      <c r="R21">
        <f t="shared" si="11"/>
        <v>1.5</v>
      </c>
      <c r="U21" t="s">
        <v>75</v>
      </c>
      <c r="V21">
        <v>2</v>
      </c>
      <c r="Z21" t="s">
        <v>89</v>
      </c>
      <c r="AA21">
        <f>T2+Z2</f>
        <v>4.141485014301203</v>
      </c>
      <c r="AB21">
        <f>U2+AA2</f>
        <v>3.9301265760067703</v>
      </c>
      <c r="AC21">
        <f>V2+AB2</f>
        <v>4.023658463075635</v>
      </c>
      <c r="AD21">
        <f>W2+AC2</f>
        <v>3.9301265760067703</v>
      </c>
      <c r="AE21">
        <f>X2+AD2</f>
        <v>4.041362326652167</v>
      </c>
    </row>
    <row r="22" spans="1:31" ht="12.75">
      <c r="A22">
        <v>40</v>
      </c>
      <c r="B22">
        <v>163</v>
      </c>
      <c r="C22">
        <v>112</v>
      </c>
      <c r="D22">
        <v>110</v>
      </c>
      <c r="F22">
        <f t="shared" si="4"/>
        <v>-53</v>
      </c>
      <c r="G22">
        <f t="shared" si="5"/>
        <v>-51</v>
      </c>
      <c r="H22">
        <f t="shared" si="6"/>
        <v>1.0392156862745099</v>
      </c>
      <c r="I22">
        <f t="shared" si="7"/>
        <v>2</v>
      </c>
      <c r="J22">
        <f t="shared" si="8"/>
        <v>-0.0392156862745098</v>
      </c>
      <c r="K22">
        <v>15</v>
      </c>
      <c r="L22">
        <f t="shared" si="9"/>
        <v>0.3</v>
      </c>
      <c r="M22">
        <f t="shared" si="12"/>
        <v>-8.5</v>
      </c>
      <c r="N22">
        <f t="shared" si="13"/>
        <v>0.16037735849056603</v>
      </c>
      <c r="O22">
        <f t="shared" si="14"/>
        <v>-7</v>
      </c>
      <c r="P22">
        <f t="shared" si="17"/>
        <v>0.13725490196078433</v>
      </c>
      <c r="Q22">
        <f t="shared" si="10"/>
        <v>3.970291913552122</v>
      </c>
      <c r="R22">
        <f t="shared" si="11"/>
        <v>1.5</v>
      </c>
      <c r="U22" t="s">
        <v>74</v>
      </c>
      <c r="V22">
        <f>2*SQRT(2)</f>
        <v>2.8284271247461903</v>
      </c>
      <c r="Z22" t="s">
        <v>88</v>
      </c>
      <c r="AA22">
        <f>T6-Z6</f>
        <v>3.812275445809012</v>
      </c>
      <c r="AB22">
        <f>U8-AA8</f>
        <v>3.695422740699465</v>
      </c>
      <c r="AC22">
        <f>V9-AB9</f>
        <v>3.7199071992649384</v>
      </c>
      <c r="AD22">
        <f>W9-AC9</f>
        <v>3.670326115313221</v>
      </c>
      <c r="AE22">
        <f>X11-AD11</f>
        <v>3.6181687759952816</v>
      </c>
    </row>
    <row r="23" spans="1:31" ht="12.75">
      <c r="A23">
        <v>42</v>
      </c>
      <c r="B23">
        <v>160</v>
      </c>
      <c r="C23">
        <v>118</v>
      </c>
      <c r="D23">
        <v>115</v>
      </c>
      <c r="F23">
        <f t="shared" si="4"/>
        <v>-45</v>
      </c>
      <c r="G23">
        <f t="shared" si="5"/>
        <v>-42</v>
      </c>
      <c r="H23">
        <f t="shared" si="6"/>
        <v>1.0714285714285714</v>
      </c>
      <c r="I23">
        <f t="shared" si="7"/>
        <v>3</v>
      </c>
      <c r="J23">
        <f t="shared" si="8"/>
        <v>-0.07142857142857142</v>
      </c>
      <c r="K23">
        <v>15</v>
      </c>
      <c r="L23">
        <f t="shared" si="9"/>
        <v>0.3</v>
      </c>
      <c r="M23">
        <f t="shared" si="12"/>
        <v>4</v>
      </c>
      <c r="N23">
        <f t="shared" si="13"/>
        <v>-0.08888888888888889</v>
      </c>
      <c r="O23">
        <f t="shared" si="14"/>
        <v>4.5</v>
      </c>
      <c r="P23">
        <f t="shared" si="17"/>
        <v>-0.10714285714285714</v>
      </c>
      <c r="Q23">
        <f t="shared" si="10"/>
        <v>3.8066624897703196</v>
      </c>
      <c r="R23">
        <f t="shared" si="11"/>
        <v>1.5</v>
      </c>
      <c r="U23" t="s">
        <v>76</v>
      </c>
      <c r="Z23" s="3" t="s">
        <v>90</v>
      </c>
      <c r="AA23" s="3">
        <f>(AA22-AA21)/(AA17-AA16)</f>
        <v>-0.0411511960615239</v>
      </c>
      <c r="AB23" s="3">
        <f>(AB22-AB21)/(AB17-AB16)</f>
        <v>-0.019558652942275434</v>
      </c>
      <c r="AC23" s="3">
        <f>(AC22-AC21)/(AC17-AC16)</f>
        <v>-0.021696518843621178</v>
      </c>
      <c r="AD23" s="3">
        <f>(AD22-AD21)/(AD17-AD16)</f>
        <v>-0.018557175763824953</v>
      </c>
      <c r="AE23" s="3">
        <f>(AE22-AE21)/(AE17-AE16)</f>
        <v>-0.02351075281427141</v>
      </c>
    </row>
    <row r="24" spans="1:18" ht="12.75">
      <c r="A24">
        <v>44</v>
      </c>
      <c r="B24">
        <v>162</v>
      </c>
      <c r="C24">
        <v>121</v>
      </c>
      <c r="D24">
        <v>118</v>
      </c>
      <c r="F24">
        <f t="shared" si="4"/>
        <v>-44</v>
      </c>
      <c r="G24">
        <f t="shared" si="5"/>
        <v>-41</v>
      </c>
      <c r="H24">
        <f t="shared" si="6"/>
        <v>1.0731707317073171</v>
      </c>
      <c r="I24">
        <f t="shared" si="7"/>
        <v>3</v>
      </c>
      <c r="J24">
        <f t="shared" si="8"/>
        <v>-0.07317073170731707</v>
      </c>
      <c r="K24">
        <v>15</v>
      </c>
      <c r="L24">
        <f t="shared" si="9"/>
        <v>0.3</v>
      </c>
      <c r="M24">
        <f t="shared" si="12"/>
        <v>0.5</v>
      </c>
      <c r="N24">
        <f t="shared" si="13"/>
        <v>-0.011363636363636364</v>
      </c>
      <c r="O24">
        <f t="shared" si="14"/>
        <v>0.5</v>
      </c>
      <c r="P24">
        <f t="shared" si="17"/>
        <v>-0.012195121951219513</v>
      </c>
      <c r="Q24">
        <f t="shared" si="10"/>
        <v>3.784189633918261</v>
      </c>
      <c r="R24">
        <f t="shared" si="11"/>
        <v>1.5</v>
      </c>
    </row>
    <row r="25" spans="1:31" ht="12.75">
      <c r="A25">
        <v>46</v>
      </c>
      <c r="B25">
        <v>164</v>
      </c>
      <c r="C25">
        <v>122</v>
      </c>
      <c r="D25">
        <v>120</v>
      </c>
      <c r="F25">
        <f t="shared" si="4"/>
        <v>-44</v>
      </c>
      <c r="G25">
        <f t="shared" si="5"/>
        <v>-42</v>
      </c>
      <c r="H25">
        <f t="shared" si="6"/>
        <v>1.0476190476190477</v>
      </c>
      <c r="I25">
        <f t="shared" si="7"/>
        <v>2</v>
      </c>
      <c r="J25">
        <f t="shared" si="8"/>
        <v>-0.047619047619047616</v>
      </c>
      <c r="K25">
        <v>15</v>
      </c>
      <c r="L25">
        <f t="shared" si="9"/>
        <v>0.3</v>
      </c>
      <c r="M25">
        <f t="shared" si="12"/>
        <v>0</v>
      </c>
      <c r="N25">
        <f t="shared" si="13"/>
        <v>0</v>
      </c>
      <c r="O25">
        <f t="shared" si="14"/>
        <v>-0.5</v>
      </c>
      <c r="P25">
        <f t="shared" si="17"/>
        <v>0.011904761904761904</v>
      </c>
      <c r="Q25">
        <f t="shared" si="10"/>
        <v>3.784189633918261</v>
      </c>
      <c r="R25">
        <f t="shared" si="11"/>
        <v>1.5</v>
      </c>
      <c r="AA25" t="s">
        <v>66</v>
      </c>
      <c r="AB25" t="s">
        <v>94</v>
      </c>
      <c r="AC25" t="s">
        <v>95</v>
      </c>
      <c r="AD25" t="s">
        <v>96</v>
      </c>
      <c r="AE25" t="s">
        <v>97</v>
      </c>
    </row>
    <row r="26" spans="1:31" ht="12.75">
      <c r="A26">
        <v>48</v>
      </c>
      <c r="B26">
        <v>167</v>
      </c>
      <c r="C26">
        <v>124</v>
      </c>
      <c r="D26">
        <v>122</v>
      </c>
      <c r="F26">
        <f t="shared" si="4"/>
        <v>-45</v>
      </c>
      <c r="G26">
        <f t="shared" si="5"/>
        <v>-43</v>
      </c>
      <c r="H26">
        <f t="shared" si="6"/>
        <v>1.0465116279069768</v>
      </c>
      <c r="I26">
        <f t="shared" si="7"/>
        <v>2</v>
      </c>
      <c r="J26">
        <f t="shared" si="8"/>
        <v>-0.046511627906976744</v>
      </c>
      <c r="K26">
        <v>20</v>
      </c>
      <c r="L26">
        <f t="shared" si="9"/>
        <v>0.4</v>
      </c>
      <c r="M26">
        <f t="shared" si="12"/>
        <v>-0.5</v>
      </c>
      <c r="N26">
        <f t="shared" si="13"/>
        <v>0.011111111111111112</v>
      </c>
      <c r="O26">
        <f t="shared" si="14"/>
        <v>-0.5</v>
      </c>
      <c r="P26">
        <f t="shared" si="17"/>
        <v>0.011627906976744186</v>
      </c>
      <c r="Q26">
        <f t="shared" si="10"/>
        <v>3.8066624897703196</v>
      </c>
      <c r="R26">
        <f t="shared" si="11"/>
        <v>2</v>
      </c>
      <c r="Z26" t="s">
        <v>91</v>
      </c>
      <c r="AA26">
        <v>-0.0287</v>
      </c>
      <c r="AB26">
        <v>-0.009</v>
      </c>
      <c r="AC26">
        <v>-0.0143</v>
      </c>
      <c r="AD26">
        <v>-0.0098</v>
      </c>
      <c r="AE26">
        <v>-0.016</v>
      </c>
    </row>
    <row r="27" spans="1:31" ht="12.75">
      <c r="A27">
        <v>50</v>
      </c>
      <c r="B27">
        <v>170</v>
      </c>
      <c r="C27">
        <v>128</v>
      </c>
      <c r="D27">
        <v>126</v>
      </c>
      <c r="F27">
        <f t="shared" si="4"/>
        <v>-44</v>
      </c>
      <c r="G27">
        <f t="shared" si="5"/>
        <v>-42</v>
      </c>
      <c r="H27">
        <f t="shared" si="6"/>
        <v>1.0476190476190477</v>
      </c>
      <c r="I27">
        <f t="shared" si="7"/>
        <v>2</v>
      </c>
      <c r="J27">
        <f t="shared" si="8"/>
        <v>-0.047619047619047616</v>
      </c>
      <c r="K27">
        <v>20</v>
      </c>
      <c r="L27">
        <f t="shared" si="9"/>
        <v>0.4</v>
      </c>
      <c r="M27">
        <f t="shared" si="12"/>
        <v>0.5</v>
      </c>
      <c r="N27">
        <f t="shared" si="13"/>
        <v>-0.011363636363636364</v>
      </c>
      <c r="O27">
        <f t="shared" si="14"/>
        <v>0.5</v>
      </c>
      <c r="P27">
        <f t="shared" si="17"/>
        <v>-0.011904761904761904</v>
      </c>
      <c r="Q27">
        <f t="shared" si="10"/>
        <v>3.784189633918261</v>
      </c>
      <c r="R27">
        <f t="shared" si="11"/>
        <v>2</v>
      </c>
      <c r="Z27" t="s">
        <v>92</v>
      </c>
      <c r="AA27">
        <f>AA23</f>
        <v>-0.0411511960615239</v>
      </c>
      <c r="AB27">
        <f>AB23</f>
        <v>-0.019558652942275434</v>
      </c>
      <c r="AC27">
        <f>AC23</f>
        <v>-0.021696518843621178</v>
      </c>
      <c r="AD27">
        <f>AD23</f>
        <v>-0.018557175763824953</v>
      </c>
      <c r="AE27">
        <f>AE23</f>
        <v>-0.02351075281427141</v>
      </c>
    </row>
    <row r="28" spans="1:31" ht="12.75">
      <c r="A28">
        <v>52</v>
      </c>
      <c r="B28">
        <v>173</v>
      </c>
      <c r="C28">
        <v>136</v>
      </c>
      <c r="D28">
        <v>132</v>
      </c>
      <c r="F28">
        <f t="shared" si="4"/>
        <v>-41</v>
      </c>
      <c r="G28">
        <f t="shared" si="5"/>
        <v>-37</v>
      </c>
      <c r="H28">
        <f t="shared" si="6"/>
        <v>1.1081081081081081</v>
      </c>
      <c r="I28">
        <f t="shared" si="7"/>
        <v>4</v>
      </c>
      <c r="J28">
        <f t="shared" si="8"/>
        <v>-0.10810810810810811</v>
      </c>
      <c r="K28">
        <v>20</v>
      </c>
      <c r="L28">
        <f t="shared" si="9"/>
        <v>0.4</v>
      </c>
      <c r="M28">
        <f t="shared" si="12"/>
        <v>1.5</v>
      </c>
      <c r="N28">
        <f t="shared" si="13"/>
        <v>-0.036585365853658534</v>
      </c>
      <c r="O28">
        <f t="shared" si="14"/>
        <v>2.5</v>
      </c>
      <c r="P28">
        <f t="shared" si="17"/>
        <v>-0.06756756756756757</v>
      </c>
      <c r="Q28">
        <f t="shared" si="10"/>
        <v>3.713572066704308</v>
      </c>
      <c r="R28">
        <f t="shared" si="11"/>
        <v>2</v>
      </c>
      <c r="Z28" t="s">
        <v>93</v>
      </c>
      <c r="AA28">
        <f>AA20</f>
        <v>-0.014634691767028418</v>
      </c>
      <c r="AB28">
        <f>AB20</f>
        <v>0.0012251704065539732</v>
      </c>
      <c r="AC28">
        <f>AC20</f>
        <v>-0.004889521104073242</v>
      </c>
      <c r="AD28">
        <f>AD20</f>
        <v>-0.000518737468249724</v>
      </c>
      <c r="AE28">
        <f>AE20</f>
        <v>-0.009834201902432844</v>
      </c>
    </row>
    <row r="29" spans="1:18" ht="12.75">
      <c r="A29">
        <v>54</v>
      </c>
      <c r="B29">
        <v>145</v>
      </c>
      <c r="C29">
        <v>140</v>
      </c>
      <c r="D29">
        <v>136</v>
      </c>
      <c r="F29">
        <f t="shared" si="4"/>
        <v>-9</v>
      </c>
      <c r="G29">
        <f t="shared" si="5"/>
        <v>-5</v>
      </c>
      <c r="H29">
        <f t="shared" si="6"/>
        <v>1.8</v>
      </c>
      <c r="I29">
        <f t="shared" si="7"/>
        <v>4</v>
      </c>
      <c r="J29">
        <f t="shared" si="8"/>
        <v>-0.8</v>
      </c>
      <c r="K29">
        <v>20</v>
      </c>
      <c r="L29">
        <f t="shared" si="9"/>
        <v>0.4</v>
      </c>
      <c r="M29">
        <f t="shared" si="12"/>
        <v>16</v>
      </c>
      <c r="N29">
        <f t="shared" si="13"/>
        <v>-1.7777777777777777</v>
      </c>
      <c r="O29">
        <f t="shared" si="14"/>
        <v>16</v>
      </c>
      <c r="P29">
        <f t="shared" si="17"/>
        <v>-3.2</v>
      </c>
      <c r="Q29">
        <f t="shared" si="10"/>
        <v>2.1972245773362196</v>
      </c>
      <c r="R29">
        <f t="shared" si="11"/>
        <v>2</v>
      </c>
    </row>
    <row r="30" spans="1:18" ht="12.75">
      <c r="A30">
        <v>56</v>
      </c>
      <c r="B30">
        <v>141</v>
      </c>
      <c r="C30">
        <v>144</v>
      </c>
      <c r="D30">
        <v>140</v>
      </c>
      <c r="F30">
        <f t="shared" si="4"/>
        <v>-1</v>
      </c>
      <c r="G30">
        <f t="shared" si="5"/>
        <v>3</v>
      </c>
      <c r="H30">
        <f t="shared" si="6"/>
        <v>-0.3333333333333333</v>
      </c>
      <c r="I30">
        <f t="shared" si="7"/>
        <v>4</v>
      </c>
      <c r="J30">
        <f t="shared" si="8"/>
        <v>1.3333333333333333</v>
      </c>
      <c r="K30">
        <v>20</v>
      </c>
      <c r="L30">
        <f t="shared" si="9"/>
        <v>0.4</v>
      </c>
      <c r="M30">
        <f t="shared" si="12"/>
        <v>4</v>
      </c>
      <c r="N30">
        <f t="shared" si="13"/>
        <v>-4</v>
      </c>
      <c r="O30">
        <f t="shared" si="14"/>
        <v>4</v>
      </c>
      <c r="P30">
        <f t="shared" si="17"/>
        <v>1.3333333333333333</v>
      </c>
      <c r="Q30">
        <f t="shared" si="10"/>
        <v>0</v>
      </c>
      <c r="R30">
        <f t="shared" si="11"/>
        <v>2</v>
      </c>
    </row>
    <row r="31" spans="1:18" ht="12.75">
      <c r="A31">
        <v>58</v>
      </c>
      <c r="B31">
        <v>136</v>
      </c>
      <c r="C31">
        <v>146</v>
      </c>
      <c r="D31">
        <v>142</v>
      </c>
      <c r="F31">
        <f t="shared" si="4"/>
        <v>6</v>
      </c>
      <c r="G31">
        <f t="shared" si="5"/>
        <v>10</v>
      </c>
      <c r="H31">
        <f t="shared" si="6"/>
        <v>0.6</v>
      </c>
      <c r="I31">
        <f t="shared" si="7"/>
        <v>4</v>
      </c>
      <c r="J31">
        <f t="shared" si="8"/>
        <v>0.4</v>
      </c>
      <c r="K31">
        <v>20</v>
      </c>
      <c r="L31">
        <f t="shared" si="9"/>
        <v>0.4</v>
      </c>
      <c r="M31">
        <f t="shared" si="12"/>
        <v>3.5</v>
      </c>
      <c r="N31">
        <f t="shared" si="13"/>
        <v>0.5833333333333334</v>
      </c>
      <c r="O31">
        <f t="shared" si="14"/>
        <v>3.5</v>
      </c>
      <c r="P31">
        <f t="shared" si="17"/>
        <v>0.35</v>
      </c>
      <c r="R31">
        <f t="shared" si="11"/>
        <v>2</v>
      </c>
    </row>
    <row r="32" spans="1:18" ht="12.75">
      <c r="A32">
        <v>60</v>
      </c>
      <c r="B32">
        <v>136</v>
      </c>
      <c r="C32">
        <v>147</v>
      </c>
      <c r="D32">
        <v>144</v>
      </c>
      <c r="F32">
        <f t="shared" si="4"/>
        <v>8</v>
      </c>
      <c r="G32">
        <f t="shared" si="5"/>
        <v>11</v>
      </c>
      <c r="H32">
        <f t="shared" si="6"/>
        <v>0.7272727272727273</v>
      </c>
      <c r="I32">
        <f t="shared" si="7"/>
        <v>3</v>
      </c>
      <c r="J32">
        <f t="shared" si="8"/>
        <v>0.2727272727272727</v>
      </c>
      <c r="K32">
        <v>20</v>
      </c>
      <c r="L32">
        <f t="shared" si="9"/>
        <v>0.4</v>
      </c>
      <c r="M32">
        <f t="shared" si="12"/>
        <v>1</v>
      </c>
      <c r="N32">
        <f t="shared" si="13"/>
        <v>0.125</v>
      </c>
      <c r="O32">
        <f t="shared" si="14"/>
        <v>0.5</v>
      </c>
      <c r="P32">
        <f t="shared" si="17"/>
        <v>0.045454545454545456</v>
      </c>
      <c r="R32">
        <f t="shared" si="11"/>
        <v>2</v>
      </c>
    </row>
    <row r="33" spans="1:18" ht="12.75">
      <c r="A33">
        <v>62</v>
      </c>
      <c r="B33">
        <v>139</v>
      </c>
      <c r="C33">
        <v>149</v>
      </c>
      <c r="D33">
        <v>146</v>
      </c>
      <c r="F33">
        <f t="shared" si="4"/>
        <v>7</v>
      </c>
      <c r="G33">
        <f t="shared" si="5"/>
        <v>10</v>
      </c>
      <c r="H33">
        <f t="shared" si="6"/>
        <v>0.7</v>
      </c>
      <c r="I33">
        <f t="shared" si="7"/>
        <v>3</v>
      </c>
      <c r="J33">
        <f t="shared" si="8"/>
        <v>0.3</v>
      </c>
      <c r="K33">
        <v>25</v>
      </c>
      <c r="L33">
        <f t="shared" si="9"/>
        <v>0.5</v>
      </c>
      <c r="M33">
        <f t="shared" si="12"/>
        <v>-0.5</v>
      </c>
      <c r="N33">
        <f t="shared" si="13"/>
        <v>-0.07142857142857142</v>
      </c>
      <c r="O33">
        <f t="shared" si="14"/>
        <v>-0.5</v>
      </c>
      <c r="P33">
        <f t="shared" si="17"/>
        <v>-0.05</v>
      </c>
      <c r="R33">
        <f t="shared" si="11"/>
        <v>2.5</v>
      </c>
    </row>
    <row r="34" spans="1:18" ht="12.75">
      <c r="A34">
        <v>64</v>
      </c>
      <c r="B34">
        <v>142</v>
      </c>
      <c r="C34">
        <v>151</v>
      </c>
      <c r="D34">
        <v>149</v>
      </c>
      <c r="F34">
        <f t="shared" si="4"/>
        <v>7</v>
      </c>
      <c r="G34">
        <f t="shared" si="5"/>
        <v>9</v>
      </c>
      <c r="H34">
        <f t="shared" si="6"/>
        <v>0.7777777777777778</v>
      </c>
      <c r="I34">
        <f t="shared" si="7"/>
        <v>2</v>
      </c>
      <c r="J34">
        <f t="shared" si="8"/>
        <v>0.2222222222222222</v>
      </c>
      <c r="K34">
        <v>25</v>
      </c>
      <c r="L34">
        <f t="shared" si="9"/>
        <v>0.5</v>
      </c>
      <c r="M34">
        <f t="shared" si="12"/>
        <v>0</v>
      </c>
      <c r="N34">
        <f t="shared" si="13"/>
        <v>0</v>
      </c>
      <c r="O34">
        <f t="shared" si="14"/>
        <v>-0.5</v>
      </c>
      <c r="P34">
        <f t="shared" si="17"/>
        <v>-0.05555555555555555</v>
      </c>
      <c r="R34">
        <f t="shared" si="11"/>
        <v>2.5</v>
      </c>
    </row>
    <row r="35" spans="1:18" ht="12.75">
      <c r="A35">
        <v>66</v>
      </c>
      <c r="B35">
        <v>147</v>
      </c>
      <c r="C35">
        <v>153</v>
      </c>
      <c r="D35">
        <v>150</v>
      </c>
      <c r="F35">
        <f t="shared" si="4"/>
        <v>3</v>
      </c>
      <c r="G35">
        <f t="shared" si="5"/>
        <v>6</v>
      </c>
      <c r="H35">
        <f t="shared" si="6"/>
        <v>0.5</v>
      </c>
      <c r="I35">
        <f t="shared" si="7"/>
        <v>3</v>
      </c>
      <c r="J35">
        <f t="shared" si="8"/>
        <v>0.5</v>
      </c>
      <c r="K35">
        <v>25</v>
      </c>
      <c r="L35">
        <f t="shared" si="9"/>
        <v>0.5</v>
      </c>
      <c r="M35">
        <f t="shared" si="12"/>
        <v>-2</v>
      </c>
      <c r="N35">
        <f t="shared" si="13"/>
        <v>-0.6666666666666666</v>
      </c>
      <c r="O35">
        <f t="shared" si="14"/>
        <v>-1.5</v>
      </c>
      <c r="P35">
        <f t="shared" si="17"/>
        <v>-0.25</v>
      </c>
      <c r="R35">
        <f t="shared" si="11"/>
        <v>2.5</v>
      </c>
    </row>
    <row r="36" spans="1:18" ht="12.75">
      <c r="A36">
        <v>68</v>
      </c>
      <c r="B36">
        <v>155</v>
      </c>
      <c r="C36">
        <v>156</v>
      </c>
      <c r="D36">
        <v>153</v>
      </c>
      <c r="F36">
        <f t="shared" si="4"/>
        <v>-2</v>
      </c>
      <c r="G36">
        <f t="shared" si="5"/>
        <v>1</v>
      </c>
      <c r="H36">
        <f t="shared" si="6"/>
        <v>-2</v>
      </c>
      <c r="I36">
        <f t="shared" si="7"/>
        <v>3</v>
      </c>
      <c r="J36">
        <f t="shared" si="8"/>
        <v>3</v>
      </c>
      <c r="K36">
        <v>25</v>
      </c>
      <c r="L36">
        <f t="shared" si="9"/>
        <v>0.5</v>
      </c>
      <c r="M36">
        <f t="shared" si="12"/>
        <v>-2.5</v>
      </c>
      <c r="N36">
        <f t="shared" si="13"/>
        <v>1.25</v>
      </c>
      <c r="O36">
        <f t="shared" si="14"/>
        <v>-2.5</v>
      </c>
      <c r="P36">
        <f t="shared" si="17"/>
        <v>-2.5</v>
      </c>
      <c r="Q36">
        <f t="shared" si="10"/>
        <v>0.6931471805599453</v>
      </c>
      <c r="R36">
        <f t="shared" si="11"/>
        <v>2.5</v>
      </c>
    </row>
    <row r="37" spans="1:18" ht="12.75">
      <c r="A37">
        <v>70</v>
      </c>
      <c r="B37">
        <v>162</v>
      </c>
      <c r="C37">
        <v>162</v>
      </c>
      <c r="D37">
        <v>159</v>
      </c>
      <c r="F37">
        <f t="shared" si="4"/>
        <v>-3</v>
      </c>
      <c r="G37">
        <f t="shared" si="5"/>
        <v>0</v>
      </c>
      <c r="H37" t="e">
        <f t="shared" si="6"/>
        <v>#DIV/0!</v>
      </c>
      <c r="I37">
        <f t="shared" si="7"/>
        <v>3</v>
      </c>
      <c r="J37" t="e">
        <f t="shared" si="8"/>
        <v>#DIV/0!</v>
      </c>
      <c r="K37">
        <v>25</v>
      </c>
      <c r="L37">
        <f t="shared" si="9"/>
        <v>0.5</v>
      </c>
      <c r="M37">
        <f t="shared" si="12"/>
        <v>-0.5</v>
      </c>
      <c r="N37">
        <f t="shared" si="13"/>
        <v>0.16666666666666666</v>
      </c>
      <c r="O37">
        <f t="shared" si="14"/>
        <v>-0.5</v>
      </c>
      <c r="P37" t="e">
        <f t="shared" si="17"/>
        <v>#DIV/0!</v>
      </c>
      <c r="Q37">
        <f t="shared" si="10"/>
        <v>1.0986122886681098</v>
      </c>
      <c r="R37">
        <f t="shared" si="11"/>
        <v>2.5</v>
      </c>
    </row>
    <row r="38" spans="1:18" ht="12.75">
      <c r="A38">
        <v>72</v>
      </c>
      <c r="B38">
        <v>173</v>
      </c>
      <c r="C38">
        <v>167</v>
      </c>
      <c r="D38">
        <v>165</v>
      </c>
      <c r="F38">
        <f t="shared" si="4"/>
        <v>-8</v>
      </c>
      <c r="G38">
        <f t="shared" si="5"/>
        <v>-6</v>
      </c>
      <c r="H38">
        <f t="shared" si="6"/>
        <v>1.3333333333333333</v>
      </c>
      <c r="I38">
        <f t="shared" si="7"/>
        <v>2</v>
      </c>
      <c r="J38">
        <f t="shared" si="8"/>
        <v>-0.3333333333333333</v>
      </c>
      <c r="K38">
        <v>25</v>
      </c>
      <c r="L38">
        <f t="shared" si="9"/>
        <v>0.5</v>
      </c>
      <c r="M38">
        <f t="shared" si="12"/>
        <v>-2.5</v>
      </c>
      <c r="N38">
        <f t="shared" si="13"/>
        <v>0.3125</v>
      </c>
      <c r="O38">
        <f t="shared" si="14"/>
        <v>-3</v>
      </c>
      <c r="P38">
        <f t="shared" si="17"/>
        <v>0.5</v>
      </c>
      <c r="Q38">
        <f t="shared" si="10"/>
        <v>2.0794415416798357</v>
      </c>
      <c r="R38">
        <f t="shared" si="11"/>
        <v>2.5</v>
      </c>
    </row>
    <row r="39" spans="1:18" ht="12.75">
      <c r="A39">
        <v>74</v>
      </c>
      <c r="B39">
        <v>184</v>
      </c>
      <c r="C39">
        <v>172</v>
      </c>
      <c r="D39">
        <v>170</v>
      </c>
      <c r="F39">
        <f t="shared" si="4"/>
        <v>-14</v>
      </c>
      <c r="G39">
        <f t="shared" si="5"/>
        <v>-12</v>
      </c>
      <c r="H39">
        <f t="shared" si="6"/>
        <v>1.1666666666666667</v>
      </c>
      <c r="I39">
        <f t="shared" si="7"/>
        <v>2</v>
      </c>
      <c r="J39">
        <f t="shared" si="8"/>
        <v>-0.16666666666666666</v>
      </c>
      <c r="K39">
        <v>25</v>
      </c>
      <c r="L39">
        <f t="shared" si="9"/>
        <v>0.5</v>
      </c>
      <c r="M39">
        <f t="shared" si="12"/>
        <v>-3</v>
      </c>
      <c r="N39">
        <f t="shared" si="13"/>
        <v>0.21428571428571427</v>
      </c>
      <c r="O39">
        <f t="shared" si="14"/>
        <v>-3</v>
      </c>
      <c r="P39">
        <f t="shared" si="17"/>
        <v>0.25</v>
      </c>
      <c r="Q39">
        <f t="shared" si="10"/>
        <v>2.6390573296152584</v>
      </c>
      <c r="R39">
        <f t="shared" si="11"/>
        <v>2.5</v>
      </c>
    </row>
    <row r="40" spans="1:18" ht="12.75">
      <c r="A40">
        <v>76</v>
      </c>
      <c r="B40">
        <v>195</v>
      </c>
      <c r="C40">
        <v>176</v>
      </c>
      <c r="D40">
        <v>175</v>
      </c>
      <c r="F40">
        <f t="shared" si="4"/>
        <v>-20</v>
      </c>
      <c r="G40">
        <f t="shared" si="5"/>
        <v>-19</v>
      </c>
      <c r="H40">
        <f t="shared" si="6"/>
        <v>1.0526315789473684</v>
      </c>
      <c r="I40">
        <f t="shared" si="7"/>
        <v>1</v>
      </c>
      <c r="J40">
        <f t="shared" si="8"/>
        <v>-0.05263157894736842</v>
      </c>
      <c r="K40">
        <v>25</v>
      </c>
      <c r="L40">
        <f t="shared" si="9"/>
        <v>0.5</v>
      </c>
      <c r="M40">
        <f t="shared" si="12"/>
        <v>-3</v>
      </c>
      <c r="N40">
        <f t="shared" si="13"/>
        <v>0.15</v>
      </c>
      <c r="O40">
        <f t="shared" si="14"/>
        <v>-3.5</v>
      </c>
      <c r="P40">
        <f t="shared" si="17"/>
        <v>0.18421052631578946</v>
      </c>
      <c r="Q40">
        <f t="shared" si="10"/>
        <v>2.995732273553991</v>
      </c>
      <c r="R40">
        <f t="shared" si="11"/>
        <v>2.5</v>
      </c>
    </row>
    <row r="41" spans="1:18" ht="12.75">
      <c r="A41">
        <v>78</v>
      </c>
      <c r="B41">
        <v>216</v>
      </c>
      <c r="C41">
        <v>180</v>
      </c>
      <c r="D41">
        <v>180</v>
      </c>
      <c r="F41">
        <f t="shared" si="4"/>
        <v>-36</v>
      </c>
      <c r="G41">
        <f t="shared" si="5"/>
        <v>-36</v>
      </c>
      <c r="H41">
        <f t="shared" si="6"/>
        <v>1</v>
      </c>
      <c r="I41">
        <f t="shared" si="7"/>
        <v>0</v>
      </c>
      <c r="J41">
        <f t="shared" si="8"/>
        <v>0</v>
      </c>
      <c r="K41">
        <v>20</v>
      </c>
      <c r="L41">
        <f t="shared" si="9"/>
        <v>0.4</v>
      </c>
      <c r="M41">
        <f t="shared" si="12"/>
        <v>-8</v>
      </c>
      <c r="N41">
        <f t="shared" si="13"/>
        <v>0.2222222222222222</v>
      </c>
      <c r="O41">
        <f t="shared" si="14"/>
        <v>-8.5</v>
      </c>
      <c r="P41">
        <f t="shared" si="17"/>
        <v>0.2361111111111111</v>
      </c>
      <c r="Q41">
        <f t="shared" si="10"/>
        <v>3.58351893845611</v>
      </c>
      <c r="R41">
        <f t="shared" si="11"/>
        <v>2</v>
      </c>
    </row>
    <row r="42" spans="1:18" ht="12.75">
      <c r="A42">
        <v>80</v>
      </c>
      <c r="B42">
        <v>222</v>
      </c>
      <c r="C42">
        <v>183</v>
      </c>
      <c r="D42">
        <v>183</v>
      </c>
      <c r="F42">
        <f t="shared" si="4"/>
        <v>-39</v>
      </c>
      <c r="G42">
        <f t="shared" si="5"/>
        <v>-39</v>
      </c>
      <c r="H42">
        <f t="shared" si="6"/>
        <v>1</v>
      </c>
      <c r="I42">
        <f t="shared" si="7"/>
        <v>0</v>
      </c>
      <c r="J42">
        <f t="shared" si="8"/>
        <v>0</v>
      </c>
      <c r="K42">
        <v>20</v>
      </c>
      <c r="L42">
        <f t="shared" si="9"/>
        <v>0.4</v>
      </c>
      <c r="M42">
        <f t="shared" si="12"/>
        <v>-1.5</v>
      </c>
      <c r="N42">
        <f t="shared" si="13"/>
        <v>0.038461538461538464</v>
      </c>
      <c r="O42">
        <f t="shared" si="14"/>
        <v>-1.5</v>
      </c>
      <c r="P42">
        <f t="shared" si="17"/>
        <v>0.038461538461538464</v>
      </c>
      <c r="Q42">
        <f t="shared" si="10"/>
        <v>3.6635616461296463</v>
      </c>
      <c r="R42">
        <f t="shared" si="11"/>
        <v>2</v>
      </c>
    </row>
    <row r="43" spans="1:18" ht="12.75">
      <c r="A43">
        <v>82</v>
      </c>
      <c r="B43">
        <v>224</v>
      </c>
      <c r="C43">
        <v>184</v>
      </c>
      <c r="D43">
        <v>185</v>
      </c>
      <c r="F43">
        <f t="shared" si="4"/>
        <v>-39</v>
      </c>
      <c r="G43">
        <f t="shared" si="5"/>
        <v>-40</v>
      </c>
      <c r="H43">
        <f t="shared" si="6"/>
        <v>0.975</v>
      </c>
      <c r="I43">
        <f t="shared" si="7"/>
        <v>-1</v>
      </c>
      <c r="J43">
        <f t="shared" si="8"/>
        <v>0.025</v>
      </c>
      <c r="K43">
        <v>20</v>
      </c>
      <c r="L43">
        <f t="shared" si="9"/>
        <v>0.4</v>
      </c>
      <c r="M43">
        <f t="shared" si="12"/>
        <v>0</v>
      </c>
      <c r="N43">
        <f t="shared" si="13"/>
        <v>0</v>
      </c>
      <c r="O43">
        <f t="shared" si="14"/>
        <v>-0.5</v>
      </c>
      <c r="P43">
        <f t="shared" si="17"/>
        <v>0.0125</v>
      </c>
      <c r="Q43">
        <f t="shared" si="10"/>
        <v>3.6635616461296463</v>
      </c>
      <c r="R43">
        <f t="shared" si="11"/>
        <v>2</v>
      </c>
    </row>
    <row r="44" spans="1:18" ht="12.75">
      <c r="A44">
        <v>84</v>
      </c>
      <c r="B44">
        <v>224</v>
      </c>
      <c r="C44">
        <v>186</v>
      </c>
      <c r="D44">
        <v>186</v>
      </c>
      <c r="F44">
        <f t="shared" si="4"/>
        <v>-38</v>
      </c>
      <c r="G44">
        <f t="shared" si="5"/>
        <v>-38</v>
      </c>
      <c r="H44">
        <f t="shared" si="6"/>
        <v>1</v>
      </c>
      <c r="I44">
        <f t="shared" si="7"/>
        <v>0</v>
      </c>
      <c r="J44">
        <f t="shared" si="8"/>
        <v>0</v>
      </c>
      <c r="K44">
        <v>20</v>
      </c>
      <c r="L44">
        <f t="shared" si="9"/>
        <v>0.4</v>
      </c>
      <c r="M44">
        <f t="shared" si="12"/>
        <v>0.5</v>
      </c>
      <c r="N44">
        <f t="shared" si="13"/>
        <v>-0.013157894736842105</v>
      </c>
      <c r="O44">
        <f t="shared" si="14"/>
        <v>1</v>
      </c>
      <c r="P44">
        <f t="shared" si="17"/>
        <v>-0.02631578947368421</v>
      </c>
      <c r="Q44">
        <f t="shared" si="10"/>
        <v>3.6375861597263857</v>
      </c>
      <c r="R44">
        <f t="shared" si="11"/>
        <v>2</v>
      </c>
    </row>
    <row r="45" spans="1:18" ht="12.75">
      <c r="A45">
        <v>86</v>
      </c>
      <c r="B45">
        <v>223</v>
      </c>
      <c r="C45">
        <v>187</v>
      </c>
      <c r="D45">
        <v>186</v>
      </c>
      <c r="F45">
        <f t="shared" si="4"/>
        <v>-37</v>
      </c>
      <c r="G45">
        <f t="shared" si="5"/>
        <v>-36</v>
      </c>
      <c r="H45">
        <f t="shared" si="6"/>
        <v>1.0277777777777777</v>
      </c>
      <c r="I45">
        <f t="shared" si="7"/>
        <v>1</v>
      </c>
      <c r="J45">
        <f t="shared" si="8"/>
        <v>-0.027777777777777776</v>
      </c>
      <c r="K45">
        <v>20</v>
      </c>
      <c r="L45">
        <f t="shared" si="9"/>
        <v>0.4</v>
      </c>
      <c r="M45">
        <f t="shared" si="12"/>
        <v>0.5</v>
      </c>
      <c r="N45">
        <f t="shared" si="13"/>
        <v>-0.013513513513513514</v>
      </c>
      <c r="O45">
        <f t="shared" si="14"/>
        <v>1</v>
      </c>
      <c r="P45">
        <f t="shared" si="17"/>
        <v>-0.027777777777777776</v>
      </c>
      <c r="Q45">
        <f t="shared" si="10"/>
        <v>3.6109179126442243</v>
      </c>
      <c r="R45">
        <f t="shared" si="11"/>
        <v>2</v>
      </c>
    </row>
    <row r="46" spans="1:18" ht="12.75">
      <c r="A46">
        <v>88</v>
      </c>
      <c r="B46">
        <v>222</v>
      </c>
      <c r="C46">
        <v>188</v>
      </c>
      <c r="D46">
        <v>187</v>
      </c>
      <c r="F46">
        <f t="shared" si="4"/>
        <v>-35</v>
      </c>
      <c r="G46">
        <f t="shared" si="5"/>
        <v>-34</v>
      </c>
      <c r="H46">
        <f t="shared" si="6"/>
        <v>1.0294117647058822</v>
      </c>
      <c r="I46">
        <f t="shared" si="7"/>
        <v>1</v>
      </c>
      <c r="J46">
        <f t="shared" si="8"/>
        <v>-0.029411764705882353</v>
      </c>
      <c r="K46">
        <v>20</v>
      </c>
      <c r="L46">
        <f t="shared" si="9"/>
        <v>0.4</v>
      </c>
      <c r="M46">
        <f t="shared" si="12"/>
        <v>1</v>
      </c>
      <c r="N46">
        <f t="shared" si="13"/>
        <v>-0.02857142857142857</v>
      </c>
      <c r="O46">
        <f t="shared" si="14"/>
        <v>1</v>
      </c>
      <c r="P46">
        <f t="shared" si="17"/>
        <v>-0.029411764705882353</v>
      </c>
      <c r="Q46">
        <f t="shared" si="10"/>
        <v>3.5553480614894135</v>
      </c>
      <c r="R46">
        <f t="shared" si="11"/>
        <v>2</v>
      </c>
    </row>
    <row r="47" spans="1:18" ht="12.75">
      <c r="A47">
        <v>90</v>
      </c>
      <c r="B47">
        <v>222</v>
      </c>
      <c r="C47">
        <v>194</v>
      </c>
      <c r="D47">
        <v>191</v>
      </c>
      <c r="F47">
        <f t="shared" si="4"/>
        <v>-31</v>
      </c>
      <c r="G47">
        <f t="shared" si="5"/>
        <v>-28</v>
      </c>
      <c r="H47">
        <f t="shared" si="6"/>
        <v>1.1071428571428572</v>
      </c>
      <c r="I47">
        <f t="shared" si="7"/>
        <v>3</v>
      </c>
      <c r="J47">
        <f t="shared" si="8"/>
        <v>-0.10714285714285714</v>
      </c>
      <c r="K47">
        <v>20</v>
      </c>
      <c r="L47">
        <f t="shared" si="9"/>
        <v>0.4</v>
      </c>
      <c r="M47">
        <f t="shared" si="12"/>
        <v>2</v>
      </c>
      <c r="N47">
        <f t="shared" si="13"/>
        <v>-0.06451612903225806</v>
      </c>
      <c r="O47">
        <f t="shared" si="14"/>
        <v>3</v>
      </c>
      <c r="P47">
        <f t="shared" si="17"/>
        <v>-0.10714285714285714</v>
      </c>
      <c r="Q47">
        <f t="shared" si="10"/>
        <v>3.4339872044851463</v>
      </c>
      <c r="R47">
        <f t="shared" si="11"/>
        <v>2</v>
      </c>
    </row>
    <row r="48" spans="1:18" ht="12.75">
      <c r="A48">
        <v>92</v>
      </c>
      <c r="B48">
        <v>221</v>
      </c>
      <c r="C48">
        <v>198</v>
      </c>
      <c r="D48">
        <v>194</v>
      </c>
      <c r="F48">
        <f t="shared" si="4"/>
        <v>-27</v>
      </c>
      <c r="G48">
        <f t="shared" si="5"/>
        <v>-23</v>
      </c>
      <c r="H48">
        <f t="shared" si="6"/>
        <v>1.173913043478261</v>
      </c>
      <c r="I48">
        <f t="shared" si="7"/>
        <v>4</v>
      </c>
      <c r="J48">
        <f t="shared" si="8"/>
        <v>-0.17391304347826086</v>
      </c>
      <c r="K48">
        <v>20</v>
      </c>
      <c r="L48">
        <f t="shared" si="9"/>
        <v>0.4</v>
      </c>
      <c r="M48">
        <f t="shared" si="12"/>
        <v>2</v>
      </c>
      <c r="N48">
        <f t="shared" si="13"/>
        <v>-0.07407407407407407</v>
      </c>
      <c r="O48">
        <f t="shared" si="14"/>
        <v>2.5</v>
      </c>
      <c r="P48">
        <f t="shared" si="17"/>
        <v>-0.10869565217391304</v>
      </c>
      <c r="Q48">
        <f t="shared" si="10"/>
        <v>3.295836866004329</v>
      </c>
      <c r="R48">
        <f t="shared" si="11"/>
        <v>2</v>
      </c>
    </row>
    <row r="49" spans="1:18" ht="12.75">
      <c r="A49">
        <v>94</v>
      </c>
      <c r="B49">
        <v>220</v>
      </c>
      <c r="C49">
        <v>199</v>
      </c>
      <c r="D49">
        <v>195</v>
      </c>
      <c r="F49">
        <f t="shared" si="4"/>
        <v>-25</v>
      </c>
      <c r="G49">
        <f t="shared" si="5"/>
        <v>-21</v>
      </c>
      <c r="H49">
        <f t="shared" si="6"/>
        <v>1.1904761904761905</v>
      </c>
      <c r="I49">
        <f t="shared" si="7"/>
        <v>4</v>
      </c>
      <c r="J49">
        <f t="shared" si="8"/>
        <v>-0.19047619047619047</v>
      </c>
      <c r="K49">
        <v>20</v>
      </c>
      <c r="L49">
        <f t="shared" si="9"/>
        <v>0.4</v>
      </c>
      <c r="M49">
        <f t="shared" si="12"/>
        <v>1</v>
      </c>
      <c r="N49">
        <f t="shared" si="13"/>
        <v>-0.04</v>
      </c>
      <c r="O49">
        <f t="shared" si="14"/>
        <v>1</v>
      </c>
      <c r="P49">
        <f t="shared" si="17"/>
        <v>-0.047619047619047616</v>
      </c>
      <c r="Q49">
        <f t="shared" si="10"/>
        <v>3.2188758248682006</v>
      </c>
      <c r="R49">
        <f t="shared" si="11"/>
        <v>2</v>
      </c>
    </row>
    <row r="50" spans="1:18" ht="12.75">
      <c r="A50">
        <v>96</v>
      </c>
      <c r="B50">
        <v>207</v>
      </c>
      <c r="C50">
        <v>200</v>
      </c>
      <c r="D50">
        <v>193</v>
      </c>
      <c r="F50">
        <f t="shared" si="4"/>
        <v>-14</v>
      </c>
      <c r="G50">
        <f t="shared" si="5"/>
        <v>-7</v>
      </c>
      <c r="H50">
        <f t="shared" si="6"/>
        <v>2</v>
      </c>
      <c r="I50">
        <f t="shared" si="7"/>
        <v>7</v>
      </c>
      <c r="J50">
        <f t="shared" si="8"/>
        <v>-1</v>
      </c>
      <c r="K50">
        <v>20</v>
      </c>
      <c r="L50">
        <f t="shared" si="9"/>
        <v>0.4</v>
      </c>
      <c r="M50">
        <f t="shared" si="12"/>
        <v>5.5</v>
      </c>
      <c r="N50">
        <f t="shared" si="13"/>
        <v>-0.39285714285714285</v>
      </c>
      <c r="O50">
        <f t="shared" si="14"/>
        <v>7</v>
      </c>
      <c r="P50">
        <f t="shared" si="17"/>
        <v>-1</v>
      </c>
      <c r="Q50">
        <f t="shared" si="10"/>
        <v>2.6390573296152584</v>
      </c>
      <c r="R50">
        <f t="shared" si="11"/>
        <v>2</v>
      </c>
    </row>
    <row r="51" spans="1:18" ht="12.75">
      <c r="A51">
        <v>98</v>
      </c>
      <c r="B51">
        <v>222</v>
      </c>
      <c r="C51">
        <v>201</v>
      </c>
      <c r="D51">
        <v>193</v>
      </c>
      <c r="F51">
        <f t="shared" si="4"/>
        <v>-29</v>
      </c>
      <c r="G51">
        <f t="shared" si="5"/>
        <v>-21</v>
      </c>
      <c r="H51">
        <f t="shared" si="6"/>
        <v>1.380952380952381</v>
      </c>
      <c r="I51">
        <f t="shared" si="7"/>
        <v>8</v>
      </c>
      <c r="J51">
        <f t="shared" si="8"/>
        <v>-0.38095238095238093</v>
      </c>
      <c r="K51">
        <v>20</v>
      </c>
      <c r="L51">
        <f t="shared" si="9"/>
        <v>0.4</v>
      </c>
      <c r="M51">
        <f t="shared" si="12"/>
        <v>-7.5</v>
      </c>
      <c r="N51">
        <f t="shared" si="13"/>
        <v>0.25862068965517243</v>
      </c>
      <c r="O51">
        <f t="shared" si="14"/>
        <v>-7</v>
      </c>
      <c r="P51">
        <f t="shared" si="17"/>
        <v>0.3333333333333333</v>
      </c>
      <c r="Q51">
        <f t="shared" si="10"/>
        <v>3.367295829986474</v>
      </c>
      <c r="R51">
        <f t="shared" si="11"/>
        <v>2</v>
      </c>
    </row>
    <row r="52" spans="1:18" ht="12.75">
      <c r="A52">
        <v>100</v>
      </c>
      <c r="B52">
        <v>227</v>
      </c>
      <c r="C52">
        <v>202</v>
      </c>
      <c r="D52">
        <v>193</v>
      </c>
      <c r="F52">
        <f t="shared" si="4"/>
        <v>-34</v>
      </c>
      <c r="G52">
        <f t="shared" si="5"/>
        <v>-25</v>
      </c>
      <c r="H52">
        <f t="shared" si="6"/>
        <v>1.36</v>
      </c>
      <c r="I52">
        <f t="shared" si="7"/>
        <v>9</v>
      </c>
      <c r="J52">
        <f t="shared" si="8"/>
        <v>-0.36</v>
      </c>
      <c r="K52">
        <v>20</v>
      </c>
      <c r="L52">
        <f t="shared" si="9"/>
        <v>0.4</v>
      </c>
      <c r="M52">
        <f t="shared" si="12"/>
        <v>-2.5</v>
      </c>
      <c r="N52">
        <f t="shared" si="13"/>
        <v>0.07352941176470588</v>
      </c>
      <c r="O52">
        <f t="shared" si="14"/>
        <v>-2</v>
      </c>
      <c r="P52">
        <f t="shared" si="17"/>
        <v>0.08</v>
      </c>
      <c r="Q52">
        <f t="shared" si="10"/>
        <v>3.5263605246161616</v>
      </c>
      <c r="R52">
        <f t="shared" si="11"/>
        <v>2</v>
      </c>
    </row>
    <row r="53" spans="1:18" ht="12.75">
      <c r="A53">
        <v>102</v>
      </c>
      <c r="B53">
        <v>248</v>
      </c>
      <c r="C53">
        <v>202</v>
      </c>
      <c r="D53">
        <v>194</v>
      </c>
      <c r="F53">
        <f t="shared" si="4"/>
        <v>-54</v>
      </c>
      <c r="G53">
        <f t="shared" si="5"/>
        <v>-46</v>
      </c>
      <c r="H53">
        <f t="shared" si="6"/>
        <v>1.173913043478261</v>
      </c>
      <c r="I53">
        <f t="shared" si="7"/>
        <v>8</v>
      </c>
      <c r="J53">
        <f t="shared" si="8"/>
        <v>-0.17391304347826086</v>
      </c>
      <c r="K53">
        <v>20</v>
      </c>
      <c r="L53">
        <f t="shared" si="9"/>
        <v>0.4</v>
      </c>
      <c r="M53">
        <f t="shared" si="12"/>
        <v>-10</v>
      </c>
      <c r="N53">
        <f t="shared" si="13"/>
        <v>0.18518518518518517</v>
      </c>
      <c r="O53">
        <f t="shared" si="14"/>
        <v>-10.5</v>
      </c>
      <c r="P53">
        <f t="shared" si="17"/>
        <v>0.22826086956521738</v>
      </c>
      <c r="Q53">
        <f t="shared" si="10"/>
        <v>3.9889840465642745</v>
      </c>
      <c r="R53">
        <f t="shared" si="11"/>
        <v>2</v>
      </c>
    </row>
    <row r="54" spans="1:18" ht="12.75">
      <c r="A54">
        <v>104</v>
      </c>
      <c r="B54">
        <v>247</v>
      </c>
      <c r="C54">
        <v>207</v>
      </c>
      <c r="D54">
        <v>197</v>
      </c>
      <c r="F54">
        <f t="shared" si="4"/>
        <v>-50</v>
      </c>
      <c r="G54">
        <f t="shared" si="5"/>
        <v>-40</v>
      </c>
      <c r="H54">
        <f t="shared" si="6"/>
        <v>1.25</v>
      </c>
      <c r="I54">
        <f t="shared" si="7"/>
        <v>10</v>
      </c>
      <c r="J54">
        <f t="shared" si="8"/>
        <v>-0.25</v>
      </c>
      <c r="K54">
        <v>20</v>
      </c>
      <c r="L54">
        <f t="shared" si="9"/>
        <v>0.4</v>
      </c>
      <c r="M54">
        <f t="shared" si="12"/>
        <v>2</v>
      </c>
      <c r="N54">
        <f t="shared" si="13"/>
        <v>-0.04</v>
      </c>
      <c r="O54">
        <f t="shared" si="14"/>
        <v>3</v>
      </c>
      <c r="P54">
        <f t="shared" si="17"/>
        <v>-0.075</v>
      </c>
      <c r="Q54">
        <f t="shared" si="10"/>
        <v>3.912023005428146</v>
      </c>
      <c r="R54">
        <f t="shared" si="11"/>
        <v>2</v>
      </c>
    </row>
    <row r="55" spans="1:18" ht="12.75">
      <c r="A55">
        <v>106</v>
      </c>
      <c r="B55">
        <v>239</v>
      </c>
      <c r="C55">
        <v>210</v>
      </c>
      <c r="D55">
        <v>201</v>
      </c>
      <c r="F55">
        <f t="shared" si="4"/>
        <v>-38</v>
      </c>
      <c r="G55">
        <f t="shared" si="5"/>
        <v>-29</v>
      </c>
      <c r="H55">
        <f t="shared" si="6"/>
        <v>1.3103448275862069</v>
      </c>
      <c r="I55">
        <f t="shared" si="7"/>
        <v>9</v>
      </c>
      <c r="J55">
        <f t="shared" si="8"/>
        <v>-0.3103448275862069</v>
      </c>
      <c r="K55">
        <v>20</v>
      </c>
      <c r="L55">
        <f t="shared" si="9"/>
        <v>0.4</v>
      </c>
      <c r="M55">
        <f t="shared" si="12"/>
        <v>6</v>
      </c>
      <c r="N55">
        <f t="shared" si="13"/>
        <v>-0.15789473684210525</v>
      </c>
      <c r="O55">
        <f t="shared" si="14"/>
        <v>5.5</v>
      </c>
      <c r="P55">
        <f t="shared" si="17"/>
        <v>-0.1896551724137931</v>
      </c>
      <c r="Q55">
        <f t="shared" si="10"/>
        <v>3.6375861597263857</v>
      </c>
      <c r="R55">
        <f t="shared" si="11"/>
        <v>2</v>
      </c>
    </row>
    <row r="56" spans="1:18" ht="12.75">
      <c r="A56">
        <v>108</v>
      </c>
      <c r="B56">
        <v>223</v>
      </c>
      <c r="C56">
        <v>207</v>
      </c>
      <c r="D56">
        <v>198</v>
      </c>
      <c r="F56">
        <f t="shared" si="4"/>
        <v>-25</v>
      </c>
      <c r="G56">
        <f t="shared" si="5"/>
        <v>-16</v>
      </c>
      <c r="H56">
        <f t="shared" si="6"/>
        <v>1.5625</v>
      </c>
      <c r="I56">
        <f t="shared" si="7"/>
        <v>9</v>
      </c>
      <c r="J56">
        <f t="shared" si="8"/>
        <v>-0.5625</v>
      </c>
      <c r="K56">
        <v>18</v>
      </c>
      <c r="L56">
        <f t="shared" si="9"/>
        <v>0.36</v>
      </c>
      <c r="M56">
        <f t="shared" si="12"/>
        <v>6.5</v>
      </c>
      <c r="N56">
        <f t="shared" si="13"/>
        <v>-0.26</v>
      </c>
      <c r="O56">
        <f t="shared" si="14"/>
        <v>6.5</v>
      </c>
      <c r="P56">
        <f t="shared" si="17"/>
        <v>-0.40625</v>
      </c>
      <c r="Q56">
        <f t="shared" si="10"/>
        <v>3.2188758248682006</v>
      </c>
      <c r="R56">
        <f t="shared" si="11"/>
        <v>1.8</v>
      </c>
    </row>
    <row r="57" spans="1:18" ht="12.75">
      <c r="A57">
        <v>110</v>
      </c>
      <c r="B57">
        <v>229</v>
      </c>
      <c r="C57">
        <v>203</v>
      </c>
      <c r="D57">
        <v>193</v>
      </c>
      <c r="F57">
        <f t="shared" si="4"/>
        <v>-36</v>
      </c>
      <c r="G57">
        <f t="shared" si="5"/>
        <v>-26</v>
      </c>
      <c r="H57">
        <f t="shared" si="6"/>
        <v>1.3846153846153846</v>
      </c>
      <c r="I57">
        <f t="shared" si="7"/>
        <v>10</v>
      </c>
      <c r="J57">
        <f t="shared" si="8"/>
        <v>-0.38461538461538464</v>
      </c>
      <c r="K57">
        <v>18</v>
      </c>
      <c r="L57">
        <f t="shared" si="9"/>
        <v>0.36</v>
      </c>
      <c r="M57">
        <f t="shared" si="12"/>
        <v>-5.5</v>
      </c>
      <c r="N57">
        <f t="shared" si="13"/>
        <v>0.1527777777777778</v>
      </c>
      <c r="O57">
        <f t="shared" si="14"/>
        <v>-5</v>
      </c>
      <c r="P57">
        <f t="shared" si="17"/>
        <v>0.19230769230769232</v>
      </c>
      <c r="Q57">
        <f t="shared" si="10"/>
        <v>3.58351893845611</v>
      </c>
      <c r="R57">
        <f t="shared" si="11"/>
        <v>1.8</v>
      </c>
    </row>
    <row r="58" spans="1:18" ht="12.75">
      <c r="A58">
        <v>112</v>
      </c>
      <c r="B58">
        <v>219</v>
      </c>
      <c r="C58">
        <v>202</v>
      </c>
      <c r="D58">
        <v>191</v>
      </c>
      <c r="F58">
        <f t="shared" si="4"/>
        <v>-28</v>
      </c>
      <c r="G58">
        <f t="shared" si="5"/>
        <v>-17</v>
      </c>
      <c r="H58">
        <f t="shared" si="6"/>
        <v>1.6470588235294117</v>
      </c>
      <c r="I58">
        <f t="shared" si="7"/>
        <v>11</v>
      </c>
      <c r="J58">
        <f t="shared" si="8"/>
        <v>-0.6470588235294118</v>
      </c>
      <c r="K58">
        <v>18</v>
      </c>
      <c r="L58">
        <f t="shared" si="9"/>
        <v>0.36</v>
      </c>
      <c r="M58">
        <f t="shared" si="12"/>
        <v>4</v>
      </c>
      <c r="N58">
        <f t="shared" si="13"/>
        <v>-0.14285714285714285</v>
      </c>
      <c r="O58">
        <f t="shared" si="14"/>
        <v>4.5</v>
      </c>
      <c r="P58">
        <f t="shared" si="17"/>
        <v>-0.2647058823529412</v>
      </c>
      <c r="Q58">
        <f t="shared" si="10"/>
        <v>3.332204510175204</v>
      </c>
      <c r="R58">
        <f t="shared" si="11"/>
        <v>1.8</v>
      </c>
    </row>
    <row r="59" spans="1:18" ht="12.75">
      <c r="A59">
        <v>114</v>
      </c>
      <c r="B59">
        <v>215</v>
      </c>
      <c r="C59">
        <v>208</v>
      </c>
      <c r="D59">
        <v>197</v>
      </c>
      <c r="F59">
        <f t="shared" si="4"/>
        <v>-18</v>
      </c>
      <c r="G59">
        <f t="shared" si="5"/>
        <v>-7</v>
      </c>
      <c r="H59">
        <f t="shared" si="6"/>
        <v>2.5714285714285716</v>
      </c>
      <c r="I59">
        <f t="shared" si="7"/>
        <v>11</v>
      </c>
      <c r="J59">
        <f t="shared" si="8"/>
        <v>-1.5714285714285714</v>
      </c>
      <c r="K59">
        <v>18</v>
      </c>
      <c r="L59">
        <f t="shared" si="9"/>
        <v>0.36</v>
      </c>
      <c r="M59">
        <f t="shared" si="12"/>
        <v>5</v>
      </c>
      <c r="N59">
        <f t="shared" si="13"/>
        <v>-0.2777777777777778</v>
      </c>
      <c r="O59">
        <f t="shared" si="14"/>
        <v>5</v>
      </c>
      <c r="P59">
        <f t="shared" si="17"/>
        <v>-0.7142857142857143</v>
      </c>
      <c r="Q59">
        <f t="shared" si="10"/>
        <v>2.8903717578961645</v>
      </c>
      <c r="R59">
        <f t="shared" si="11"/>
        <v>1.8</v>
      </c>
    </row>
    <row r="60" spans="1:18" ht="12.75">
      <c r="A60">
        <v>116</v>
      </c>
      <c r="B60">
        <v>220</v>
      </c>
      <c r="C60">
        <v>216</v>
      </c>
      <c r="D60">
        <v>206</v>
      </c>
      <c r="F60">
        <f t="shared" si="4"/>
        <v>-14</v>
      </c>
      <c r="G60">
        <f t="shared" si="5"/>
        <v>-4</v>
      </c>
      <c r="H60">
        <f t="shared" si="6"/>
        <v>3.5</v>
      </c>
      <c r="I60">
        <f t="shared" si="7"/>
        <v>10</v>
      </c>
      <c r="J60">
        <f t="shared" si="8"/>
        <v>-2.5</v>
      </c>
      <c r="K60">
        <v>34</v>
      </c>
      <c r="L60">
        <f t="shared" si="9"/>
        <v>0.68</v>
      </c>
      <c r="M60">
        <f t="shared" si="12"/>
        <v>2</v>
      </c>
      <c r="N60">
        <f t="shared" si="13"/>
        <v>-0.14285714285714285</v>
      </c>
      <c r="O60">
        <f t="shared" si="14"/>
        <v>1.5</v>
      </c>
      <c r="P60">
        <f t="shared" si="17"/>
        <v>-0.375</v>
      </c>
      <c r="Q60">
        <f t="shared" si="10"/>
        <v>2.6390573296152584</v>
      </c>
      <c r="R60">
        <f t="shared" si="11"/>
        <v>3.4</v>
      </c>
    </row>
    <row r="61" spans="1:18" ht="12.75">
      <c r="A61">
        <v>118</v>
      </c>
      <c r="B61">
        <v>248</v>
      </c>
      <c r="C61">
        <v>227</v>
      </c>
      <c r="D61">
        <v>216</v>
      </c>
      <c r="F61">
        <f t="shared" si="4"/>
        <v>-32</v>
      </c>
      <c r="G61">
        <f t="shared" si="5"/>
        <v>-21</v>
      </c>
      <c r="H61">
        <f t="shared" si="6"/>
        <v>1.5238095238095237</v>
      </c>
      <c r="I61">
        <f t="shared" si="7"/>
        <v>11</v>
      </c>
      <c r="J61">
        <f t="shared" si="8"/>
        <v>-0.5238095238095238</v>
      </c>
      <c r="K61">
        <v>34</v>
      </c>
      <c r="L61">
        <f t="shared" si="9"/>
        <v>0.68</v>
      </c>
      <c r="M61">
        <f t="shared" si="12"/>
        <v>-9</v>
      </c>
      <c r="N61">
        <f t="shared" si="13"/>
        <v>0.28125</v>
      </c>
      <c r="O61">
        <f t="shared" si="14"/>
        <v>-8.5</v>
      </c>
      <c r="P61">
        <f t="shared" si="17"/>
        <v>0.40476190476190477</v>
      </c>
      <c r="Q61">
        <f t="shared" si="10"/>
        <v>3.4657359027997265</v>
      </c>
      <c r="R61">
        <f t="shared" si="11"/>
        <v>3.4</v>
      </c>
    </row>
    <row r="62" spans="1:18" ht="12.75">
      <c r="A62">
        <v>120</v>
      </c>
      <c r="B62">
        <v>270</v>
      </c>
      <c r="C62">
        <v>239</v>
      </c>
      <c r="D62">
        <v>229</v>
      </c>
      <c r="F62">
        <f t="shared" si="4"/>
        <v>-41</v>
      </c>
      <c r="G62">
        <f t="shared" si="5"/>
        <v>-31</v>
      </c>
      <c r="H62">
        <f t="shared" si="6"/>
        <v>1.3225806451612903</v>
      </c>
      <c r="I62">
        <f t="shared" si="7"/>
        <v>10</v>
      </c>
      <c r="J62">
        <f t="shared" si="8"/>
        <v>-0.3225806451612903</v>
      </c>
      <c r="K62">
        <v>34</v>
      </c>
      <c r="L62">
        <f t="shared" si="9"/>
        <v>0.68</v>
      </c>
      <c r="M62">
        <f t="shared" si="12"/>
        <v>-4.5</v>
      </c>
      <c r="N62">
        <f t="shared" si="13"/>
        <v>0.10975609756097561</v>
      </c>
      <c r="O62">
        <f t="shared" si="14"/>
        <v>-5</v>
      </c>
      <c r="P62">
        <f t="shared" si="17"/>
        <v>0.16129032258064516</v>
      </c>
      <c r="Q62">
        <f t="shared" si="10"/>
        <v>3.713572066704308</v>
      </c>
      <c r="R62">
        <f t="shared" si="11"/>
        <v>3.4</v>
      </c>
    </row>
    <row r="63" spans="1:18" ht="12.75">
      <c r="A63">
        <v>122</v>
      </c>
      <c r="B63">
        <v>281</v>
      </c>
      <c r="C63">
        <v>248</v>
      </c>
      <c r="D63">
        <v>238</v>
      </c>
      <c r="F63">
        <f t="shared" si="4"/>
        <v>-43</v>
      </c>
      <c r="G63">
        <f t="shared" si="5"/>
        <v>-33</v>
      </c>
      <c r="H63">
        <f t="shared" si="6"/>
        <v>1.303030303030303</v>
      </c>
      <c r="I63">
        <f t="shared" si="7"/>
        <v>10</v>
      </c>
      <c r="J63">
        <f t="shared" si="8"/>
        <v>-0.30303030303030304</v>
      </c>
      <c r="K63">
        <v>0</v>
      </c>
      <c r="L63">
        <f t="shared" si="9"/>
        <v>0</v>
      </c>
      <c r="M63">
        <f t="shared" si="12"/>
        <v>-1</v>
      </c>
      <c r="N63">
        <f t="shared" si="13"/>
        <v>0.023255813953488372</v>
      </c>
      <c r="O63">
        <f t="shared" si="14"/>
        <v>-1</v>
      </c>
      <c r="P63">
        <f t="shared" si="17"/>
        <v>0.030303030303030304</v>
      </c>
      <c r="Q63">
        <f t="shared" si="10"/>
        <v>3.7612001156935624</v>
      </c>
      <c r="R63">
        <f t="shared" si="11"/>
        <v>0</v>
      </c>
    </row>
    <row r="64" spans="1:18" ht="12.75">
      <c r="A64">
        <v>124</v>
      </c>
      <c r="B64">
        <v>251</v>
      </c>
      <c r="C64">
        <v>249</v>
      </c>
      <c r="D64">
        <v>238</v>
      </c>
      <c r="F64">
        <f t="shared" si="4"/>
        <v>-13</v>
      </c>
      <c r="G64">
        <f t="shared" si="5"/>
        <v>-2</v>
      </c>
      <c r="H64">
        <f t="shared" si="6"/>
        <v>6.5</v>
      </c>
      <c r="I64">
        <f t="shared" si="7"/>
        <v>11</v>
      </c>
      <c r="J64">
        <f t="shared" si="8"/>
        <v>-5.5</v>
      </c>
      <c r="K64">
        <v>28</v>
      </c>
      <c r="L64">
        <f t="shared" si="9"/>
        <v>0.56</v>
      </c>
      <c r="M64">
        <f t="shared" si="12"/>
        <v>15</v>
      </c>
      <c r="N64">
        <f t="shared" si="13"/>
        <v>-1.1538461538461537</v>
      </c>
      <c r="O64">
        <f t="shared" si="14"/>
        <v>15.5</v>
      </c>
      <c r="P64">
        <f t="shared" si="17"/>
        <v>-7.75</v>
      </c>
      <c r="Q64">
        <f t="shared" si="10"/>
        <v>2.5649493574615367</v>
      </c>
      <c r="R64">
        <f t="shared" si="11"/>
        <v>2.8</v>
      </c>
    </row>
    <row r="65" spans="1:18" ht="12.75">
      <c r="A65">
        <v>126</v>
      </c>
      <c r="B65">
        <v>251</v>
      </c>
      <c r="C65">
        <v>248</v>
      </c>
      <c r="D65">
        <v>237</v>
      </c>
      <c r="F65">
        <f t="shared" si="4"/>
        <v>-14</v>
      </c>
      <c r="G65">
        <f t="shared" si="5"/>
        <v>-3</v>
      </c>
      <c r="H65">
        <f t="shared" si="6"/>
        <v>4.666666666666667</v>
      </c>
      <c r="I65">
        <f t="shared" si="7"/>
        <v>11</v>
      </c>
      <c r="J65">
        <f t="shared" si="8"/>
        <v>-3.6666666666666665</v>
      </c>
      <c r="K65">
        <v>28</v>
      </c>
      <c r="L65">
        <f t="shared" si="9"/>
        <v>0.56</v>
      </c>
      <c r="M65">
        <f t="shared" si="12"/>
        <v>-0.5</v>
      </c>
      <c r="N65">
        <f t="shared" si="13"/>
        <v>0.03571428571428571</v>
      </c>
      <c r="O65">
        <f t="shared" si="14"/>
        <v>-0.5</v>
      </c>
      <c r="P65">
        <f t="shared" si="17"/>
        <v>0.16666666666666666</v>
      </c>
      <c r="Q65">
        <f t="shared" si="10"/>
        <v>2.6390573296152584</v>
      </c>
      <c r="R65">
        <f t="shared" si="11"/>
        <v>2.8</v>
      </c>
    </row>
    <row r="66" spans="1:18" ht="12.75">
      <c r="A66">
        <v>128</v>
      </c>
      <c r="B66">
        <v>265</v>
      </c>
      <c r="C66">
        <v>250</v>
      </c>
      <c r="D66">
        <v>240</v>
      </c>
      <c r="F66">
        <f t="shared" si="4"/>
        <v>-25</v>
      </c>
      <c r="G66">
        <f t="shared" si="5"/>
        <v>-15</v>
      </c>
      <c r="H66">
        <f t="shared" si="6"/>
        <v>1.6666666666666667</v>
      </c>
      <c r="I66">
        <f t="shared" si="7"/>
        <v>10</v>
      </c>
      <c r="J66">
        <f t="shared" si="8"/>
        <v>-0.6666666666666666</v>
      </c>
      <c r="K66">
        <v>28</v>
      </c>
      <c r="L66">
        <f t="shared" si="9"/>
        <v>0.56</v>
      </c>
      <c r="M66">
        <f t="shared" si="12"/>
        <v>-5.5</v>
      </c>
      <c r="N66">
        <f t="shared" si="13"/>
        <v>0.22</v>
      </c>
      <c r="O66">
        <f t="shared" si="14"/>
        <v>-6</v>
      </c>
      <c r="P66">
        <f t="shared" si="17"/>
        <v>0.4</v>
      </c>
      <c r="Q66">
        <f t="shared" si="10"/>
        <v>3.2188758248682006</v>
      </c>
      <c r="R66">
        <f t="shared" si="11"/>
        <v>2.8</v>
      </c>
    </row>
    <row r="67" spans="1:18" ht="12.75">
      <c r="A67">
        <v>130</v>
      </c>
      <c r="B67">
        <v>270</v>
      </c>
      <c r="C67">
        <v>253</v>
      </c>
      <c r="D67">
        <v>244</v>
      </c>
      <c r="F67">
        <f aca="true" t="shared" si="19" ref="F67:F130">D67-B67</f>
        <v>-26</v>
      </c>
      <c r="G67">
        <f aca="true" t="shared" si="20" ref="G67:G130">C67-B67</f>
        <v>-17</v>
      </c>
      <c r="H67">
        <f aca="true" t="shared" si="21" ref="H67:H130">F67/G67</f>
        <v>1.5294117647058822</v>
      </c>
      <c r="I67">
        <f aca="true" t="shared" si="22" ref="I67:I130">C67-D67</f>
        <v>9</v>
      </c>
      <c r="J67">
        <f aca="true" t="shared" si="23" ref="J67:J130">I67/G67</f>
        <v>-0.5294117647058824</v>
      </c>
      <c r="K67">
        <v>28</v>
      </c>
      <c r="L67">
        <f aca="true" t="shared" si="24" ref="L67:L130">K67/50</f>
        <v>0.56</v>
      </c>
      <c r="M67">
        <f t="shared" si="12"/>
        <v>-0.5</v>
      </c>
      <c r="N67">
        <f t="shared" si="13"/>
        <v>0.019230769230769232</v>
      </c>
      <c r="O67">
        <f t="shared" si="14"/>
        <v>-1</v>
      </c>
      <c r="P67">
        <f t="shared" si="17"/>
        <v>0.058823529411764705</v>
      </c>
      <c r="Q67">
        <f aca="true" t="shared" si="25" ref="Q67:Q130">LN(-1*F67)</f>
        <v>3.258096538021482</v>
      </c>
      <c r="R67">
        <f aca="true" t="shared" si="26" ref="R67:R130">K67/10</f>
        <v>2.8</v>
      </c>
    </row>
    <row r="68" spans="1:18" ht="12.75">
      <c r="A68">
        <v>132</v>
      </c>
      <c r="B68">
        <v>272</v>
      </c>
      <c r="C68">
        <v>255</v>
      </c>
      <c r="D68">
        <v>246</v>
      </c>
      <c r="F68">
        <f t="shared" si="19"/>
        <v>-26</v>
      </c>
      <c r="G68">
        <f t="shared" si="20"/>
        <v>-17</v>
      </c>
      <c r="H68">
        <f t="shared" si="21"/>
        <v>1.5294117647058822</v>
      </c>
      <c r="I68">
        <f t="shared" si="22"/>
        <v>9</v>
      </c>
      <c r="J68">
        <f t="shared" si="23"/>
        <v>-0.5294117647058824</v>
      </c>
      <c r="K68">
        <v>28</v>
      </c>
      <c r="L68">
        <f t="shared" si="24"/>
        <v>0.56</v>
      </c>
      <c r="M68">
        <f aca="true" t="shared" si="27" ref="M68:M131">(F68-F67)/(A68-A67)</f>
        <v>0</v>
      </c>
      <c r="N68">
        <f aca="true" t="shared" si="28" ref="N68:N131">M68/F68</f>
        <v>0</v>
      </c>
      <c r="O68">
        <f aca="true" t="shared" si="29" ref="O68:O131">(G68-G67)/(A68-A67)</f>
        <v>0</v>
      </c>
      <c r="P68">
        <f t="shared" si="17"/>
        <v>0</v>
      </c>
      <c r="Q68">
        <f t="shared" si="25"/>
        <v>3.258096538021482</v>
      </c>
      <c r="R68">
        <f t="shared" si="26"/>
        <v>2.8</v>
      </c>
    </row>
    <row r="69" spans="1:18" ht="12.75">
      <c r="A69">
        <v>134</v>
      </c>
      <c r="B69">
        <v>279</v>
      </c>
      <c r="C69">
        <v>252</v>
      </c>
      <c r="D69">
        <v>240</v>
      </c>
      <c r="F69">
        <f t="shared" si="19"/>
        <v>-39</v>
      </c>
      <c r="G69">
        <f t="shared" si="20"/>
        <v>-27</v>
      </c>
      <c r="H69">
        <f t="shared" si="21"/>
        <v>1.4444444444444444</v>
      </c>
      <c r="I69">
        <f t="shared" si="22"/>
        <v>12</v>
      </c>
      <c r="J69">
        <f t="shared" si="23"/>
        <v>-0.4444444444444444</v>
      </c>
      <c r="K69">
        <v>34</v>
      </c>
      <c r="L69">
        <f t="shared" si="24"/>
        <v>0.68</v>
      </c>
      <c r="M69">
        <f t="shared" si="27"/>
        <v>-6.5</v>
      </c>
      <c r="N69">
        <f t="shared" si="28"/>
        <v>0.16666666666666666</v>
      </c>
      <c r="O69">
        <f t="shared" si="29"/>
        <v>-5</v>
      </c>
      <c r="P69">
        <f t="shared" si="17"/>
        <v>0.18518518518518517</v>
      </c>
      <c r="Q69">
        <f t="shared" si="25"/>
        <v>3.6635616461296463</v>
      </c>
      <c r="R69">
        <f t="shared" si="26"/>
        <v>3.4</v>
      </c>
    </row>
    <row r="70" spans="1:18" ht="12.75">
      <c r="A70">
        <v>136</v>
      </c>
      <c r="B70">
        <v>355</v>
      </c>
      <c r="C70">
        <v>250</v>
      </c>
      <c r="D70">
        <v>239</v>
      </c>
      <c r="F70">
        <f t="shared" si="19"/>
        <v>-116</v>
      </c>
      <c r="G70">
        <f t="shared" si="20"/>
        <v>-105</v>
      </c>
      <c r="H70">
        <f t="shared" si="21"/>
        <v>1.1047619047619048</v>
      </c>
      <c r="I70">
        <f t="shared" si="22"/>
        <v>11</v>
      </c>
      <c r="J70">
        <f t="shared" si="23"/>
        <v>-0.10476190476190476</v>
      </c>
      <c r="K70">
        <v>34</v>
      </c>
      <c r="L70">
        <f t="shared" si="24"/>
        <v>0.68</v>
      </c>
      <c r="M70">
        <f t="shared" si="27"/>
        <v>-38.5</v>
      </c>
      <c r="N70">
        <f t="shared" si="28"/>
        <v>0.33189655172413796</v>
      </c>
      <c r="O70">
        <f t="shared" si="29"/>
        <v>-39</v>
      </c>
      <c r="P70">
        <f t="shared" si="17"/>
        <v>0.37142857142857144</v>
      </c>
      <c r="Q70">
        <f t="shared" si="25"/>
        <v>4.7535901911063645</v>
      </c>
      <c r="R70">
        <f t="shared" si="26"/>
        <v>3.4</v>
      </c>
    </row>
    <row r="71" spans="1:18" ht="12.75">
      <c r="A71">
        <v>138</v>
      </c>
      <c r="B71">
        <v>340</v>
      </c>
      <c r="C71">
        <v>253</v>
      </c>
      <c r="D71">
        <v>242</v>
      </c>
      <c r="F71">
        <f t="shared" si="19"/>
        <v>-98</v>
      </c>
      <c r="G71">
        <f t="shared" si="20"/>
        <v>-87</v>
      </c>
      <c r="H71">
        <f t="shared" si="21"/>
        <v>1.1264367816091954</v>
      </c>
      <c r="I71">
        <f t="shared" si="22"/>
        <v>11</v>
      </c>
      <c r="J71">
        <f t="shared" si="23"/>
        <v>-0.12643678160919541</v>
      </c>
      <c r="K71">
        <v>25</v>
      </c>
      <c r="L71">
        <f t="shared" si="24"/>
        <v>0.5</v>
      </c>
      <c r="M71">
        <f t="shared" si="27"/>
        <v>9</v>
      </c>
      <c r="N71">
        <f t="shared" si="28"/>
        <v>-0.09183673469387756</v>
      </c>
      <c r="O71">
        <f t="shared" si="29"/>
        <v>9</v>
      </c>
      <c r="P71">
        <f aca="true" t="shared" si="30" ref="P71:P134">O71/G71</f>
        <v>-0.10344827586206896</v>
      </c>
      <c r="Q71">
        <f t="shared" si="25"/>
        <v>4.584967478670572</v>
      </c>
      <c r="R71">
        <f t="shared" si="26"/>
        <v>2.5</v>
      </c>
    </row>
    <row r="72" spans="1:18" ht="12.75">
      <c r="A72">
        <v>140</v>
      </c>
      <c r="B72">
        <v>326</v>
      </c>
      <c r="C72">
        <v>254</v>
      </c>
      <c r="D72">
        <v>242</v>
      </c>
      <c r="F72">
        <f t="shared" si="19"/>
        <v>-84</v>
      </c>
      <c r="G72">
        <f t="shared" si="20"/>
        <v>-72</v>
      </c>
      <c r="H72">
        <f t="shared" si="21"/>
        <v>1.1666666666666667</v>
      </c>
      <c r="I72">
        <f t="shared" si="22"/>
        <v>12</v>
      </c>
      <c r="J72">
        <f t="shared" si="23"/>
        <v>-0.16666666666666666</v>
      </c>
      <c r="K72">
        <v>25</v>
      </c>
      <c r="L72">
        <f t="shared" si="24"/>
        <v>0.5</v>
      </c>
      <c r="M72">
        <f t="shared" si="27"/>
        <v>7</v>
      </c>
      <c r="N72">
        <f t="shared" si="28"/>
        <v>-0.08333333333333333</v>
      </c>
      <c r="O72">
        <f t="shared" si="29"/>
        <v>7.5</v>
      </c>
      <c r="P72">
        <f t="shared" si="30"/>
        <v>-0.10416666666666667</v>
      </c>
      <c r="Q72">
        <f t="shared" si="25"/>
        <v>4.430816798843313</v>
      </c>
      <c r="R72">
        <f t="shared" si="26"/>
        <v>2.5</v>
      </c>
    </row>
    <row r="73" spans="1:18" ht="12.75">
      <c r="A73">
        <v>142</v>
      </c>
      <c r="B73">
        <v>293</v>
      </c>
      <c r="C73">
        <v>253</v>
      </c>
      <c r="D73">
        <v>241</v>
      </c>
      <c r="F73">
        <f t="shared" si="19"/>
        <v>-52</v>
      </c>
      <c r="G73">
        <f t="shared" si="20"/>
        <v>-40</v>
      </c>
      <c r="H73">
        <f t="shared" si="21"/>
        <v>1.3</v>
      </c>
      <c r="I73">
        <f t="shared" si="22"/>
        <v>12</v>
      </c>
      <c r="J73">
        <f t="shared" si="23"/>
        <v>-0.3</v>
      </c>
      <c r="K73">
        <v>25</v>
      </c>
      <c r="L73">
        <f t="shared" si="24"/>
        <v>0.5</v>
      </c>
      <c r="M73">
        <f t="shared" si="27"/>
        <v>16</v>
      </c>
      <c r="N73">
        <f t="shared" si="28"/>
        <v>-0.3076923076923077</v>
      </c>
      <c r="O73">
        <f t="shared" si="29"/>
        <v>16</v>
      </c>
      <c r="P73">
        <f t="shared" si="30"/>
        <v>-0.4</v>
      </c>
      <c r="Q73">
        <f t="shared" si="25"/>
        <v>3.9512437185814275</v>
      </c>
      <c r="R73">
        <f t="shared" si="26"/>
        <v>2.5</v>
      </c>
    </row>
    <row r="74" spans="1:18" ht="12.75">
      <c r="A74">
        <v>144</v>
      </c>
      <c r="B74">
        <v>299</v>
      </c>
      <c r="C74">
        <v>262</v>
      </c>
      <c r="D74">
        <v>248</v>
      </c>
      <c r="F74">
        <f t="shared" si="19"/>
        <v>-51</v>
      </c>
      <c r="G74">
        <f t="shared" si="20"/>
        <v>-37</v>
      </c>
      <c r="H74">
        <f t="shared" si="21"/>
        <v>1.3783783783783783</v>
      </c>
      <c r="I74">
        <f t="shared" si="22"/>
        <v>14</v>
      </c>
      <c r="J74">
        <f t="shared" si="23"/>
        <v>-0.3783783783783784</v>
      </c>
      <c r="K74">
        <v>25</v>
      </c>
      <c r="L74">
        <f t="shared" si="24"/>
        <v>0.5</v>
      </c>
      <c r="M74">
        <f t="shared" si="27"/>
        <v>0.5</v>
      </c>
      <c r="N74">
        <f t="shared" si="28"/>
        <v>-0.00980392156862745</v>
      </c>
      <c r="O74">
        <f t="shared" si="29"/>
        <v>1.5</v>
      </c>
      <c r="P74">
        <f t="shared" si="30"/>
        <v>-0.04054054054054054</v>
      </c>
      <c r="Q74">
        <f t="shared" si="25"/>
        <v>3.9318256327243257</v>
      </c>
      <c r="R74">
        <f t="shared" si="26"/>
        <v>2.5</v>
      </c>
    </row>
    <row r="75" spans="1:18" ht="12.75">
      <c r="A75">
        <v>146</v>
      </c>
      <c r="B75">
        <v>301</v>
      </c>
      <c r="C75">
        <v>276</v>
      </c>
      <c r="D75">
        <v>260</v>
      </c>
      <c r="F75">
        <f t="shared" si="19"/>
        <v>-41</v>
      </c>
      <c r="G75">
        <f t="shared" si="20"/>
        <v>-25</v>
      </c>
      <c r="H75">
        <f t="shared" si="21"/>
        <v>1.64</v>
      </c>
      <c r="I75">
        <f t="shared" si="22"/>
        <v>16</v>
      </c>
      <c r="J75">
        <f t="shared" si="23"/>
        <v>-0.64</v>
      </c>
      <c r="K75">
        <v>25</v>
      </c>
      <c r="L75">
        <f t="shared" si="24"/>
        <v>0.5</v>
      </c>
      <c r="M75">
        <f t="shared" si="27"/>
        <v>5</v>
      </c>
      <c r="N75">
        <f t="shared" si="28"/>
        <v>-0.12195121951219512</v>
      </c>
      <c r="O75">
        <f t="shared" si="29"/>
        <v>6</v>
      </c>
      <c r="P75">
        <f t="shared" si="30"/>
        <v>-0.24</v>
      </c>
      <c r="Q75">
        <f t="shared" si="25"/>
        <v>3.713572066704308</v>
      </c>
      <c r="R75">
        <f t="shared" si="26"/>
        <v>2.5</v>
      </c>
    </row>
    <row r="76" spans="1:18" ht="12.75">
      <c r="A76">
        <v>148</v>
      </c>
      <c r="B76">
        <v>303</v>
      </c>
      <c r="C76">
        <v>282</v>
      </c>
      <c r="D76">
        <v>266</v>
      </c>
      <c r="F76">
        <f t="shared" si="19"/>
        <v>-37</v>
      </c>
      <c r="G76">
        <f t="shared" si="20"/>
        <v>-21</v>
      </c>
      <c r="H76">
        <f t="shared" si="21"/>
        <v>1.7619047619047619</v>
      </c>
      <c r="I76">
        <f t="shared" si="22"/>
        <v>16</v>
      </c>
      <c r="J76">
        <f t="shared" si="23"/>
        <v>-0.7619047619047619</v>
      </c>
      <c r="K76">
        <v>25</v>
      </c>
      <c r="L76">
        <f t="shared" si="24"/>
        <v>0.5</v>
      </c>
      <c r="M76">
        <f t="shared" si="27"/>
        <v>2</v>
      </c>
      <c r="N76">
        <f t="shared" si="28"/>
        <v>-0.05405405405405406</v>
      </c>
      <c r="O76">
        <f t="shared" si="29"/>
        <v>2</v>
      </c>
      <c r="P76">
        <f t="shared" si="30"/>
        <v>-0.09523809523809523</v>
      </c>
      <c r="Q76">
        <f t="shared" si="25"/>
        <v>3.6109179126442243</v>
      </c>
      <c r="R76">
        <f t="shared" si="26"/>
        <v>2.5</v>
      </c>
    </row>
    <row r="77" spans="1:18" ht="12.75">
      <c r="A77">
        <v>150</v>
      </c>
      <c r="B77">
        <v>306</v>
      </c>
      <c r="C77">
        <v>285</v>
      </c>
      <c r="D77">
        <v>268</v>
      </c>
      <c r="F77">
        <f t="shared" si="19"/>
        <v>-38</v>
      </c>
      <c r="G77">
        <f t="shared" si="20"/>
        <v>-21</v>
      </c>
      <c r="H77">
        <f t="shared" si="21"/>
        <v>1.8095238095238095</v>
      </c>
      <c r="I77">
        <f t="shared" si="22"/>
        <v>17</v>
      </c>
      <c r="J77">
        <f t="shared" si="23"/>
        <v>-0.8095238095238095</v>
      </c>
      <c r="K77">
        <v>25</v>
      </c>
      <c r="L77">
        <f t="shared" si="24"/>
        <v>0.5</v>
      </c>
      <c r="M77">
        <f t="shared" si="27"/>
        <v>-0.5</v>
      </c>
      <c r="N77">
        <f t="shared" si="28"/>
        <v>0.013157894736842105</v>
      </c>
      <c r="O77">
        <f t="shared" si="29"/>
        <v>0</v>
      </c>
      <c r="P77">
        <f t="shared" si="30"/>
        <v>0</v>
      </c>
      <c r="Q77">
        <f t="shared" si="25"/>
        <v>3.6375861597263857</v>
      </c>
      <c r="R77">
        <f t="shared" si="26"/>
        <v>2.5</v>
      </c>
    </row>
    <row r="78" spans="1:18" ht="12.75">
      <c r="A78">
        <v>152</v>
      </c>
      <c r="B78">
        <v>308</v>
      </c>
      <c r="C78">
        <v>285</v>
      </c>
      <c r="D78">
        <v>270</v>
      </c>
      <c r="F78">
        <f t="shared" si="19"/>
        <v>-38</v>
      </c>
      <c r="G78">
        <f t="shared" si="20"/>
        <v>-23</v>
      </c>
      <c r="H78">
        <f t="shared" si="21"/>
        <v>1.6521739130434783</v>
      </c>
      <c r="I78">
        <f t="shared" si="22"/>
        <v>15</v>
      </c>
      <c r="J78">
        <f t="shared" si="23"/>
        <v>-0.6521739130434783</v>
      </c>
      <c r="K78">
        <v>25</v>
      </c>
      <c r="L78">
        <f t="shared" si="24"/>
        <v>0.5</v>
      </c>
      <c r="M78">
        <f t="shared" si="27"/>
        <v>0</v>
      </c>
      <c r="N78">
        <f t="shared" si="28"/>
        <v>0</v>
      </c>
      <c r="O78">
        <f t="shared" si="29"/>
        <v>-1</v>
      </c>
      <c r="P78">
        <f t="shared" si="30"/>
        <v>0.043478260869565216</v>
      </c>
      <c r="Q78">
        <f t="shared" si="25"/>
        <v>3.6375861597263857</v>
      </c>
      <c r="R78">
        <f t="shared" si="26"/>
        <v>2.5</v>
      </c>
    </row>
    <row r="79" spans="1:18" ht="12.75">
      <c r="A79">
        <v>154</v>
      </c>
      <c r="B79">
        <v>308</v>
      </c>
      <c r="C79">
        <v>287</v>
      </c>
      <c r="D79">
        <v>271</v>
      </c>
      <c r="F79">
        <f t="shared" si="19"/>
        <v>-37</v>
      </c>
      <c r="G79">
        <f t="shared" si="20"/>
        <v>-21</v>
      </c>
      <c r="H79">
        <f t="shared" si="21"/>
        <v>1.7619047619047619</v>
      </c>
      <c r="I79">
        <f t="shared" si="22"/>
        <v>16</v>
      </c>
      <c r="J79">
        <f t="shared" si="23"/>
        <v>-0.7619047619047619</v>
      </c>
      <c r="K79">
        <v>25</v>
      </c>
      <c r="L79">
        <f t="shared" si="24"/>
        <v>0.5</v>
      </c>
      <c r="M79">
        <f t="shared" si="27"/>
        <v>0.5</v>
      </c>
      <c r="N79">
        <f t="shared" si="28"/>
        <v>-0.013513513513513514</v>
      </c>
      <c r="O79">
        <f t="shared" si="29"/>
        <v>1</v>
      </c>
      <c r="P79">
        <f t="shared" si="30"/>
        <v>-0.047619047619047616</v>
      </c>
      <c r="Q79">
        <f t="shared" si="25"/>
        <v>3.6109179126442243</v>
      </c>
      <c r="R79">
        <f t="shared" si="26"/>
        <v>2.5</v>
      </c>
    </row>
    <row r="80" spans="1:18" ht="12.75">
      <c r="A80">
        <v>156</v>
      </c>
      <c r="B80">
        <v>305</v>
      </c>
      <c r="C80">
        <v>292</v>
      </c>
      <c r="D80">
        <v>274</v>
      </c>
      <c r="F80">
        <f t="shared" si="19"/>
        <v>-31</v>
      </c>
      <c r="G80">
        <f t="shared" si="20"/>
        <v>-13</v>
      </c>
      <c r="H80">
        <f t="shared" si="21"/>
        <v>2.3846153846153846</v>
      </c>
      <c r="I80">
        <f t="shared" si="22"/>
        <v>18</v>
      </c>
      <c r="J80">
        <f t="shared" si="23"/>
        <v>-1.3846153846153846</v>
      </c>
      <c r="K80">
        <v>25</v>
      </c>
      <c r="L80">
        <f t="shared" si="24"/>
        <v>0.5</v>
      </c>
      <c r="M80">
        <f t="shared" si="27"/>
        <v>3</v>
      </c>
      <c r="N80">
        <f t="shared" si="28"/>
        <v>-0.0967741935483871</v>
      </c>
      <c r="O80">
        <f t="shared" si="29"/>
        <v>4</v>
      </c>
      <c r="P80">
        <f t="shared" si="30"/>
        <v>-0.3076923076923077</v>
      </c>
      <c r="Q80">
        <f t="shared" si="25"/>
        <v>3.4339872044851463</v>
      </c>
      <c r="R80">
        <f t="shared" si="26"/>
        <v>2.5</v>
      </c>
    </row>
    <row r="81" spans="1:18" ht="12.75">
      <c r="A81">
        <v>158</v>
      </c>
      <c r="B81">
        <v>304</v>
      </c>
      <c r="C81">
        <v>293</v>
      </c>
      <c r="D81">
        <v>276</v>
      </c>
      <c r="F81">
        <f t="shared" si="19"/>
        <v>-28</v>
      </c>
      <c r="G81">
        <f t="shared" si="20"/>
        <v>-11</v>
      </c>
      <c r="H81">
        <f t="shared" si="21"/>
        <v>2.5454545454545454</v>
      </c>
      <c r="I81">
        <f t="shared" si="22"/>
        <v>17</v>
      </c>
      <c r="J81">
        <f t="shared" si="23"/>
        <v>-1.5454545454545454</v>
      </c>
      <c r="K81">
        <v>25</v>
      </c>
      <c r="L81">
        <f t="shared" si="24"/>
        <v>0.5</v>
      </c>
      <c r="M81">
        <f t="shared" si="27"/>
        <v>1.5</v>
      </c>
      <c r="N81">
        <f t="shared" si="28"/>
        <v>-0.05357142857142857</v>
      </c>
      <c r="O81">
        <f t="shared" si="29"/>
        <v>1</v>
      </c>
      <c r="P81">
        <f t="shared" si="30"/>
        <v>-0.09090909090909091</v>
      </c>
      <c r="Q81">
        <f t="shared" si="25"/>
        <v>3.332204510175204</v>
      </c>
      <c r="R81">
        <f t="shared" si="26"/>
        <v>2.5</v>
      </c>
    </row>
    <row r="82" spans="1:18" ht="12.75">
      <c r="A82">
        <v>160</v>
      </c>
      <c r="B82">
        <v>301</v>
      </c>
      <c r="C82">
        <v>295</v>
      </c>
      <c r="D82">
        <v>277</v>
      </c>
      <c r="F82">
        <f t="shared" si="19"/>
        <v>-24</v>
      </c>
      <c r="G82">
        <f t="shared" si="20"/>
        <v>-6</v>
      </c>
      <c r="H82">
        <f t="shared" si="21"/>
        <v>4</v>
      </c>
      <c r="I82">
        <f t="shared" si="22"/>
        <v>18</v>
      </c>
      <c r="J82">
        <f t="shared" si="23"/>
        <v>-3</v>
      </c>
      <c r="K82">
        <v>25</v>
      </c>
      <c r="L82">
        <f t="shared" si="24"/>
        <v>0.5</v>
      </c>
      <c r="M82">
        <f t="shared" si="27"/>
        <v>2</v>
      </c>
      <c r="N82">
        <f t="shared" si="28"/>
        <v>-0.08333333333333333</v>
      </c>
      <c r="O82">
        <f t="shared" si="29"/>
        <v>2.5</v>
      </c>
      <c r="P82">
        <f t="shared" si="30"/>
        <v>-0.4166666666666667</v>
      </c>
      <c r="Q82">
        <f t="shared" si="25"/>
        <v>3.1780538303479458</v>
      </c>
      <c r="R82">
        <f t="shared" si="26"/>
        <v>2.5</v>
      </c>
    </row>
    <row r="83" spans="1:18" ht="12.75">
      <c r="A83">
        <v>162</v>
      </c>
      <c r="B83">
        <v>298</v>
      </c>
      <c r="C83">
        <v>295</v>
      </c>
      <c r="D83">
        <v>278</v>
      </c>
      <c r="F83">
        <f t="shared" si="19"/>
        <v>-20</v>
      </c>
      <c r="G83">
        <f t="shared" si="20"/>
        <v>-3</v>
      </c>
      <c r="H83">
        <f t="shared" si="21"/>
        <v>6.666666666666667</v>
      </c>
      <c r="I83">
        <f t="shared" si="22"/>
        <v>17</v>
      </c>
      <c r="J83">
        <f t="shared" si="23"/>
        <v>-5.666666666666667</v>
      </c>
      <c r="K83">
        <v>25</v>
      </c>
      <c r="L83">
        <f t="shared" si="24"/>
        <v>0.5</v>
      </c>
      <c r="M83">
        <f t="shared" si="27"/>
        <v>2</v>
      </c>
      <c r="N83">
        <f t="shared" si="28"/>
        <v>-0.1</v>
      </c>
      <c r="O83">
        <f t="shared" si="29"/>
        <v>1.5</v>
      </c>
      <c r="P83">
        <f t="shared" si="30"/>
        <v>-0.5</v>
      </c>
      <c r="Q83">
        <f t="shared" si="25"/>
        <v>2.995732273553991</v>
      </c>
      <c r="R83">
        <f t="shared" si="26"/>
        <v>2.5</v>
      </c>
    </row>
    <row r="84" spans="1:18" ht="12.75">
      <c r="A84">
        <v>164</v>
      </c>
      <c r="B84">
        <v>295</v>
      </c>
      <c r="C84">
        <v>296</v>
      </c>
      <c r="D84">
        <v>279</v>
      </c>
      <c r="F84">
        <f t="shared" si="19"/>
        <v>-16</v>
      </c>
      <c r="G84">
        <f t="shared" si="20"/>
        <v>1</v>
      </c>
      <c r="H84">
        <f t="shared" si="21"/>
        <v>-16</v>
      </c>
      <c r="I84">
        <f t="shared" si="22"/>
        <v>17</v>
      </c>
      <c r="J84">
        <f t="shared" si="23"/>
        <v>17</v>
      </c>
      <c r="K84">
        <v>25</v>
      </c>
      <c r="L84">
        <f t="shared" si="24"/>
        <v>0.5</v>
      </c>
      <c r="M84">
        <f t="shared" si="27"/>
        <v>2</v>
      </c>
      <c r="N84">
        <f t="shared" si="28"/>
        <v>-0.125</v>
      </c>
      <c r="O84">
        <f t="shared" si="29"/>
        <v>2</v>
      </c>
      <c r="P84">
        <f t="shared" si="30"/>
        <v>2</v>
      </c>
      <c r="Q84">
        <f t="shared" si="25"/>
        <v>2.772588722239781</v>
      </c>
      <c r="R84">
        <f t="shared" si="26"/>
        <v>2.5</v>
      </c>
    </row>
    <row r="85" spans="1:18" ht="12.75">
      <c r="A85">
        <v>166</v>
      </c>
      <c r="B85">
        <v>292</v>
      </c>
      <c r="C85">
        <v>296</v>
      </c>
      <c r="D85">
        <v>280</v>
      </c>
      <c r="F85">
        <f t="shared" si="19"/>
        <v>-12</v>
      </c>
      <c r="G85">
        <f t="shared" si="20"/>
        <v>4</v>
      </c>
      <c r="H85">
        <f t="shared" si="21"/>
        <v>-3</v>
      </c>
      <c r="I85">
        <f t="shared" si="22"/>
        <v>16</v>
      </c>
      <c r="J85">
        <f t="shared" si="23"/>
        <v>4</v>
      </c>
      <c r="K85">
        <v>25</v>
      </c>
      <c r="L85">
        <f t="shared" si="24"/>
        <v>0.5</v>
      </c>
      <c r="M85">
        <f t="shared" si="27"/>
        <v>2</v>
      </c>
      <c r="N85">
        <f t="shared" si="28"/>
        <v>-0.16666666666666666</v>
      </c>
      <c r="O85">
        <f t="shared" si="29"/>
        <v>1.5</v>
      </c>
      <c r="P85">
        <f t="shared" si="30"/>
        <v>0.375</v>
      </c>
      <c r="Q85">
        <f t="shared" si="25"/>
        <v>2.4849066497880004</v>
      </c>
      <c r="R85">
        <f t="shared" si="26"/>
        <v>2.5</v>
      </c>
    </row>
    <row r="86" spans="1:18" ht="12.75">
      <c r="A86">
        <v>168</v>
      </c>
      <c r="B86">
        <v>291</v>
      </c>
      <c r="C86">
        <v>297</v>
      </c>
      <c r="D86">
        <v>280</v>
      </c>
      <c r="F86">
        <f t="shared" si="19"/>
        <v>-11</v>
      </c>
      <c r="G86">
        <f t="shared" si="20"/>
        <v>6</v>
      </c>
      <c r="H86">
        <f t="shared" si="21"/>
        <v>-1.8333333333333333</v>
      </c>
      <c r="I86">
        <f t="shared" si="22"/>
        <v>17</v>
      </c>
      <c r="J86">
        <f t="shared" si="23"/>
        <v>2.8333333333333335</v>
      </c>
      <c r="K86">
        <v>25</v>
      </c>
      <c r="L86">
        <f t="shared" si="24"/>
        <v>0.5</v>
      </c>
      <c r="M86">
        <f t="shared" si="27"/>
        <v>0.5</v>
      </c>
      <c r="N86">
        <f t="shared" si="28"/>
        <v>-0.045454545454545456</v>
      </c>
      <c r="O86">
        <f t="shared" si="29"/>
        <v>1</v>
      </c>
      <c r="P86">
        <f t="shared" si="30"/>
        <v>0.16666666666666666</v>
      </c>
      <c r="Q86">
        <f t="shared" si="25"/>
        <v>2.3978952727983707</v>
      </c>
      <c r="R86">
        <f t="shared" si="26"/>
        <v>2.5</v>
      </c>
    </row>
    <row r="87" spans="1:18" ht="12.75">
      <c r="A87">
        <v>170</v>
      </c>
      <c r="B87">
        <v>290</v>
      </c>
      <c r="C87">
        <v>297</v>
      </c>
      <c r="D87">
        <v>280</v>
      </c>
      <c r="F87">
        <f t="shared" si="19"/>
        <v>-10</v>
      </c>
      <c r="G87">
        <f t="shared" si="20"/>
        <v>7</v>
      </c>
      <c r="H87">
        <f t="shared" si="21"/>
        <v>-1.4285714285714286</v>
      </c>
      <c r="I87">
        <f t="shared" si="22"/>
        <v>17</v>
      </c>
      <c r="J87">
        <f t="shared" si="23"/>
        <v>2.4285714285714284</v>
      </c>
      <c r="K87">
        <v>25</v>
      </c>
      <c r="L87">
        <f t="shared" si="24"/>
        <v>0.5</v>
      </c>
      <c r="M87">
        <f t="shared" si="27"/>
        <v>0.5</v>
      </c>
      <c r="N87">
        <f t="shared" si="28"/>
        <v>-0.05</v>
      </c>
      <c r="O87">
        <f t="shared" si="29"/>
        <v>0.5</v>
      </c>
      <c r="P87">
        <f t="shared" si="30"/>
        <v>0.07142857142857142</v>
      </c>
      <c r="Q87">
        <f t="shared" si="25"/>
        <v>2.302585092994046</v>
      </c>
      <c r="R87">
        <f t="shared" si="26"/>
        <v>2.5</v>
      </c>
    </row>
    <row r="88" spans="1:18" ht="12.75">
      <c r="A88">
        <v>172</v>
      </c>
      <c r="B88">
        <v>289</v>
      </c>
      <c r="C88">
        <v>297</v>
      </c>
      <c r="D88">
        <v>280</v>
      </c>
      <c r="F88">
        <f t="shared" si="19"/>
        <v>-9</v>
      </c>
      <c r="G88">
        <f t="shared" si="20"/>
        <v>8</v>
      </c>
      <c r="H88">
        <f t="shared" si="21"/>
        <v>-1.125</v>
      </c>
      <c r="I88">
        <f t="shared" si="22"/>
        <v>17</v>
      </c>
      <c r="J88">
        <f t="shared" si="23"/>
        <v>2.125</v>
      </c>
      <c r="K88">
        <v>25</v>
      </c>
      <c r="L88">
        <f t="shared" si="24"/>
        <v>0.5</v>
      </c>
      <c r="M88">
        <f t="shared" si="27"/>
        <v>0.5</v>
      </c>
      <c r="N88">
        <f t="shared" si="28"/>
        <v>-0.05555555555555555</v>
      </c>
      <c r="O88">
        <f t="shared" si="29"/>
        <v>0.5</v>
      </c>
      <c r="P88">
        <f t="shared" si="30"/>
        <v>0.0625</v>
      </c>
      <c r="Q88">
        <f t="shared" si="25"/>
        <v>2.1972245773362196</v>
      </c>
      <c r="R88">
        <f t="shared" si="26"/>
        <v>2.5</v>
      </c>
    </row>
    <row r="89" spans="1:18" ht="12.75">
      <c r="A89">
        <v>174</v>
      </c>
      <c r="B89">
        <v>288</v>
      </c>
      <c r="C89">
        <v>298</v>
      </c>
      <c r="D89">
        <v>281</v>
      </c>
      <c r="F89">
        <f t="shared" si="19"/>
        <v>-7</v>
      </c>
      <c r="G89">
        <f t="shared" si="20"/>
        <v>10</v>
      </c>
      <c r="H89">
        <f t="shared" si="21"/>
        <v>-0.7</v>
      </c>
      <c r="I89">
        <f t="shared" si="22"/>
        <v>17</v>
      </c>
      <c r="J89">
        <f t="shared" si="23"/>
        <v>1.7</v>
      </c>
      <c r="K89">
        <v>25</v>
      </c>
      <c r="L89">
        <f t="shared" si="24"/>
        <v>0.5</v>
      </c>
      <c r="M89">
        <f t="shared" si="27"/>
        <v>1</v>
      </c>
      <c r="N89">
        <f t="shared" si="28"/>
        <v>-0.14285714285714285</v>
      </c>
      <c r="O89">
        <f t="shared" si="29"/>
        <v>1</v>
      </c>
      <c r="P89">
        <f t="shared" si="30"/>
        <v>0.1</v>
      </c>
      <c r="Q89">
        <f t="shared" si="25"/>
        <v>1.9459101490553132</v>
      </c>
      <c r="R89">
        <f t="shared" si="26"/>
        <v>2.5</v>
      </c>
    </row>
    <row r="90" spans="1:18" ht="12.75">
      <c r="A90">
        <v>176</v>
      </c>
      <c r="B90">
        <v>314</v>
      </c>
      <c r="C90">
        <v>293</v>
      </c>
      <c r="D90">
        <v>276</v>
      </c>
      <c r="F90">
        <f t="shared" si="19"/>
        <v>-38</v>
      </c>
      <c r="G90">
        <f t="shared" si="20"/>
        <v>-21</v>
      </c>
      <c r="H90">
        <f t="shared" si="21"/>
        <v>1.8095238095238095</v>
      </c>
      <c r="I90">
        <f t="shared" si="22"/>
        <v>17</v>
      </c>
      <c r="J90">
        <f t="shared" si="23"/>
        <v>-0.8095238095238095</v>
      </c>
      <c r="K90">
        <v>25</v>
      </c>
      <c r="L90">
        <f t="shared" si="24"/>
        <v>0.5</v>
      </c>
      <c r="M90">
        <f t="shared" si="27"/>
        <v>-15.5</v>
      </c>
      <c r="N90">
        <f t="shared" si="28"/>
        <v>0.40789473684210525</v>
      </c>
      <c r="O90">
        <f t="shared" si="29"/>
        <v>-15.5</v>
      </c>
      <c r="P90">
        <f t="shared" si="30"/>
        <v>0.7380952380952381</v>
      </c>
      <c r="Q90">
        <f t="shared" si="25"/>
        <v>3.6375861597263857</v>
      </c>
      <c r="R90">
        <f t="shared" si="26"/>
        <v>2.5</v>
      </c>
    </row>
    <row r="91" spans="1:18" ht="12.75">
      <c r="A91">
        <v>178</v>
      </c>
      <c r="B91">
        <v>331</v>
      </c>
      <c r="C91">
        <v>301</v>
      </c>
      <c r="D91">
        <v>284</v>
      </c>
      <c r="F91">
        <f t="shared" si="19"/>
        <v>-47</v>
      </c>
      <c r="G91">
        <f t="shared" si="20"/>
        <v>-30</v>
      </c>
      <c r="H91">
        <f t="shared" si="21"/>
        <v>1.5666666666666667</v>
      </c>
      <c r="I91">
        <f t="shared" si="22"/>
        <v>17</v>
      </c>
      <c r="J91">
        <f t="shared" si="23"/>
        <v>-0.5666666666666667</v>
      </c>
      <c r="K91">
        <v>25</v>
      </c>
      <c r="L91">
        <f t="shared" si="24"/>
        <v>0.5</v>
      </c>
      <c r="M91">
        <f t="shared" si="27"/>
        <v>-4.5</v>
      </c>
      <c r="N91">
        <f t="shared" si="28"/>
        <v>0.09574468085106383</v>
      </c>
      <c r="O91">
        <f t="shared" si="29"/>
        <v>-4.5</v>
      </c>
      <c r="P91">
        <f t="shared" si="30"/>
        <v>0.15</v>
      </c>
      <c r="Q91">
        <f t="shared" si="25"/>
        <v>3.8501476017100584</v>
      </c>
      <c r="R91">
        <f t="shared" si="26"/>
        <v>2.5</v>
      </c>
    </row>
    <row r="92" spans="1:18" ht="12.75">
      <c r="A92">
        <v>180</v>
      </c>
      <c r="B92">
        <v>362</v>
      </c>
      <c r="C92">
        <v>302</v>
      </c>
      <c r="D92">
        <v>284</v>
      </c>
      <c r="F92">
        <f t="shared" si="19"/>
        <v>-78</v>
      </c>
      <c r="G92">
        <f t="shared" si="20"/>
        <v>-60</v>
      </c>
      <c r="H92">
        <f t="shared" si="21"/>
        <v>1.3</v>
      </c>
      <c r="I92">
        <f t="shared" si="22"/>
        <v>18</v>
      </c>
      <c r="J92">
        <f t="shared" si="23"/>
        <v>-0.3</v>
      </c>
      <c r="K92">
        <v>30</v>
      </c>
      <c r="L92">
        <f t="shared" si="24"/>
        <v>0.6</v>
      </c>
      <c r="M92">
        <f t="shared" si="27"/>
        <v>-15.5</v>
      </c>
      <c r="N92">
        <f t="shared" si="28"/>
        <v>0.1987179487179487</v>
      </c>
      <c r="O92">
        <f t="shared" si="29"/>
        <v>-15</v>
      </c>
      <c r="P92">
        <f t="shared" si="30"/>
        <v>0.25</v>
      </c>
      <c r="Q92">
        <f t="shared" si="25"/>
        <v>4.356708826689592</v>
      </c>
      <c r="R92">
        <f t="shared" si="26"/>
        <v>3</v>
      </c>
    </row>
    <row r="93" spans="1:18" ht="12.75">
      <c r="A93">
        <v>182</v>
      </c>
      <c r="B93">
        <v>377</v>
      </c>
      <c r="C93">
        <v>308</v>
      </c>
      <c r="D93">
        <v>291</v>
      </c>
      <c r="F93">
        <f t="shared" si="19"/>
        <v>-86</v>
      </c>
      <c r="G93">
        <f t="shared" si="20"/>
        <v>-69</v>
      </c>
      <c r="H93">
        <f t="shared" si="21"/>
        <v>1.2463768115942029</v>
      </c>
      <c r="I93">
        <f t="shared" si="22"/>
        <v>17</v>
      </c>
      <c r="J93">
        <f t="shared" si="23"/>
        <v>-0.2463768115942029</v>
      </c>
      <c r="K93">
        <v>28</v>
      </c>
      <c r="L93">
        <f t="shared" si="24"/>
        <v>0.56</v>
      </c>
      <c r="M93">
        <f t="shared" si="27"/>
        <v>-4</v>
      </c>
      <c r="N93">
        <f t="shared" si="28"/>
        <v>0.046511627906976744</v>
      </c>
      <c r="O93">
        <f t="shared" si="29"/>
        <v>-4.5</v>
      </c>
      <c r="P93">
        <f t="shared" si="30"/>
        <v>0.06521739130434782</v>
      </c>
      <c r="Q93">
        <f t="shared" si="25"/>
        <v>4.454347296253507</v>
      </c>
      <c r="R93">
        <f t="shared" si="26"/>
        <v>2.8</v>
      </c>
    </row>
    <row r="94" spans="1:18" ht="12.75">
      <c r="A94">
        <v>184</v>
      </c>
      <c r="B94">
        <v>385</v>
      </c>
      <c r="C94">
        <v>313</v>
      </c>
      <c r="D94">
        <v>296</v>
      </c>
      <c r="F94">
        <f t="shared" si="19"/>
        <v>-89</v>
      </c>
      <c r="G94">
        <f t="shared" si="20"/>
        <v>-72</v>
      </c>
      <c r="H94">
        <f t="shared" si="21"/>
        <v>1.2361111111111112</v>
      </c>
      <c r="I94">
        <f t="shared" si="22"/>
        <v>17</v>
      </c>
      <c r="J94">
        <f t="shared" si="23"/>
        <v>-0.2361111111111111</v>
      </c>
      <c r="K94">
        <v>25</v>
      </c>
      <c r="L94">
        <f t="shared" si="24"/>
        <v>0.5</v>
      </c>
      <c r="M94">
        <f t="shared" si="27"/>
        <v>-1.5</v>
      </c>
      <c r="N94">
        <f t="shared" si="28"/>
        <v>0.016853932584269662</v>
      </c>
      <c r="O94">
        <f t="shared" si="29"/>
        <v>-1.5</v>
      </c>
      <c r="P94">
        <f t="shared" si="30"/>
        <v>0.020833333333333332</v>
      </c>
      <c r="Q94">
        <f t="shared" si="25"/>
        <v>4.48863636973214</v>
      </c>
      <c r="R94">
        <f t="shared" si="26"/>
        <v>2.5</v>
      </c>
    </row>
    <row r="95" spans="1:18" ht="12.75">
      <c r="A95">
        <v>186</v>
      </c>
      <c r="B95">
        <v>369</v>
      </c>
      <c r="C95">
        <v>315</v>
      </c>
      <c r="D95">
        <v>298</v>
      </c>
      <c r="F95">
        <f t="shared" si="19"/>
        <v>-71</v>
      </c>
      <c r="G95">
        <f t="shared" si="20"/>
        <v>-54</v>
      </c>
      <c r="H95">
        <f t="shared" si="21"/>
        <v>1.3148148148148149</v>
      </c>
      <c r="I95">
        <f t="shared" si="22"/>
        <v>17</v>
      </c>
      <c r="J95">
        <f t="shared" si="23"/>
        <v>-0.3148148148148148</v>
      </c>
      <c r="K95">
        <v>25</v>
      </c>
      <c r="L95">
        <f t="shared" si="24"/>
        <v>0.5</v>
      </c>
      <c r="M95">
        <f t="shared" si="27"/>
        <v>9</v>
      </c>
      <c r="N95">
        <f t="shared" si="28"/>
        <v>-0.1267605633802817</v>
      </c>
      <c r="O95">
        <f t="shared" si="29"/>
        <v>9</v>
      </c>
      <c r="P95">
        <f t="shared" si="30"/>
        <v>-0.16666666666666666</v>
      </c>
      <c r="Q95">
        <f t="shared" si="25"/>
        <v>4.2626798770413155</v>
      </c>
      <c r="R95">
        <f t="shared" si="26"/>
        <v>2.5</v>
      </c>
    </row>
    <row r="96" spans="1:18" ht="12.75">
      <c r="A96">
        <v>188</v>
      </c>
      <c r="B96">
        <v>364</v>
      </c>
      <c r="C96">
        <v>316</v>
      </c>
      <c r="D96">
        <v>299</v>
      </c>
      <c r="F96">
        <f t="shared" si="19"/>
        <v>-65</v>
      </c>
      <c r="G96">
        <f t="shared" si="20"/>
        <v>-48</v>
      </c>
      <c r="H96">
        <f t="shared" si="21"/>
        <v>1.3541666666666667</v>
      </c>
      <c r="I96">
        <f t="shared" si="22"/>
        <v>17</v>
      </c>
      <c r="J96">
        <f t="shared" si="23"/>
        <v>-0.3541666666666667</v>
      </c>
      <c r="K96">
        <v>25</v>
      </c>
      <c r="L96">
        <f t="shared" si="24"/>
        <v>0.5</v>
      </c>
      <c r="M96">
        <f t="shared" si="27"/>
        <v>3</v>
      </c>
      <c r="N96">
        <f t="shared" si="28"/>
        <v>-0.046153846153846156</v>
      </c>
      <c r="O96">
        <f t="shared" si="29"/>
        <v>3</v>
      </c>
      <c r="P96">
        <f t="shared" si="30"/>
        <v>-0.0625</v>
      </c>
      <c r="Q96">
        <f t="shared" si="25"/>
        <v>4.174387269895637</v>
      </c>
      <c r="R96">
        <f t="shared" si="26"/>
        <v>2.5</v>
      </c>
    </row>
    <row r="97" spans="1:18" ht="12.75">
      <c r="A97">
        <v>190</v>
      </c>
      <c r="F97">
        <f t="shared" si="19"/>
        <v>0</v>
      </c>
      <c r="G97">
        <f t="shared" si="20"/>
        <v>0</v>
      </c>
      <c r="H97" t="e">
        <f t="shared" si="21"/>
        <v>#DIV/0!</v>
      </c>
      <c r="I97">
        <f t="shared" si="22"/>
        <v>0</v>
      </c>
      <c r="J97" t="e">
        <f t="shared" si="23"/>
        <v>#DIV/0!</v>
      </c>
      <c r="K97">
        <v>25</v>
      </c>
      <c r="L97">
        <f t="shared" si="24"/>
        <v>0.5</v>
      </c>
      <c r="M97">
        <f t="shared" si="27"/>
        <v>32.5</v>
      </c>
      <c r="O97">
        <f t="shared" si="29"/>
        <v>24</v>
      </c>
      <c r="P97" t="e">
        <f t="shared" si="30"/>
        <v>#DIV/0!</v>
      </c>
      <c r="R97">
        <f t="shared" si="26"/>
        <v>2.5</v>
      </c>
    </row>
    <row r="98" spans="1:18" ht="12.75">
      <c r="A98">
        <v>192</v>
      </c>
      <c r="B98">
        <v>335</v>
      </c>
      <c r="C98">
        <v>263</v>
      </c>
      <c r="D98">
        <v>265</v>
      </c>
      <c r="F98">
        <f t="shared" si="19"/>
        <v>-70</v>
      </c>
      <c r="G98">
        <f t="shared" si="20"/>
        <v>-72</v>
      </c>
      <c r="H98">
        <f t="shared" si="21"/>
        <v>0.9722222222222222</v>
      </c>
      <c r="I98">
        <f t="shared" si="22"/>
        <v>-2</v>
      </c>
      <c r="J98">
        <f t="shared" si="23"/>
        <v>0.027777777777777776</v>
      </c>
      <c r="K98">
        <v>25</v>
      </c>
      <c r="L98">
        <f t="shared" si="24"/>
        <v>0.5</v>
      </c>
      <c r="M98">
        <f t="shared" si="27"/>
        <v>-35</v>
      </c>
      <c r="N98">
        <f t="shared" si="28"/>
        <v>0.5</v>
      </c>
      <c r="O98">
        <f t="shared" si="29"/>
        <v>-36</v>
      </c>
      <c r="P98">
        <f t="shared" si="30"/>
        <v>0.5</v>
      </c>
      <c r="Q98">
        <f t="shared" si="25"/>
        <v>4.248495242049359</v>
      </c>
      <c r="R98">
        <f t="shared" si="26"/>
        <v>2.5</v>
      </c>
    </row>
    <row r="99" spans="1:18" ht="12.75">
      <c r="A99">
        <v>194</v>
      </c>
      <c r="B99">
        <v>326</v>
      </c>
      <c r="C99">
        <v>239</v>
      </c>
      <c r="D99">
        <v>244</v>
      </c>
      <c r="F99">
        <f t="shared" si="19"/>
        <v>-82</v>
      </c>
      <c r="G99">
        <f t="shared" si="20"/>
        <v>-87</v>
      </c>
      <c r="H99">
        <f t="shared" si="21"/>
        <v>0.9425287356321839</v>
      </c>
      <c r="I99">
        <f t="shared" si="22"/>
        <v>-5</v>
      </c>
      <c r="J99">
        <f t="shared" si="23"/>
        <v>0.05747126436781609</v>
      </c>
      <c r="K99">
        <v>25</v>
      </c>
      <c r="L99">
        <f t="shared" si="24"/>
        <v>0.5</v>
      </c>
      <c r="M99">
        <f t="shared" si="27"/>
        <v>-6</v>
      </c>
      <c r="N99">
        <f t="shared" si="28"/>
        <v>0.07317073170731707</v>
      </c>
      <c r="O99">
        <f t="shared" si="29"/>
        <v>-7.5</v>
      </c>
      <c r="P99">
        <f t="shared" si="30"/>
        <v>0.08620689655172414</v>
      </c>
      <c r="Q99">
        <f t="shared" si="25"/>
        <v>4.406719247264253</v>
      </c>
      <c r="R99">
        <f t="shared" si="26"/>
        <v>2.5</v>
      </c>
    </row>
    <row r="100" spans="1:18" ht="12.75">
      <c r="A100">
        <v>195</v>
      </c>
      <c r="B100">
        <v>303</v>
      </c>
      <c r="C100">
        <v>226</v>
      </c>
      <c r="D100">
        <v>231</v>
      </c>
      <c r="F100">
        <f t="shared" si="19"/>
        <v>-72</v>
      </c>
      <c r="G100">
        <f t="shared" si="20"/>
        <v>-77</v>
      </c>
      <c r="H100">
        <f t="shared" si="21"/>
        <v>0.935064935064935</v>
      </c>
      <c r="I100">
        <f t="shared" si="22"/>
        <v>-5</v>
      </c>
      <c r="J100">
        <f t="shared" si="23"/>
        <v>0.06493506493506493</v>
      </c>
      <c r="K100">
        <v>25</v>
      </c>
      <c r="L100">
        <f t="shared" si="24"/>
        <v>0.5</v>
      </c>
      <c r="M100">
        <f t="shared" si="27"/>
        <v>10</v>
      </c>
      <c r="N100">
        <f t="shared" si="28"/>
        <v>-0.1388888888888889</v>
      </c>
      <c r="O100">
        <f t="shared" si="29"/>
        <v>10</v>
      </c>
      <c r="P100">
        <f t="shared" si="30"/>
        <v>-0.12987012987012986</v>
      </c>
      <c r="Q100">
        <f t="shared" si="25"/>
        <v>4.276666119016055</v>
      </c>
      <c r="R100">
        <f t="shared" si="26"/>
        <v>2.5</v>
      </c>
    </row>
    <row r="101" spans="1:18" ht="12.75">
      <c r="A101">
        <v>196</v>
      </c>
      <c r="B101">
        <v>299</v>
      </c>
      <c r="C101">
        <v>225</v>
      </c>
      <c r="D101">
        <v>241</v>
      </c>
      <c r="F101">
        <f t="shared" si="19"/>
        <v>-58</v>
      </c>
      <c r="G101">
        <f t="shared" si="20"/>
        <v>-74</v>
      </c>
      <c r="H101">
        <f t="shared" si="21"/>
        <v>0.7837837837837838</v>
      </c>
      <c r="I101">
        <f t="shared" si="22"/>
        <v>-16</v>
      </c>
      <c r="J101">
        <f t="shared" si="23"/>
        <v>0.21621621621621623</v>
      </c>
      <c r="K101">
        <v>25</v>
      </c>
      <c r="L101">
        <f t="shared" si="24"/>
        <v>0.5</v>
      </c>
      <c r="M101">
        <f t="shared" si="27"/>
        <v>14</v>
      </c>
      <c r="N101">
        <f t="shared" si="28"/>
        <v>-0.2413793103448276</v>
      </c>
      <c r="O101">
        <f t="shared" si="29"/>
        <v>3</v>
      </c>
      <c r="P101">
        <f t="shared" si="30"/>
        <v>-0.04054054054054054</v>
      </c>
      <c r="Q101">
        <f t="shared" si="25"/>
        <v>4.060443010546419</v>
      </c>
      <c r="R101">
        <f t="shared" si="26"/>
        <v>2.5</v>
      </c>
    </row>
    <row r="102" spans="1:18" ht="12.75">
      <c r="A102">
        <v>197</v>
      </c>
      <c r="B102">
        <v>300</v>
      </c>
      <c r="C102">
        <v>232</v>
      </c>
      <c r="D102">
        <v>250</v>
      </c>
      <c r="F102">
        <f t="shared" si="19"/>
        <v>-50</v>
      </c>
      <c r="G102">
        <f t="shared" si="20"/>
        <v>-68</v>
      </c>
      <c r="H102">
        <f t="shared" si="21"/>
        <v>0.7352941176470589</v>
      </c>
      <c r="I102">
        <f t="shared" si="22"/>
        <v>-18</v>
      </c>
      <c r="J102">
        <f t="shared" si="23"/>
        <v>0.2647058823529412</v>
      </c>
      <c r="K102">
        <v>30</v>
      </c>
      <c r="L102">
        <f t="shared" si="24"/>
        <v>0.6</v>
      </c>
      <c r="M102">
        <f t="shared" si="27"/>
        <v>8</v>
      </c>
      <c r="N102">
        <f t="shared" si="28"/>
        <v>-0.16</v>
      </c>
      <c r="O102">
        <f t="shared" si="29"/>
        <v>6</v>
      </c>
      <c r="P102">
        <f t="shared" si="30"/>
        <v>-0.08823529411764706</v>
      </c>
      <c r="Q102">
        <f t="shared" si="25"/>
        <v>3.912023005428146</v>
      </c>
      <c r="R102">
        <f t="shared" si="26"/>
        <v>3</v>
      </c>
    </row>
    <row r="103" spans="1:18" ht="12.75">
      <c r="A103">
        <v>198</v>
      </c>
      <c r="B103">
        <v>305</v>
      </c>
      <c r="C103">
        <v>235</v>
      </c>
      <c r="D103">
        <v>255</v>
      </c>
      <c r="F103">
        <f t="shared" si="19"/>
        <v>-50</v>
      </c>
      <c r="G103">
        <f t="shared" si="20"/>
        <v>-70</v>
      </c>
      <c r="H103">
        <f t="shared" si="21"/>
        <v>0.7142857142857143</v>
      </c>
      <c r="I103">
        <f t="shared" si="22"/>
        <v>-20</v>
      </c>
      <c r="J103">
        <f t="shared" si="23"/>
        <v>0.2857142857142857</v>
      </c>
      <c r="K103">
        <v>30</v>
      </c>
      <c r="L103">
        <f t="shared" si="24"/>
        <v>0.6</v>
      </c>
      <c r="M103">
        <f t="shared" si="27"/>
        <v>0</v>
      </c>
      <c r="N103">
        <f t="shared" si="28"/>
        <v>0</v>
      </c>
      <c r="O103">
        <f t="shared" si="29"/>
        <v>-2</v>
      </c>
      <c r="P103">
        <f t="shared" si="30"/>
        <v>0.02857142857142857</v>
      </c>
      <c r="Q103">
        <f t="shared" si="25"/>
        <v>3.912023005428146</v>
      </c>
      <c r="R103">
        <f t="shared" si="26"/>
        <v>3</v>
      </c>
    </row>
    <row r="104" spans="1:18" ht="12.75">
      <c r="A104">
        <v>199</v>
      </c>
      <c r="B104">
        <v>310</v>
      </c>
      <c r="C104">
        <v>237</v>
      </c>
      <c r="D104">
        <v>258</v>
      </c>
      <c r="F104">
        <f t="shared" si="19"/>
        <v>-52</v>
      </c>
      <c r="G104">
        <f t="shared" si="20"/>
        <v>-73</v>
      </c>
      <c r="H104">
        <f t="shared" si="21"/>
        <v>0.7123287671232876</v>
      </c>
      <c r="I104">
        <f t="shared" si="22"/>
        <v>-21</v>
      </c>
      <c r="J104">
        <f t="shared" si="23"/>
        <v>0.2876712328767123</v>
      </c>
      <c r="K104">
        <v>34</v>
      </c>
      <c r="L104">
        <f t="shared" si="24"/>
        <v>0.68</v>
      </c>
      <c r="M104">
        <f t="shared" si="27"/>
        <v>-2</v>
      </c>
      <c r="N104">
        <f t="shared" si="28"/>
        <v>0.038461538461538464</v>
      </c>
      <c r="O104">
        <f t="shared" si="29"/>
        <v>-3</v>
      </c>
      <c r="P104">
        <f t="shared" si="30"/>
        <v>0.0410958904109589</v>
      </c>
      <c r="Q104">
        <f t="shared" si="25"/>
        <v>3.9512437185814275</v>
      </c>
      <c r="R104">
        <f t="shared" si="26"/>
        <v>3.4</v>
      </c>
    </row>
    <row r="105" spans="1:18" ht="12.75">
      <c r="A105">
        <v>200</v>
      </c>
      <c r="B105">
        <v>321</v>
      </c>
      <c r="C105">
        <v>239</v>
      </c>
      <c r="D105">
        <v>261</v>
      </c>
      <c r="F105">
        <f t="shared" si="19"/>
        <v>-60</v>
      </c>
      <c r="G105">
        <f t="shared" si="20"/>
        <v>-82</v>
      </c>
      <c r="H105">
        <f t="shared" si="21"/>
        <v>0.7317073170731707</v>
      </c>
      <c r="I105">
        <f t="shared" si="22"/>
        <v>-22</v>
      </c>
      <c r="J105">
        <f t="shared" si="23"/>
        <v>0.2682926829268293</v>
      </c>
      <c r="K105">
        <v>34</v>
      </c>
      <c r="L105">
        <f t="shared" si="24"/>
        <v>0.68</v>
      </c>
      <c r="M105">
        <f t="shared" si="27"/>
        <v>-8</v>
      </c>
      <c r="N105">
        <f t="shared" si="28"/>
        <v>0.13333333333333333</v>
      </c>
      <c r="O105">
        <f t="shared" si="29"/>
        <v>-9</v>
      </c>
      <c r="P105">
        <f t="shared" si="30"/>
        <v>0.10975609756097561</v>
      </c>
      <c r="Q105">
        <f t="shared" si="25"/>
        <v>4.0943445622221</v>
      </c>
      <c r="R105">
        <f t="shared" si="26"/>
        <v>3.4</v>
      </c>
    </row>
    <row r="106" spans="1:18" ht="12.75">
      <c r="A106">
        <v>201</v>
      </c>
      <c r="B106">
        <v>329</v>
      </c>
      <c r="C106">
        <v>244</v>
      </c>
      <c r="D106">
        <v>269</v>
      </c>
      <c r="F106">
        <f t="shared" si="19"/>
        <v>-60</v>
      </c>
      <c r="G106">
        <f t="shared" si="20"/>
        <v>-85</v>
      </c>
      <c r="H106">
        <f t="shared" si="21"/>
        <v>0.7058823529411765</v>
      </c>
      <c r="I106">
        <f t="shared" si="22"/>
        <v>-25</v>
      </c>
      <c r="J106">
        <f t="shared" si="23"/>
        <v>0.29411764705882354</v>
      </c>
      <c r="K106">
        <v>34</v>
      </c>
      <c r="L106">
        <f t="shared" si="24"/>
        <v>0.68</v>
      </c>
      <c r="M106">
        <f t="shared" si="27"/>
        <v>0</v>
      </c>
      <c r="N106">
        <f t="shared" si="28"/>
        <v>0</v>
      </c>
      <c r="O106">
        <f t="shared" si="29"/>
        <v>-3</v>
      </c>
      <c r="P106">
        <f t="shared" si="30"/>
        <v>0.03529411764705882</v>
      </c>
      <c r="Q106">
        <f t="shared" si="25"/>
        <v>4.0943445622221</v>
      </c>
      <c r="R106">
        <f t="shared" si="26"/>
        <v>3.4</v>
      </c>
    </row>
    <row r="107" spans="1:18" ht="12.75">
      <c r="A107">
        <v>202</v>
      </c>
      <c r="B107">
        <v>335</v>
      </c>
      <c r="C107">
        <v>250</v>
      </c>
      <c r="D107">
        <v>277</v>
      </c>
      <c r="F107">
        <f t="shared" si="19"/>
        <v>-58</v>
      </c>
      <c r="G107">
        <f t="shared" si="20"/>
        <v>-85</v>
      </c>
      <c r="H107">
        <f t="shared" si="21"/>
        <v>0.6823529411764706</v>
      </c>
      <c r="I107">
        <f t="shared" si="22"/>
        <v>-27</v>
      </c>
      <c r="J107">
        <f t="shared" si="23"/>
        <v>0.3176470588235294</v>
      </c>
      <c r="K107">
        <v>34</v>
      </c>
      <c r="L107">
        <f t="shared" si="24"/>
        <v>0.68</v>
      </c>
      <c r="M107">
        <f t="shared" si="27"/>
        <v>2</v>
      </c>
      <c r="N107">
        <f t="shared" si="28"/>
        <v>-0.034482758620689655</v>
      </c>
      <c r="O107">
        <f t="shared" si="29"/>
        <v>0</v>
      </c>
      <c r="P107">
        <f t="shared" si="30"/>
        <v>0</v>
      </c>
      <c r="Q107">
        <f t="shared" si="25"/>
        <v>4.060443010546419</v>
      </c>
      <c r="R107">
        <f t="shared" si="26"/>
        <v>3.4</v>
      </c>
    </row>
    <row r="108" spans="1:18" ht="12.75">
      <c r="A108">
        <v>203</v>
      </c>
      <c r="B108">
        <v>340</v>
      </c>
      <c r="C108">
        <v>256</v>
      </c>
      <c r="D108">
        <v>286</v>
      </c>
      <c r="F108">
        <f t="shared" si="19"/>
        <v>-54</v>
      </c>
      <c r="G108">
        <f t="shared" si="20"/>
        <v>-84</v>
      </c>
      <c r="H108">
        <f t="shared" si="21"/>
        <v>0.6428571428571429</v>
      </c>
      <c r="I108">
        <f t="shared" si="22"/>
        <v>-30</v>
      </c>
      <c r="J108">
        <f t="shared" si="23"/>
        <v>0.35714285714285715</v>
      </c>
      <c r="K108">
        <v>34</v>
      </c>
      <c r="L108">
        <f t="shared" si="24"/>
        <v>0.68</v>
      </c>
      <c r="M108">
        <f t="shared" si="27"/>
        <v>4</v>
      </c>
      <c r="N108">
        <f t="shared" si="28"/>
        <v>-0.07407407407407407</v>
      </c>
      <c r="O108">
        <f t="shared" si="29"/>
        <v>1</v>
      </c>
      <c r="P108">
        <f t="shared" si="30"/>
        <v>-0.011904761904761904</v>
      </c>
      <c r="Q108">
        <f t="shared" si="25"/>
        <v>3.9889840465642745</v>
      </c>
      <c r="R108">
        <f t="shared" si="26"/>
        <v>3.4</v>
      </c>
    </row>
    <row r="109" spans="1:18" ht="12.75">
      <c r="A109">
        <v>204</v>
      </c>
      <c r="B109">
        <v>345</v>
      </c>
      <c r="C109">
        <v>262</v>
      </c>
      <c r="D109">
        <v>294</v>
      </c>
      <c r="F109">
        <f t="shared" si="19"/>
        <v>-51</v>
      </c>
      <c r="G109">
        <f t="shared" si="20"/>
        <v>-83</v>
      </c>
      <c r="H109">
        <f t="shared" si="21"/>
        <v>0.6144578313253012</v>
      </c>
      <c r="I109">
        <f t="shared" si="22"/>
        <v>-32</v>
      </c>
      <c r="J109">
        <f t="shared" si="23"/>
        <v>0.3855421686746988</v>
      </c>
      <c r="K109">
        <v>34</v>
      </c>
      <c r="L109">
        <f t="shared" si="24"/>
        <v>0.68</v>
      </c>
      <c r="M109">
        <f t="shared" si="27"/>
        <v>3</v>
      </c>
      <c r="N109">
        <f t="shared" si="28"/>
        <v>-0.058823529411764705</v>
      </c>
      <c r="O109">
        <f t="shared" si="29"/>
        <v>1</v>
      </c>
      <c r="P109">
        <f t="shared" si="30"/>
        <v>-0.012048192771084338</v>
      </c>
      <c r="Q109">
        <f t="shared" si="25"/>
        <v>3.9318256327243257</v>
      </c>
      <c r="R109">
        <f t="shared" si="26"/>
        <v>3.4</v>
      </c>
    </row>
    <row r="110" spans="1:18" ht="12.75">
      <c r="A110">
        <v>205</v>
      </c>
      <c r="B110">
        <v>347</v>
      </c>
      <c r="C110">
        <v>267</v>
      </c>
      <c r="D110">
        <v>299</v>
      </c>
      <c r="F110">
        <f t="shared" si="19"/>
        <v>-48</v>
      </c>
      <c r="G110">
        <f t="shared" si="20"/>
        <v>-80</v>
      </c>
      <c r="H110">
        <f t="shared" si="21"/>
        <v>0.6</v>
      </c>
      <c r="I110">
        <f t="shared" si="22"/>
        <v>-32</v>
      </c>
      <c r="J110">
        <f t="shared" si="23"/>
        <v>0.4</v>
      </c>
      <c r="K110">
        <v>34</v>
      </c>
      <c r="L110">
        <f t="shared" si="24"/>
        <v>0.68</v>
      </c>
      <c r="M110">
        <f t="shared" si="27"/>
        <v>3</v>
      </c>
      <c r="N110">
        <f t="shared" si="28"/>
        <v>-0.0625</v>
      </c>
      <c r="O110">
        <f t="shared" si="29"/>
        <v>3</v>
      </c>
      <c r="P110">
        <f t="shared" si="30"/>
        <v>-0.0375</v>
      </c>
      <c r="Q110">
        <f t="shared" si="25"/>
        <v>3.871201010907891</v>
      </c>
      <c r="R110">
        <f t="shared" si="26"/>
        <v>3.4</v>
      </c>
    </row>
    <row r="111" spans="1:18" ht="12.75">
      <c r="A111">
        <v>206</v>
      </c>
      <c r="B111">
        <v>350</v>
      </c>
      <c r="C111">
        <v>270</v>
      </c>
      <c r="D111">
        <v>303</v>
      </c>
      <c r="F111">
        <f t="shared" si="19"/>
        <v>-47</v>
      </c>
      <c r="G111">
        <f t="shared" si="20"/>
        <v>-80</v>
      </c>
      <c r="H111">
        <f t="shared" si="21"/>
        <v>0.5875</v>
      </c>
      <c r="I111">
        <f t="shared" si="22"/>
        <v>-33</v>
      </c>
      <c r="J111">
        <f t="shared" si="23"/>
        <v>0.4125</v>
      </c>
      <c r="K111">
        <v>34</v>
      </c>
      <c r="L111">
        <f t="shared" si="24"/>
        <v>0.68</v>
      </c>
      <c r="M111">
        <f t="shared" si="27"/>
        <v>1</v>
      </c>
      <c r="N111">
        <f t="shared" si="28"/>
        <v>-0.02127659574468085</v>
      </c>
      <c r="O111">
        <f t="shared" si="29"/>
        <v>0</v>
      </c>
      <c r="P111">
        <f t="shared" si="30"/>
        <v>0</v>
      </c>
      <c r="Q111">
        <f t="shared" si="25"/>
        <v>3.8501476017100584</v>
      </c>
      <c r="R111">
        <f t="shared" si="26"/>
        <v>3.4</v>
      </c>
    </row>
    <row r="112" spans="1:18" ht="12.75">
      <c r="A112">
        <v>207</v>
      </c>
      <c r="B112">
        <v>352</v>
      </c>
      <c r="C112">
        <v>273</v>
      </c>
      <c r="D112">
        <v>306</v>
      </c>
      <c r="F112">
        <f t="shared" si="19"/>
        <v>-46</v>
      </c>
      <c r="G112">
        <f t="shared" si="20"/>
        <v>-79</v>
      </c>
      <c r="H112">
        <f t="shared" si="21"/>
        <v>0.5822784810126582</v>
      </c>
      <c r="I112">
        <f t="shared" si="22"/>
        <v>-33</v>
      </c>
      <c r="J112">
        <f t="shared" si="23"/>
        <v>0.4177215189873418</v>
      </c>
      <c r="K112">
        <v>34</v>
      </c>
      <c r="L112">
        <f t="shared" si="24"/>
        <v>0.68</v>
      </c>
      <c r="M112">
        <f t="shared" si="27"/>
        <v>1</v>
      </c>
      <c r="N112">
        <f t="shared" si="28"/>
        <v>-0.021739130434782608</v>
      </c>
      <c r="O112">
        <f t="shared" si="29"/>
        <v>1</v>
      </c>
      <c r="P112">
        <f t="shared" si="30"/>
        <v>-0.012658227848101266</v>
      </c>
      <c r="Q112">
        <f t="shared" si="25"/>
        <v>3.828641396489095</v>
      </c>
      <c r="R112">
        <f t="shared" si="26"/>
        <v>3.4</v>
      </c>
    </row>
    <row r="113" spans="1:18" ht="12.75">
      <c r="A113">
        <v>208</v>
      </c>
      <c r="B113">
        <v>354</v>
      </c>
      <c r="C113">
        <v>275</v>
      </c>
      <c r="D113">
        <v>308</v>
      </c>
      <c r="F113">
        <f t="shared" si="19"/>
        <v>-46</v>
      </c>
      <c r="G113">
        <f t="shared" si="20"/>
        <v>-79</v>
      </c>
      <c r="H113">
        <f t="shared" si="21"/>
        <v>0.5822784810126582</v>
      </c>
      <c r="I113">
        <f t="shared" si="22"/>
        <v>-33</v>
      </c>
      <c r="J113">
        <f t="shared" si="23"/>
        <v>0.4177215189873418</v>
      </c>
      <c r="K113">
        <v>34</v>
      </c>
      <c r="L113">
        <f t="shared" si="24"/>
        <v>0.68</v>
      </c>
      <c r="M113">
        <f t="shared" si="27"/>
        <v>0</v>
      </c>
      <c r="N113">
        <f t="shared" si="28"/>
        <v>0</v>
      </c>
      <c r="O113">
        <f t="shared" si="29"/>
        <v>0</v>
      </c>
      <c r="P113">
        <f t="shared" si="30"/>
        <v>0</v>
      </c>
      <c r="Q113">
        <f t="shared" si="25"/>
        <v>3.828641396489095</v>
      </c>
      <c r="R113">
        <f t="shared" si="26"/>
        <v>3.4</v>
      </c>
    </row>
    <row r="114" spans="1:18" ht="12.75">
      <c r="A114">
        <v>209</v>
      </c>
      <c r="B114">
        <v>354</v>
      </c>
      <c r="C114">
        <v>277</v>
      </c>
      <c r="D114">
        <v>310</v>
      </c>
      <c r="F114">
        <f t="shared" si="19"/>
        <v>-44</v>
      </c>
      <c r="G114">
        <f t="shared" si="20"/>
        <v>-77</v>
      </c>
      <c r="H114">
        <f t="shared" si="21"/>
        <v>0.5714285714285714</v>
      </c>
      <c r="I114">
        <f t="shared" si="22"/>
        <v>-33</v>
      </c>
      <c r="J114">
        <f t="shared" si="23"/>
        <v>0.42857142857142855</v>
      </c>
      <c r="K114">
        <v>34</v>
      </c>
      <c r="L114">
        <f t="shared" si="24"/>
        <v>0.68</v>
      </c>
      <c r="M114">
        <f t="shared" si="27"/>
        <v>2</v>
      </c>
      <c r="N114">
        <f t="shared" si="28"/>
        <v>-0.045454545454545456</v>
      </c>
      <c r="O114">
        <f t="shared" si="29"/>
        <v>2</v>
      </c>
      <c r="P114">
        <f t="shared" si="30"/>
        <v>-0.025974025974025976</v>
      </c>
      <c r="Q114">
        <f t="shared" si="25"/>
        <v>3.784189633918261</v>
      </c>
      <c r="R114">
        <f t="shared" si="26"/>
        <v>3.4</v>
      </c>
    </row>
    <row r="115" spans="1:18" ht="12.75">
      <c r="A115">
        <v>210</v>
      </c>
      <c r="B115">
        <v>355</v>
      </c>
      <c r="C115">
        <v>278</v>
      </c>
      <c r="D115">
        <v>311</v>
      </c>
      <c r="F115">
        <f t="shared" si="19"/>
        <v>-44</v>
      </c>
      <c r="G115">
        <f t="shared" si="20"/>
        <v>-77</v>
      </c>
      <c r="H115">
        <f t="shared" si="21"/>
        <v>0.5714285714285714</v>
      </c>
      <c r="I115">
        <f t="shared" si="22"/>
        <v>-33</v>
      </c>
      <c r="J115">
        <f t="shared" si="23"/>
        <v>0.42857142857142855</v>
      </c>
      <c r="K115">
        <v>34</v>
      </c>
      <c r="L115">
        <f t="shared" si="24"/>
        <v>0.68</v>
      </c>
      <c r="M115">
        <f t="shared" si="27"/>
        <v>0</v>
      </c>
      <c r="N115">
        <f t="shared" si="28"/>
        <v>0</v>
      </c>
      <c r="O115">
        <f t="shared" si="29"/>
        <v>0</v>
      </c>
      <c r="P115">
        <f t="shared" si="30"/>
        <v>0</v>
      </c>
      <c r="Q115">
        <f t="shared" si="25"/>
        <v>3.784189633918261</v>
      </c>
      <c r="R115">
        <f t="shared" si="26"/>
        <v>3.4</v>
      </c>
    </row>
    <row r="116" spans="1:18" ht="12.75">
      <c r="A116">
        <v>211</v>
      </c>
      <c r="B116">
        <v>355</v>
      </c>
      <c r="C116">
        <v>280</v>
      </c>
      <c r="D116">
        <v>312</v>
      </c>
      <c r="F116">
        <f t="shared" si="19"/>
        <v>-43</v>
      </c>
      <c r="G116">
        <f t="shared" si="20"/>
        <v>-75</v>
      </c>
      <c r="H116">
        <f t="shared" si="21"/>
        <v>0.5733333333333334</v>
      </c>
      <c r="I116">
        <f t="shared" si="22"/>
        <v>-32</v>
      </c>
      <c r="J116">
        <f t="shared" si="23"/>
        <v>0.4266666666666667</v>
      </c>
      <c r="K116">
        <v>34</v>
      </c>
      <c r="L116">
        <f t="shared" si="24"/>
        <v>0.68</v>
      </c>
      <c r="M116">
        <f t="shared" si="27"/>
        <v>1</v>
      </c>
      <c r="N116">
        <f t="shared" si="28"/>
        <v>-0.023255813953488372</v>
      </c>
      <c r="O116">
        <f t="shared" si="29"/>
        <v>2</v>
      </c>
      <c r="P116">
        <f t="shared" si="30"/>
        <v>-0.02666666666666667</v>
      </c>
      <c r="Q116">
        <f t="shared" si="25"/>
        <v>3.7612001156935624</v>
      </c>
      <c r="R116">
        <f t="shared" si="26"/>
        <v>3.4</v>
      </c>
    </row>
    <row r="117" spans="1:18" ht="12.75">
      <c r="A117">
        <v>212</v>
      </c>
      <c r="B117">
        <v>361</v>
      </c>
      <c r="C117">
        <v>281</v>
      </c>
      <c r="D117">
        <v>314</v>
      </c>
      <c r="F117">
        <f t="shared" si="19"/>
        <v>-47</v>
      </c>
      <c r="G117">
        <f t="shared" si="20"/>
        <v>-80</v>
      </c>
      <c r="H117">
        <f t="shared" si="21"/>
        <v>0.5875</v>
      </c>
      <c r="I117">
        <f t="shared" si="22"/>
        <v>-33</v>
      </c>
      <c r="J117">
        <f t="shared" si="23"/>
        <v>0.4125</v>
      </c>
      <c r="K117">
        <v>40</v>
      </c>
      <c r="L117">
        <f t="shared" si="24"/>
        <v>0.8</v>
      </c>
      <c r="M117">
        <f t="shared" si="27"/>
        <v>-4</v>
      </c>
      <c r="N117">
        <f t="shared" si="28"/>
        <v>0.0851063829787234</v>
      </c>
      <c r="O117">
        <f t="shared" si="29"/>
        <v>-5</v>
      </c>
      <c r="P117">
        <f t="shared" si="30"/>
        <v>0.0625</v>
      </c>
      <c r="Q117">
        <f t="shared" si="25"/>
        <v>3.8501476017100584</v>
      </c>
      <c r="R117">
        <f t="shared" si="26"/>
        <v>4</v>
      </c>
    </row>
    <row r="118" spans="1:18" ht="12.75">
      <c r="A118">
        <v>213</v>
      </c>
      <c r="B118">
        <v>370</v>
      </c>
      <c r="C118">
        <v>284</v>
      </c>
      <c r="D118">
        <v>317</v>
      </c>
      <c r="F118">
        <f t="shared" si="19"/>
        <v>-53</v>
      </c>
      <c r="G118">
        <f t="shared" si="20"/>
        <v>-86</v>
      </c>
      <c r="H118">
        <f t="shared" si="21"/>
        <v>0.6162790697674418</v>
      </c>
      <c r="I118">
        <f t="shared" si="22"/>
        <v>-33</v>
      </c>
      <c r="J118">
        <f t="shared" si="23"/>
        <v>0.38372093023255816</v>
      </c>
      <c r="K118">
        <v>40</v>
      </c>
      <c r="L118">
        <f t="shared" si="24"/>
        <v>0.8</v>
      </c>
      <c r="M118">
        <f t="shared" si="27"/>
        <v>-6</v>
      </c>
      <c r="N118">
        <f t="shared" si="28"/>
        <v>0.11320754716981132</v>
      </c>
      <c r="O118">
        <f t="shared" si="29"/>
        <v>-6</v>
      </c>
      <c r="P118">
        <f t="shared" si="30"/>
        <v>0.06976744186046512</v>
      </c>
      <c r="Q118">
        <f t="shared" si="25"/>
        <v>3.970291913552122</v>
      </c>
      <c r="R118">
        <f t="shared" si="26"/>
        <v>4</v>
      </c>
    </row>
    <row r="119" spans="1:18" ht="12.75">
      <c r="A119">
        <v>214</v>
      </c>
      <c r="B119">
        <v>377</v>
      </c>
      <c r="C119">
        <v>289</v>
      </c>
      <c r="D119">
        <v>324</v>
      </c>
      <c r="F119">
        <f t="shared" si="19"/>
        <v>-53</v>
      </c>
      <c r="G119">
        <f t="shared" si="20"/>
        <v>-88</v>
      </c>
      <c r="H119">
        <f t="shared" si="21"/>
        <v>0.6022727272727273</v>
      </c>
      <c r="I119">
        <f t="shared" si="22"/>
        <v>-35</v>
      </c>
      <c r="J119">
        <f t="shared" si="23"/>
        <v>0.3977272727272727</v>
      </c>
      <c r="K119">
        <v>40</v>
      </c>
      <c r="L119">
        <f t="shared" si="24"/>
        <v>0.8</v>
      </c>
      <c r="M119">
        <f t="shared" si="27"/>
        <v>0</v>
      </c>
      <c r="N119">
        <f t="shared" si="28"/>
        <v>0</v>
      </c>
      <c r="O119">
        <f t="shared" si="29"/>
        <v>-2</v>
      </c>
      <c r="P119">
        <f t="shared" si="30"/>
        <v>0.022727272727272728</v>
      </c>
      <c r="Q119">
        <f t="shared" si="25"/>
        <v>3.970291913552122</v>
      </c>
      <c r="R119">
        <f t="shared" si="26"/>
        <v>4</v>
      </c>
    </row>
    <row r="120" spans="1:18" ht="12.75">
      <c r="A120">
        <v>215</v>
      </c>
      <c r="B120">
        <v>382</v>
      </c>
      <c r="C120">
        <v>293</v>
      </c>
      <c r="D120">
        <v>329</v>
      </c>
      <c r="F120">
        <f t="shared" si="19"/>
        <v>-53</v>
      </c>
      <c r="G120">
        <f t="shared" si="20"/>
        <v>-89</v>
      </c>
      <c r="H120">
        <f t="shared" si="21"/>
        <v>0.5955056179775281</v>
      </c>
      <c r="I120">
        <f t="shared" si="22"/>
        <v>-36</v>
      </c>
      <c r="J120">
        <f t="shared" si="23"/>
        <v>0.4044943820224719</v>
      </c>
      <c r="K120">
        <v>40</v>
      </c>
      <c r="L120">
        <f t="shared" si="24"/>
        <v>0.8</v>
      </c>
      <c r="M120">
        <f t="shared" si="27"/>
        <v>0</v>
      </c>
      <c r="N120">
        <f t="shared" si="28"/>
        <v>0</v>
      </c>
      <c r="O120">
        <f t="shared" si="29"/>
        <v>-1</v>
      </c>
      <c r="P120">
        <f t="shared" si="30"/>
        <v>0.011235955056179775</v>
      </c>
      <c r="Q120">
        <f t="shared" si="25"/>
        <v>3.970291913552122</v>
      </c>
      <c r="R120">
        <f t="shared" si="26"/>
        <v>4</v>
      </c>
    </row>
    <row r="121" spans="1:18" ht="12.75">
      <c r="A121">
        <v>216</v>
      </c>
      <c r="B121">
        <v>384</v>
      </c>
      <c r="C121">
        <v>298</v>
      </c>
      <c r="D121">
        <v>333</v>
      </c>
      <c r="F121">
        <f t="shared" si="19"/>
        <v>-51</v>
      </c>
      <c r="G121">
        <f t="shared" si="20"/>
        <v>-86</v>
      </c>
      <c r="H121">
        <f t="shared" si="21"/>
        <v>0.5930232558139535</v>
      </c>
      <c r="I121">
        <f t="shared" si="22"/>
        <v>-35</v>
      </c>
      <c r="J121">
        <f t="shared" si="23"/>
        <v>0.4069767441860465</v>
      </c>
      <c r="K121">
        <v>40</v>
      </c>
      <c r="L121">
        <f t="shared" si="24"/>
        <v>0.8</v>
      </c>
      <c r="M121">
        <f t="shared" si="27"/>
        <v>2</v>
      </c>
      <c r="N121">
        <f t="shared" si="28"/>
        <v>-0.0392156862745098</v>
      </c>
      <c r="O121">
        <f t="shared" si="29"/>
        <v>3</v>
      </c>
      <c r="P121">
        <f t="shared" si="30"/>
        <v>-0.03488372093023256</v>
      </c>
      <c r="Q121">
        <f t="shared" si="25"/>
        <v>3.9318256327243257</v>
      </c>
      <c r="R121">
        <f t="shared" si="26"/>
        <v>4</v>
      </c>
    </row>
    <row r="122" spans="1:18" ht="12.75">
      <c r="A122">
        <v>217</v>
      </c>
      <c r="F122">
        <f t="shared" si="19"/>
        <v>0</v>
      </c>
      <c r="G122">
        <f t="shared" si="20"/>
        <v>0</v>
      </c>
      <c r="I122">
        <f t="shared" si="22"/>
        <v>0</v>
      </c>
      <c r="K122">
        <v>40</v>
      </c>
      <c r="L122">
        <f t="shared" si="24"/>
        <v>0.8</v>
      </c>
      <c r="M122">
        <f t="shared" si="27"/>
        <v>51</v>
      </c>
      <c r="O122">
        <f t="shared" si="29"/>
        <v>86</v>
      </c>
      <c r="P122" t="e">
        <f t="shared" si="30"/>
        <v>#DIV/0!</v>
      </c>
      <c r="R122">
        <f t="shared" si="26"/>
        <v>4</v>
      </c>
    </row>
    <row r="123" spans="1:18" ht="12.75">
      <c r="A123">
        <v>218</v>
      </c>
      <c r="B123">
        <v>390</v>
      </c>
      <c r="C123">
        <v>306</v>
      </c>
      <c r="D123">
        <v>342</v>
      </c>
      <c r="F123">
        <f t="shared" si="19"/>
        <v>-48</v>
      </c>
      <c r="G123">
        <f t="shared" si="20"/>
        <v>-84</v>
      </c>
      <c r="H123">
        <f t="shared" si="21"/>
        <v>0.5714285714285714</v>
      </c>
      <c r="I123">
        <f t="shared" si="22"/>
        <v>-36</v>
      </c>
      <c r="J123">
        <f t="shared" si="23"/>
        <v>0.42857142857142855</v>
      </c>
      <c r="K123">
        <v>40</v>
      </c>
      <c r="L123">
        <f t="shared" si="24"/>
        <v>0.8</v>
      </c>
      <c r="M123">
        <f t="shared" si="27"/>
        <v>-48</v>
      </c>
      <c r="N123">
        <f t="shared" si="28"/>
        <v>1</v>
      </c>
      <c r="O123">
        <f t="shared" si="29"/>
        <v>-84</v>
      </c>
      <c r="P123">
        <f t="shared" si="30"/>
        <v>1</v>
      </c>
      <c r="Q123">
        <f t="shared" si="25"/>
        <v>3.871201010907891</v>
      </c>
      <c r="R123">
        <f t="shared" si="26"/>
        <v>4</v>
      </c>
    </row>
    <row r="124" spans="1:18" ht="12.75">
      <c r="A124">
        <v>219</v>
      </c>
      <c r="B124">
        <v>391</v>
      </c>
      <c r="C124">
        <v>307</v>
      </c>
      <c r="D124">
        <v>344</v>
      </c>
      <c r="F124">
        <f t="shared" si="19"/>
        <v>-47</v>
      </c>
      <c r="G124">
        <f t="shared" si="20"/>
        <v>-84</v>
      </c>
      <c r="H124">
        <f t="shared" si="21"/>
        <v>0.5595238095238095</v>
      </c>
      <c r="I124">
        <f t="shared" si="22"/>
        <v>-37</v>
      </c>
      <c r="J124">
        <f t="shared" si="23"/>
        <v>0.44047619047619047</v>
      </c>
      <c r="K124">
        <v>40</v>
      </c>
      <c r="L124">
        <f t="shared" si="24"/>
        <v>0.8</v>
      </c>
      <c r="M124">
        <f t="shared" si="27"/>
        <v>1</v>
      </c>
      <c r="N124">
        <f t="shared" si="28"/>
        <v>-0.02127659574468085</v>
      </c>
      <c r="O124">
        <f t="shared" si="29"/>
        <v>0</v>
      </c>
      <c r="P124">
        <f t="shared" si="30"/>
        <v>0</v>
      </c>
      <c r="Q124">
        <f t="shared" si="25"/>
        <v>3.8501476017100584</v>
      </c>
      <c r="R124">
        <f t="shared" si="26"/>
        <v>4</v>
      </c>
    </row>
    <row r="125" spans="1:18" ht="12.75">
      <c r="A125">
        <v>220</v>
      </c>
      <c r="B125">
        <v>391</v>
      </c>
      <c r="C125">
        <v>310</v>
      </c>
      <c r="D125">
        <v>346</v>
      </c>
      <c r="F125">
        <f t="shared" si="19"/>
        <v>-45</v>
      </c>
      <c r="G125">
        <f t="shared" si="20"/>
        <v>-81</v>
      </c>
      <c r="H125">
        <f t="shared" si="21"/>
        <v>0.5555555555555556</v>
      </c>
      <c r="I125">
        <f t="shared" si="22"/>
        <v>-36</v>
      </c>
      <c r="J125">
        <f t="shared" si="23"/>
        <v>0.4444444444444444</v>
      </c>
      <c r="K125">
        <v>40</v>
      </c>
      <c r="L125">
        <f t="shared" si="24"/>
        <v>0.8</v>
      </c>
      <c r="M125">
        <f t="shared" si="27"/>
        <v>2</v>
      </c>
      <c r="N125">
        <f t="shared" si="28"/>
        <v>-0.044444444444444446</v>
      </c>
      <c r="O125">
        <f t="shared" si="29"/>
        <v>3</v>
      </c>
      <c r="P125">
        <f t="shared" si="30"/>
        <v>-0.037037037037037035</v>
      </c>
      <c r="Q125">
        <f t="shared" si="25"/>
        <v>3.8066624897703196</v>
      </c>
      <c r="R125">
        <f t="shared" si="26"/>
        <v>4</v>
      </c>
    </row>
    <row r="126" spans="1:18" ht="12.75">
      <c r="A126">
        <v>221</v>
      </c>
      <c r="B126">
        <v>391</v>
      </c>
      <c r="C126">
        <v>311</v>
      </c>
      <c r="D126">
        <v>347</v>
      </c>
      <c r="F126">
        <f t="shared" si="19"/>
        <v>-44</v>
      </c>
      <c r="G126">
        <f t="shared" si="20"/>
        <v>-80</v>
      </c>
      <c r="H126">
        <f t="shared" si="21"/>
        <v>0.55</v>
      </c>
      <c r="I126">
        <f t="shared" si="22"/>
        <v>-36</v>
      </c>
      <c r="J126">
        <f t="shared" si="23"/>
        <v>0.45</v>
      </c>
      <c r="K126">
        <v>40</v>
      </c>
      <c r="L126">
        <f t="shared" si="24"/>
        <v>0.8</v>
      </c>
      <c r="M126">
        <f t="shared" si="27"/>
        <v>1</v>
      </c>
      <c r="N126">
        <f t="shared" si="28"/>
        <v>-0.022727272727272728</v>
      </c>
      <c r="O126">
        <f t="shared" si="29"/>
        <v>1</v>
      </c>
      <c r="P126">
        <f t="shared" si="30"/>
        <v>-0.0125</v>
      </c>
      <c r="Q126">
        <f t="shared" si="25"/>
        <v>3.784189633918261</v>
      </c>
      <c r="R126">
        <f t="shared" si="26"/>
        <v>4</v>
      </c>
    </row>
    <row r="127" spans="1:18" ht="12.75">
      <c r="A127">
        <v>222</v>
      </c>
      <c r="B127">
        <v>395</v>
      </c>
      <c r="C127">
        <v>313</v>
      </c>
      <c r="D127">
        <v>349</v>
      </c>
      <c r="F127">
        <f t="shared" si="19"/>
        <v>-46</v>
      </c>
      <c r="G127">
        <f t="shared" si="20"/>
        <v>-82</v>
      </c>
      <c r="H127">
        <f t="shared" si="21"/>
        <v>0.5609756097560976</v>
      </c>
      <c r="I127">
        <f t="shared" si="22"/>
        <v>-36</v>
      </c>
      <c r="J127">
        <f t="shared" si="23"/>
        <v>0.43902439024390244</v>
      </c>
      <c r="K127">
        <v>42</v>
      </c>
      <c r="L127">
        <f t="shared" si="24"/>
        <v>0.84</v>
      </c>
      <c r="M127">
        <f t="shared" si="27"/>
        <v>-2</v>
      </c>
      <c r="N127">
        <f t="shared" si="28"/>
        <v>0.043478260869565216</v>
      </c>
      <c r="O127">
        <f t="shared" si="29"/>
        <v>-2</v>
      </c>
      <c r="P127">
        <f t="shared" si="30"/>
        <v>0.024390243902439025</v>
      </c>
      <c r="Q127">
        <f t="shared" si="25"/>
        <v>3.828641396489095</v>
      </c>
      <c r="R127">
        <f t="shared" si="26"/>
        <v>4.2</v>
      </c>
    </row>
    <row r="128" spans="1:18" ht="12.75">
      <c r="A128">
        <v>223</v>
      </c>
      <c r="B128">
        <v>400</v>
      </c>
      <c r="C128">
        <v>315</v>
      </c>
      <c r="D128">
        <v>352</v>
      </c>
      <c r="F128">
        <f t="shared" si="19"/>
        <v>-48</v>
      </c>
      <c r="G128">
        <f t="shared" si="20"/>
        <v>-85</v>
      </c>
      <c r="H128">
        <f t="shared" si="21"/>
        <v>0.5647058823529412</v>
      </c>
      <c r="I128">
        <f t="shared" si="22"/>
        <v>-37</v>
      </c>
      <c r="J128">
        <f t="shared" si="23"/>
        <v>0.43529411764705883</v>
      </c>
      <c r="K128">
        <v>42</v>
      </c>
      <c r="L128">
        <f t="shared" si="24"/>
        <v>0.84</v>
      </c>
      <c r="M128">
        <f t="shared" si="27"/>
        <v>-2</v>
      </c>
      <c r="N128">
        <f t="shared" si="28"/>
        <v>0.041666666666666664</v>
      </c>
      <c r="O128">
        <f t="shared" si="29"/>
        <v>-3</v>
      </c>
      <c r="P128">
        <f t="shared" si="30"/>
        <v>0.03529411764705882</v>
      </c>
      <c r="Q128">
        <f t="shared" si="25"/>
        <v>3.871201010907891</v>
      </c>
      <c r="R128">
        <f t="shared" si="26"/>
        <v>4.2</v>
      </c>
    </row>
    <row r="129" spans="1:18" ht="12.75">
      <c r="A129">
        <v>224</v>
      </c>
      <c r="B129">
        <v>403</v>
      </c>
      <c r="C129">
        <v>318</v>
      </c>
      <c r="D129">
        <v>355</v>
      </c>
      <c r="F129">
        <f t="shared" si="19"/>
        <v>-48</v>
      </c>
      <c r="G129">
        <f t="shared" si="20"/>
        <v>-85</v>
      </c>
      <c r="H129">
        <f t="shared" si="21"/>
        <v>0.5647058823529412</v>
      </c>
      <c r="I129">
        <f t="shared" si="22"/>
        <v>-37</v>
      </c>
      <c r="J129">
        <f t="shared" si="23"/>
        <v>0.43529411764705883</v>
      </c>
      <c r="K129">
        <v>42</v>
      </c>
      <c r="L129">
        <f t="shared" si="24"/>
        <v>0.84</v>
      </c>
      <c r="M129">
        <f t="shared" si="27"/>
        <v>0</v>
      </c>
      <c r="N129">
        <f t="shared" si="28"/>
        <v>0</v>
      </c>
      <c r="O129">
        <f t="shared" si="29"/>
        <v>0</v>
      </c>
      <c r="P129">
        <f t="shared" si="30"/>
        <v>0</v>
      </c>
      <c r="Q129">
        <f t="shared" si="25"/>
        <v>3.871201010907891</v>
      </c>
      <c r="R129">
        <f t="shared" si="26"/>
        <v>4.2</v>
      </c>
    </row>
    <row r="130" spans="1:18" ht="12.75">
      <c r="A130">
        <v>225</v>
      </c>
      <c r="B130">
        <v>406</v>
      </c>
      <c r="C130">
        <v>321</v>
      </c>
      <c r="D130">
        <v>359</v>
      </c>
      <c r="F130">
        <f t="shared" si="19"/>
        <v>-47</v>
      </c>
      <c r="G130">
        <f t="shared" si="20"/>
        <v>-85</v>
      </c>
      <c r="H130">
        <f t="shared" si="21"/>
        <v>0.5529411764705883</v>
      </c>
      <c r="I130">
        <f t="shared" si="22"/>
        <v>-38</v>
      </c>
      <c r="J130">
        <f t="shared" si="23"/>
        <v>0.4470588235294118</v>
      </c>
      <c r="K130">
        <v>42</v>
      </c>
      <c r="L130">
        <f t="shared" si="24"/>
        <v>0.84</v>
      </c>
      <c r="M130">
        <f t="shared" si="27"/>
        <v>1</v>
      </c>
      <c r="N130">
        <f t="shared" si="28"/>
        <v>-0.02127659574468085</v>
      </c>
      <c r="O130">
        <f t="shared" si="29"/>
        <v>0</v>
      </c>
      <c r="P130">
        <f t="shared" si="30"/>
        <v>0</v>
      </c>
      <c r="Q130">
        <f t="shared" si="25"/>
        <v>3.8501476017100584</v>
      </c>
      <c r="R130">
        <f t="shared" si="26"/>
        <v>4.2</v>
      </c>
    </row>
    <row r="131" spans="1:18" ht="12.75">
      <c r="A131">
        <v>226</v>
      </c>
      <c r="B131">
        <v>407</v>
      </c>
      <c r="C131">
        <v>323</v>
      </c>
      <c r="D131">
        <v>361</v>
      </c>
      <c r="F131">
        <f aca="true" t="shared" si="31" ref="F131:F194">D131-B131</f>
        <v>-46</v>
      </c>
      <c r="G131">
        <f aca="true" t="shared" si="32" ref="G131:G194">C131-B131</f>
        <v>-84</v>
      </c>
      <c r="H131">
        <f aca="true" t="shared" si="33" ref="H131:H194">F131/G131</f>
        <v>0.5476190476190477</v>
      </c>
      <c r="I131">
        <f aca="true" t="shared" si="34" ref="I131:I194">C131-D131</f>
        <v>-38</v>
      </c>
      <c r="J131">
        <f aca="true" t="shared" si="35" ref="J131:J194">I131/G131</f>
        <v>0.4523809523809524</v>
      </c>
      <c r="K131">
        <v>42</v>
      </c>
      <c r="L131">
        <f aca="true" t="shared" si="36" ref="L131:L194">K131/50</f>
        <v>0.84</v>
      </c>
      <c r="M131">
        <f t="shared" si="27"/>
        <v>1</v>
      </c>
      <c r="N131">
        <f t="shared" si="28"/>
        <v>-0.021739130434782608</v>
      </c>
      <c r="O131">
        <f t="shared" si="29"/>
        <v>1</v>
      </c>
      <c r="P131">
        <f t="shared" si="30"/>
        <v>-0.011904761904761904</v>
      </c>
      <c r="Q131">
        <f aca="true" t="shared" si="37" ref="Q131:Q194">LN(-1*F131)</f>
        <v>3.828641396489095</v>
      </c>
      <c r="R131">
        <f aca="true" t="shared" si="38" ref="R131:R194">K131/10</f>
        <v>4.2</v>
      </c>
    </row>
    <row r="132" spans="1:18" ht="12.75">
      <c r="A132">
        <v>227</v>
      </c>
      <c r="B132">
        <v>408</v>
      </c>
      <c r="C132">
        <v>325</v>
      </c>
      <c r="D132">
        <v>363</v>
      </c>
      <c r="F132">
        <f t="shared" si="31"/>
        <v>-45</v>
      </c>
      <c r="G132">
        <f t="shared" si="32"/>
        <v>-83</v>
      </c>
      <c r="H132">
        <f t="shared" si="33"/>
        <v>0.5421686746987951</v>
      </c>
      <c r="I132">
        <f t="shared" si="34"/>
        <v>-38</v>
      </c>
      <c r="J132">
        <f t="shared" si="35"/>
        <v>0.4578313253012048</v>
      </c>
      <c r="K132">
        <v>42</v>
      </c>
      <c r="L132">
        <f t="shared" si="36"/>
        <v>0.84</v>
      </c>
      <c r="M132">
        <f aca="true" t="shared" si="39" ref="M132:M195">(F132-F131)/(A132-A131)</f>
        <v>1</v>
      </c>
      <c r="N132">
        <f aca="true" t="shared" si="40" ref="N132:N195">M132/F132</f>
        <v>-0.022222222222222223</v>
      </c>
      <c r="O132">
        <f aca="true" t="shared" si="41" ref="O132:O195">(G132-G131)/(A132-A131)</f>
        <v>1</v>
      </c>
      <c r="P132">
        <f t="shared" si="30"/>
        <v>-0.012048192771084338</v>
      </c>
      <c r="Q132">
        <f t="shared" si="37"/>
        <v>3.8066624897703196</v>
      </c>
      <c r="R132">
        <f t="shared" si="38"/>
        <v>4.2</v>
      </c>
    </row>
    <row r="133" spans="1:18" ht="12.75">
      <c r="A133">
        <v>228</v>
      </c>
      <c r="B133">
        <v>409</v>
      </c>
      <c r="C133">
        <v>326</v>
      </c>
      <c r="D133">
        <v>365</v>
      </c>
      <c r="F133">
        <f t="shared" si="31"/>
        <v>-44</v>
      </c>
      <c r="G133">
        <f t="shared" si="32"/>
        <v>-83</v>
      </c>
      <c r="H133">
        <f t="shared" si="33"/>
        <v>0.5301204819277109</v>
      </c>
      <c r="I133">
        <f t="shared" si="34"/>
        <v>-39</v>
      </c>
      <c r="J133">
        <f t="shared" si="35"/>
        <v>0.46987951807228917</v>
      </c>
      <c r="K133">
        <v>42</v>
      </c>
      <c r="L133">
        <f t="shared" si="36"/>
        <v>0.84</v>
      </c>
      <c r="M133">
        <f t="shared" si="39"/>
        <v>1</v>
      </c>
      <c r="N133">
        <f t="shared" si="40"/>
        <v>-0.022727272727272728</v>
      </c>
      <c r="O133">
        <f t="shared" si="41"/>
        <v>0</v>
      </c>
      <c r="P133">
        <f t="shared" si="30"/>
        <v>0</v>
      </c>
      <c r="Q133">
        <f t="shared" si="37"/>
        <v>3.784189633918261</v>
      </c>
      <c r="R133">
        <f t="shared" si="38"/>
        <v>4.2</v>
      </c>
    </row>
    <row r="134" spans="1:18" ht="12.75">
      <c r="A134">
        <v>229</v>
      </c>
      <c r="B134">
        <v>410</v>
      </c>
      <c r="C134">
        <v>327</v>
      </c>
      <c r="D134">
        <v>367</v>
      </c>
      <c r="F134">
        <f t="shared" si="31"/>
        <v>-43</v>
      </c>
      <c r="G134">
        <f t="shared" si="32"/>
        <v>-83</v>
      </c>
      <c r="H134">
        <f t="shared" si="33"/>
        <v>0.5180722891566265</v>
      </c>
      <c r="I134">
        <f t="shared" si="34"/>
        <v>-40</v>
      </c>
      <c r="J134">
        <f t="shared" si="35"/>
        <v>0.4819277108433735</v>
      </c>
      <c r="K134">
        <v>42</v>
      </c>
      <c r="L134">
        <f t="shared" si="36"/>
        <v>0.84</v>
      </c>
      <c r="M134">
        <f t="shared" si="39"/>
        <v>1</v>
      </c>
      <c r="N134">
        <f t="shared" si="40"/>
        <v>-0.023255813953488372</v>
      </c>
      <c r="O134">
        <f t="shared" si="41"/>
        <v>0</v>
      </c>
      <c r="P134">
        <f t="shared" si="30"/>
        <v>0</v>
      </c>
      <c r="Q134">
        <f t="shared" si="37"/>
        <v>3.7612001156935624</v>
      </c>
      <c r="R134">
        <f t="shared" si="38"/>
        <v>4.2</v>
      </c>
    </row>
    <row r="135" spans="1:18" ht="12.75">
      <c r="A135">
        <v>230</v>
      </c>
      <c r="B135">
        <v>410</v>
      </c>
      <c r="C135">
        <v>328</v>
      </c>
      <c r="D135">
        <v>368</v>
      </c>
      <c r="F135">
        <f t="shared" si="31"/>
        <v>-42</v>
      </c>
      <c r="G135">
        <f t="shared" si="32"/>
        <v>-82</v>
      </c>
      <c r="H135">
        <f t="shared" si="33"/>
        <v>0.5121951219512195</v>
      </c>
      <c r="I135">
        <f t="shared" si="34"/>
        <v>-40</v>
      </c>
      <c r="J135">
        <f t="shared" si="35"/>
        <v>0.4878048780487805</v>
      </c>
      <c r="K135">
        <v>42</v>
      </c>
      <c r="L135">
        <f t="shared" si="36"/>
        <v>0.84</v>
      </c>
      <c r="M135">
        <f t="shared" si="39"/>
        <v>1</v>
      </c>
      <c r="N135">
        <f t="shared" si="40"/>
        <v>-0.023809523809523808</v>
      </c>
      <c r="O135">
        <f t="shared" si="41"/>
        <v>1</v>
      </c>
      <c r="P135">
        <f aca="true" t="shared" si="42" ref="P135:P198">O135/G135</f>
        <v>-0.012195121951219513</v>
      </c>
      <c r="Q135">
        <f t="shared" si="37"/>
        <v>3.7376696182833684</v>
      </c>
      <c r="R135">
        <f t="shared" si="38"/>
        <v>4.2</v>
      </c>
    </row>
    <row r="136" spans="1:18" ht="12.75">
      <c r="A136">
        <v>231</v>
      </c>
      <c r="B136">
        <v>415</v>
      </c>
      <c r="C136">
        <v>330</v>
      </c>
      <c r="D136">
        <v>369</v>
      </c>
      <c r="F136">
        <f t="shared" si="31"/>
        <v>-46</v>
      </c>
      <c r="G136">
        <f t="shared" si="32"/>
        <v>-85</v>
      </c>
      <c r="H136">
        <f t="shared" si="33"/>
        <v>0.5411764705882353</v>
      </c>
      <c r="I136">
        <f t="shared" si="34"/>
        <v>-39</v>
      </c>
      <c r="J136">
        <f t="shared" si="35"/>
        <v>0.4588235294117647</v>
      </c>
      <c r="K136">
        <v>46</v>
      </c>
      <c r="L136">
        <f t="shared" si="36"/>
        <v>0.92</v>
      </c>
      <c r="M136">
        <f t="shared" si="39"/>
        <v>-4</v>
      </c>
      <c r="N136">
        <f t="shared" si="40"/>
        <v>0.08695652173913043</v>
      </c>
      <c r="O136">
        <f t="shared" si="41"/>
        <v>-3</v>
      </c>
      <c r="P136">
        <f t="shared" si="42"/>
        <v>0.03529411764705882</v>
      </c>
      <c r="Q136">
        <f t="shared" si="37"/>
        <v>3.828641396489095</v>
      </c>
      <c r="R136">
        <f t="shared" si="38"/>
        <v>4.6</v>
      </c>
    </row>
    <row r="137" spans="1:18" ht="12.75">
      <c r="A137">
        <v>232</v>
      </c>
      <c r="B137">
        <v>424</v>
      </c>
      <c r="C137">
        <v>333</v>
      </c>
      <c r="D137">
        <v>373</v>
      </c>
      <c r="F137">
        <f t="shared" si="31"/>
        <v>-51</v>
      </c>
      <c r="G137">
        <f t="shared" si="32"/>
        <v>-91</v>
      </c>
      <c r="H137">
        <f t="shared" si="33"/>
        <v>0.5604395604395604</v>
      </c>
      <c r="I137">
        <f t="shared" si="34"/>
        <v>-40</v>
      </c>
      <c r="J137">
        <f t="shared" si="35"/>
        <v>0.43956043956043955</v>
      </c>
      <c r="K137">
        <v>46</v>
      </c>
      <c r="L137">
        <f t="shared" si="36"/>
        <v>0.92</v>
      </c>
      <c r="M137">
        <f t="shared" si="39"/>
        <v>-5</v>
      </c>
      <c r="N137">
        <f t="shared" si="40"/>
        <v>0.09803921568627451</v>
      </c>
      <c r="O137">
        <f t="shared" si="41"/>
        <v>-6</v>
      </c>
      <c r="P137">
        <f t="shared" si="42"/>
        <v>0.06593406593406594</v>
      </c>
      <c r="Q137">
        <f t="shared" si="37"/>
        <v>3.9318256327243257</v>
      </c>
      <c r="R137">
        <f t="shared" si="38"/>
        <v>4.6</v>
      </c>
    </row>
    <row r="138" spans="1:18" ht="12.75">
      <c r="A138">
        <v>233</v>
      </c>
      <c r="B138">
        <v>431</v>
      </c>
      <c r="C138">
        <v>336</v>
      </c>
      <c r="D138">
        <v>377</v>
      </c>
      <c r="F138">
        <f t="shared" si="31"/>
        <v>-54</v>
      </c>
      <c r="G138">
        <f t="shared" si="32"/>
        <v>-95</v>
      </c>
      <c r="H138">
        <f t="shared" si="33"/>
        <v>0.5684210526315789</v>
      </c>
      <c r="I138">
        <f t="shared" si="34"/>
        <v>-41</v>
      </c>
      <c r="J138">
        <f t="shared" si="35"/>
        <v>0.43157894736842106</v>
      </c>
      <c r="K138">
        <v>46</v>
      </c>
      <c r="L138">
        <f t="shared" si="36"/>
        <v>0.92</v>
      </c>
      <c r="M138">
        <f t="shared" si="39"/>
        <v>-3</v>
      </c>
      <c r="N138">
        <f t="shared" si="40"/>
        <v>0.05555555555555555</v>
      </c>
      <c r="O138">
        <f t="shared" si="41"/>
        <v>-4</v>
      </c>
      <c r="P138">
        <f t="shared" si="42"/>
        <v>0.042105263157894736</v>
      </c>
      <c r="Q138">
        <f t="shared" si="37"/>
        <v>3.9889840465642745</v>
      </c>
      <c r="R138">
        <f t="shared" si="38"/>
        <v>4.6</v>
      </c>
    </row>
    <row r="139" spans="1:18" ht="12.75">
      <c r="A139">
        <v>234</v>
      </c>
      <c r="B139">
        <v>436</v>
      </c>
      <c r="C139">
        <v>340</v>
      </c>
      <c r="D139">
        <v>383</v>
      </c>
      <c r="F139">
        <f t="shared" si="31"/>
        <v>-53</v>
      </c>
      <c r="G139">
        <f t="shared" si="32"/>
        <v>-96</v>
      </c>
      <c r="H139">
        <f t="shared" si="33"/>
        <v>0.5520833333333334</v>
      </c>
      <c r="I139">
        <f t="shared" si="34"/>
        <v>-43</v>
      </c>
      <c r="J139">
        <f t="shared" si="35"/>
        <v>0.4479166666666667</v>
      </c>
      <c r="K139">
        <v>46</v>
      </c>
      <c r="L139">
        <f t="shared" si="36"/>
        <v>0.92</v>
      </c>
      <c r="M139">
        <f t="shared" si="39"/>
        <v>1</v>
      </c>
      <c r="N139">
        <f t="shared" si="40"/>
        <v>-0.018867924528301886</v>
      </c>
      <c r="O139">
        <f t="shared" si="41"/>
        <v>-1</v>
      </c>
      <c r="P139">
        <f t="shared" si="42"/>
        <v>0.010416666666666666</v>
      </c>
      <c r="Q139">
        <f t="shared" si="37"/>
        <v>3.970291913552122</v>
      </c>
      <c r="R139">
        <f t="shared" si="38"/>
        <v>4.6</v>
      </c>
    </row>
    <row r="140" spans="1:18" ht="12.75">
      <c r="A140">
        <v>235</v>
      </c>
      <c r="B140">
        <v>438</v>
      </c>
      <c r="C140">
        <v>344</v>
      </c>
      <c r="D140">
        <v>386</v>
      </c>
      <c r="F140">
        <f t="shared" si="31"/>
        <v>-52</v>
      </c>
      <c r="G140">
        <f t="shared" si="32"/>
        <v>-94</v>
      </c>
      <c r="H140">
        <f t="shared" si="33"/>
        <v>0.5531914893617021</v>
      </c>
      <c r="I140">
        <f t="shared" si="34"/>
        <v>-42</v>
      </c>
      <c r="J140">
        <f t="shared" si="35"/>
        <v>0.44680851063829785</v>
      </c>
      <c r="K140">
        <v>46</v>
      </c>
      <c r="L140">
        <f t="shared" si="36"/>
        <v>0.92</v>
      </c>
      <c r="M140">
        <f t="shared" si="39"/>
        <v>1</v>
      </c>
      <c r="N140">
        <f t="shared" si="40"/>
        <v>-0.019230769230769232</v>
      </c>
      <c r="O140">
        <f t="shared" si="41"/>
        <v>2</v>
      </c>
      <c r="P140">
        <f t="shared" si="42"/>
        <v>-0.02127659574468085</v>
      </c>
      <c r="Q140">
        <f t="shared" si="37"/>
        <v>3.9512437185814275</v>
      </c>
      <c r="R140">
        <f t="shared" si="38"/>
        <v>4.6</v>
      </c>
    </row>
    <row r="141" spans="1:18" ht="12.75">
      <c r="A141">
        <v>236</v>
      </c>
      <c r="B141">
        <v>439</v>
      </c>
      <c r="C141">
        <v>346</v>
      </c>
      <c r="D141">
        <v>389</v>
      </c>
      <c r="F141">
        <f t="shared" si="31"/>
        <v>-50</v>
      </c>
      <c r="G141">
        <f t="shared" si="32"/>
        <v>-93</v>
      </c>
      <c r="H141">
        <f t="shared" si="33"/>
        <v>0.5376344086021505</v>
      </c>
      <c r="I141">
        <f t="shared" si="34"/>
        <v>-43</v>
      </c>
      <c r="J141">
        <f t="shared" si="35"/>
        <v>0.46236559139784944</v>
      </c>
      <c r="K141">
        <v>46</v>
      </c>
      <c r="L141">
        <f t="shared" si="36"/>
        <v>0.92</v>
      </c>
      <c r="M141">
        <f t="shared" si="39"/>
        <v>2</v>
      </c>
      <c r="N141">
        <f t="shared" si="40"/>
        <v>-0.04</v>
      </c>
      <c r="O141">
        <f t="shared" si="41"/>
        <v>1</v>
      </c>
      <c r="P141">
        <f t="shared" si="42"/>
        <v>-0.010752688172043012</v>
      </c>
      <c r="Q141">
        <f t="shared" si="37"/>
        <v>3.912023005428146</v>
      </c>
      <c r="R141">
        <f t="shared" si="38"/>
        <v>4.6</v>
      </c>
    </row>
    <row r="142" spans="1:18" ht="12.75">
      <c r="A142">
        <v>237</v>
      </c>
      <c r="B142">
        <v>440</v>
      </c>
      <c r="C142">
        <v>349</v>
      </c>
      <c r="D142">
        <v>392</v>
      </c>
      <c r="F142">
        <f t="shared" si="31"/>
        <v>-48</v>
      </c>
      <c r="G142">
        <f t="shared" si="32"/>
        <v>-91</v>
      </c>
      <c r="H142">
        <f t="shared" si="33"/>
        <v>0.5274725274725275</v>
      </c>
      <c r="I142">
        <f t="shared" si="34"/>
        <v>-43</v>
      </c>
      <c r="J142">
        <f t="shared" si="35"/>
        <v>0.4725274725274725</v>
      </c>
      <c r="K142">
        <v>46</v>
      </c>
      <c r="L142">
        <f t="shared" si="36"/>
        <v>0.92</v>
      </c>
      <c r="M142">
        <f t="shared" si="39"/>
        <v>2</v>
      </c>
      <c r="N142">
        <f t="shared" si="40"/>
        <v>-0.041666666666666664</v>
      </c>
      <c r="O142">
        <f t="shared" si="41"/>
        <v>2</v>
      </c>
      <c r="P142">
        <f t="shared" si="42"/>
        <v>-0.02197802197802198</v>
      </c>
      <c r="Q142">
        <f t="shared" si="37"/>
        <v>3.871201010907891</v>
      </c>
      <c r="R142">
        <f t="shared" si="38"/>
        <v>4.6</v>
      </c>
    </row>
    <row r="143" spans="1:18" ht="12.75">
      <c r="A143">
        <v>238</v>
      </c>
      <c r="B143">
        <v>441</v>
      </c>
      <c r="C143">
        <v>351</v>
      </c>
      <c r="D143">
        <v>394</v>
      </c>
      <c r="F143">
        <f t="shared" si="31"/>
        <v>-47</v>
      </c>
      <c r="G143">
        <f t="shared" si="32"/>
        <v>-90</v>
      </c>
      <c r="H143">
        <f t="shared" si="33"/>
        <v>0.5222222222222223</v>
      </c>
      <c r="I143">
        <f t="shared" si="34"/>
        <v>-43</v>
      </c>
      <c r="J143">
        <f t="shared" si="35"/>
        <v>0.4777777777777778</v>
      </c>
      <c r="K143">
        <v>46</v>
      </c>
      <c r="L143">
        <f t="shared" si="36"/>
        <v>0.92</v>
      </c>
      <c r="M143">
        <f t="shared" si="39"/>
        <v>1</v>
      </c>
      <c r="N143">
        <f t="shared" si="40"/>
        <v>-0.02127659574468085</v>
      </c>
      <c r="O143">
        <f t="shared" si="41"/>
        <v>1</v>
      </c>
      <c r="P143">
        <f t="shared" si="42"/>
        <v>-0.011111111111111112</v>
      </c>
      <c r="Q143">
        <f t="shared" si="37"/>
        <v>3.8501476017100584</v>
      </c>
      <c r="R143">
        <f t="shared" si="38"/>
        <v>4.6</v>
      </c>
    </row>
    <row r="144" spans="1:18" ht="12.75">
      <c r="A144">
        <v>239</v>
      </c>
      <c r="B144">
        <v>441</v>
      </c>
      <c r="C144">
        <v>352</v>
      </c>
      <c r="D144">
        <v>395</v>
      </c>
      <c r="F144">
        <f t="shared" si="31"/>
        <v>-46</v>
      </c>
      <c r="G144">
        <f t="shared" si="32"/>
        <v>-89</v>
      </c>
      <c r="H144">
        <f t="shared" si="33"/>
        <v>0.5168539325842697</v>
      </c>
      <c r="I144">
        <f t="shared" si="34"/>
        <v>-43</v>
      </c>
      <c r="J144">
        <f t="shared" si="35"/>
        <v>0.48314606741573035</v>
      </c>
      <c r="K144">
        <v>46</v>
      </c>
      <c r="L144">
        <f t="shared" si="36"/>
        <v>0.92</v>
      </c>
      <c r="M144">
        <f t="shared" si="39"/>
        <v>1</v>
      </c>
      <c r="N144">
        <f t="shared" si="40"/>
        <v>-0.021739130434782608</v>
      </c>
      <c r="O144">
        <f t="shared" si="41"/>
        <v>1</v>
      </c>
      <c r="P144">
        <f t="shared" si="42"/>
        <v>-0.011235955056179775</v>
      </c>
      <c r="Q144">
        <f t="shared" si="37"/>
        <v>3.828641396489095</v>
      </c>
      <c r="R144">
        <f t="shared" si="38"/>
        <v>4.6</v>
      </c>
    </row>
    <row r="145" spans="1:18" ht="12.75">
      <c r="A145">
        <v>240</v>
      </c>
      <c r="B145">
        <v>440</v>
      </c>
      <c r="C145">
        <v>353</v>
      </c>
      <c r="D145">
        <v>396</v>
      </c>
      <c r="F145">
        <f t="shared" si="31"/>
        <v>-44</v>
      </c>
      <c r="G145">
        <f t="shared" si="32"/>
        <v>-87</v>
      </c>
      <c r="H145">
        <f t="shared" si="33"/>
        <v>0.5057471264367817</v>
      </c>
      <c r="I145">
        <f t="shared" si="34"/>
        <v>-43</v>
      </c>
      <c r="J145">
        <f t="shared" si="35"/>
        <v>0.4942528735632184</v>
      </c>
      <c r="K145">
        <v>46</v>
      </c>
      <c r="L145">
        <f t="shared" si="36"/>
        <v>0.92</v>
      </c>
      <c r="M145">
        <f t="shared" si="39"/>
        <v>2</v>
      </c>
      <c r="N145">
        <f t="shared" si="40"/>
        <v>-0.045454545454545456</v>
      </c>
      <c r="O145">
        <f t="shared" si="41"/>
        <v>2</v>
      </c>
      <c r="P145">
        <f t="shared" si="42"/>
        <v>-0.022988505747126436</v>
      </c>
      <c r="Q145">
        <f t="shared" si="37"/>
        <v>3.784189633918261</v>
      </c>
      <c r="R145">
        <f t="shared" si="38"/>
        <v>4.6</v>
      </c>
    </row>
    <row r="146" spans="1:18" ht="12.75">
      <c r="A146">
        <v>241</v>
      </c>
      <c r="B146">
        <v>440</v>
      </c>
      <c r="C146">
        <v>354</v>
      </c>
      <c r="D146">
        <v>397</v>
      </c>
      <c r="F146">
        <f t="shared" si="31"/>
        <v>-43</v>
      </c>
      <c r="G146">
        <f t="shared" si="32"/>
        <v>-86</v>
      </c>
      <c r="H146">
        <f t="shared" si="33"/>
        <v>0.5</v>
      </c>
      <c r="I146">
        <f t="shared" si="34"/>
        <v>-43</v>
      </c>
      <c r="J146">
        <f t="shared" si="35"/>
        <v>0.5</v>
      </c>
      <c r="K146">
        <v>46</v>
      </c>
      <c r="L146">
        <f t="shared" si="36"/>
        <v>0.92</v>
      </c>
      <c r="M146">
        <f t="shared" si="39"/>
        <v>1</v>
      </c>
      <c r="N146">
        <f t="shared" si="40"/>
        <v>-0.023255813953488372</v>
      </c>
      <c r="O146">
        <f t="shared" si="41"/>
        <v>1</v>
      </c>
      <c r="P146">
        <f t="shared" si="42"/>
        <v>-0.011627906976744186</v>
      </c>
      <c r="Q146">
        <f t="shared" si="37"/>
        <v>3.7612001156935624</v>
      </c>
      <c r="R146">
        <f t="shared" si="38"/>
        <v>4.6</v>
      </c>
    </row>
    <row r="147" spans="1:18" ht="12.75">
      <c r="A147">
        <v>242</v>
      </c>
      <c r="B147">
        <v>438</v>
      </c>
      <c r="C147">
        <v>352</v>
      </c>
      <c r="D147">
        <v>398</v>
      </c>
      <c r="F147">
        <f t="shared" si="31"/>
        <v>-40</v>
      </c>
      <c r="G147">
        <f t="shared" si="32"/>
        <v>-86</v>
      </c>
      <c r="H147">
        <f t="shared" si="33"/>
        <v>0.46511627906976744</v>
      </c>
      <c r="I147">
        <f t="shared" si="34"/>
        <v>-46</v>
      </c>
      <c r="J147">
        <f t="shared" si="35"/>
        <v>0.5348837209302325</v>
      </c>
      <c r="K147">
        <v>46</v>
      </c>
      <c r="L147">
        <f t="shared" si="36"/>
        <v>0.92</v>
      </c>
      <c r="M147">
        <f t="shared" si="39"/>
        <v>3</v>
      </c>
      <c r="N147">
        <f t="shared" si="40"/>
        <v>-0.075</v>
      </c>
      <c r="O147">
        <f t="shared" si="41"/>
        <v>0</v>
      </c>
      <c r="P147">
        <f t="shared" si="42"/>
        <v>0</v>
      </c>
      <c r="Q147">
        <f t="shared" si="37"/>
        <v>3.6888794541139363</v>
      </c>
      <c r="R147">
        <f t="shared" si="38"/>
        <v>4.6</v>
      </c>
    </row>
    <row r="148" spans="1:18" ht="12.75">
      <c r="A148">
        <v>242.5</v>
      </c>
      <c r="B148">
        <v>447</v>
      </c>
      <c r="C148">
        <v>353</v>
      </c>
      <c r="D148">
        <v>400</v>
      </c>
      <c r="F148">
        <f t="shared" si="31"/>
        <v>-47</v>
      </c>
      <c r="G148">
        <f t="shared" si="32"/>
        <v>-94</v>
      </c>
      <c r="H148">
        <f t="shared" si="33"/>
        <v>0.5</v>
      </c>
      <c r="I148">
        <f t="shared" si="34"/>
        <v>-47</v>
      </c>
      <c r="J148">
        <f t="shared" si="35"/>
        <v>0.5</v>
      </c>
      <c r="K148">
        <v>46</v>
      </c>
      <c r="L148">
        <f t="shared" si="36"/>
        <v>0.92</v>
      </c>
      <c r="M148">
        <f t="shared" si="39"/>
        <v>-14</v>
      </c>
      <c r="N148">
        <f t="shared" si="40"/>
        <v>0.2978723404255319</v>
      </c>
      <c r="O148">
        <f t="shared" si="41"/>
        <v>-16</v>
      </c>
      <c r="P148">
        <f t="shared" si="42"/>
        <v>0.1702127659574468</v>
      </c>
      <c r="Q148">
        <f t="shared" si="37"/>
        <v>3.8501476017100584</v>
      </c>
      <c r="R148">
        <f t="shared" si="38"/>
        <v>4.6</v>
      </c>
    </row>
    <row r="149" spans="1:18" ht="12.75">
      <c r="A149">
        <v>243</v>
      </c>
      <c r="B149">
        <v>449</v>
      </c>
      <c r="C149">
        <v>355</v>
      </c>
      <c r="D149">
        <v>402</v>
      </c>
      <c r="F149">
        <f t="shared" si="31"/>
        <v>-47</v>
      </c>
      <c r="G149">
        <f t="shared" si="32"/>
        <v>-94</v>
      </c>
      <c r="H149">
        <f t="shared" si="33"/>
        <v>0.5</v>
      </c>
      <c r="I149">
        <f t="shared" si="34"/>
        <v>-47</v>
      </c>
      <c r="J149">
        <f t="shared" si="35"/>
        <v>0.5</v>
      </c>
      <c r="K149">
        <v>46</v>
      </c>
      <c r="L149">
        <f t="shared" si="36"/>
        <v>0.92</v>
      </c>
      <c r="M149">
        <f t="shared" si="39"/>
        <v>0</v>
      </c>
      <c r="N149">
        <f t="shared" si="40"/>
        <v>0</v>
      </c>
      <c r="O149">
        <f t="shared" si="41"/>
        <v>0</v>
      </c>
      <c r="P149">
        <f t="shared" si="42"/>
        <v>0</v>
      </c>
      <c r="Q149">
        <f t="shared" si="37"/>
        <v>3.8501476017100584</v>
      </c>
      <c r="R149">
        <f t="shared" si="38"/>
        <v>4.6</v>
      </c>
    </row>
    <row r="150" spans="1:18" ht="12.75">
      <c r="A150">
        <v>243.5</v>
      </c>
      <c r="B150">
        <v>450</v>
      </c>
      <c r="C150">
        <v>356</v>
      </c>
      <c r="D150">
        <v>403</v>
      </c>
      <c r="F150">
        <f t="shared" si="31"/>
        <v>-47</v>
      </c>
      <c r="G150">
        <f t="shared" si="32"/>
        <v>-94</v>
      </c>
      <c r="H150">
        <f t="shared" si="33"/>
        <v>0.5</v>
      </c>
      <c r="I150">
        <f t="shared" si="34"/>
        <v>-47</v>
      </c>
      <c r="J150">
        <f t="shared" si="35"/>
        <v>0.5</v>
      </c>
      <c r="K150">
        <v>46</v>
      </c>
      <c r="L150">
        <f t="shared" si="36"/>
        <v>0.92</v>
      </c>
      <c r="M150">
        <f t="shared" si="39"/>
        <v>0</v>
      </c>
      <c r="N150">
        <f t="shared" si="40"/>
        <v>0</v>
      </c>
      <c r="O150">
        <f t="shared" si="41"/>
        <v>0</v>
      </c>
      <c r="P150">
        <f t="shared" si="42"/>
        <v>0</v>
      </c>
      <c r="Q150">
        <f t="shared" si="37"/>
        <v>3.8501476017100584</v>
      </c>
      <c r="R150">
        <f t="shared" si="38"/>
        <v>4.6</v>
      </c>
    </row>
    <row r="151" spans="1:18" ht="12.75">
      <c r="A151">
        <v>244</v>
      </c>
      <c r="B151">
        <v>433</v>
      </c>
      <c r="C151">
        <v>356</v>
      </c>
      <c r="D151">
        <v>397</v>
      </c>
      <c r="F151">
        <f t="shared" si="31"/>
        <v>-36</v>
      </c>
      <c r="G151">
        <f t="shared" si="32"/>
        <v>-77</v>
      </c>
      <c r="H151">
        <f t="shared" si="33"/>
        <v>0.4675324675324675</v>
      </c>
      <c r="I151">
        <f t="shared" si="34"/>
        <v>-41</v>
      </c>
      <c r="J151">
        <f t="shared" si="35"/>
        <v>0.5324675324675324</v>
      </c>
      <c r="K151">
        <v>46</v>
      </c>
      <c r="L151">
        <f t="shared" si="36"/>
        <v>0.92</v>
      </c>
      <c r="M151">
        <f t="shared" si="39"/>
        <v>22</v>
      </c>
      <c r="N151">
        <f t="shared" si="40"/>
        <v>-0.6111111111111112</v>
      </c>
      <c r="O151">
        <f t="shared" si="41"/>
        <v>34</v>
      </c>
      <c r="P151">
        <f t="shared" si="42"/>
        <v>-0.44155844155844154</v>
      </c>
      <c r="Q151">
        <f t="shared" si="37"/>
        <v>3.58351893845611</v>
      </c>
      <c r="R151">
        <f t="shared" si="38"/>
        <v>4.6</v>
      </c>
    </row>
    <row r="152" spans="1:18" ht="12.75">
      <c r="A152">
        <v>244.5</v>
      </c>
      <c r="B152">
        <v>447</v>
      </c>
      <c r="C152">
        <v>357</v>
      </c>
      <c r="D152">
        <v>399</v>
      </c>
      <c r="F152">
        <f t="shared" si="31"/>
        <v>-48</v>
      </c>
      <c r="G152">
        <f t="shared" si="32"/>
        <v>-90</v>
      </c>
      <c r="H152">
        <f t="shared" si="33"/>
        <v>0.5333333333333333</v>
      </c>
      <c r="I152">
        <f t="shared" si="34"/>
        <v>-42</v>
      </c>
      <c r="J152">
        <f t="shared" si="35"/>
        <v>0.4666666666666667</v>
      </c>
      <c r="K152">
        <v>46</v>
      </c>
      <c r="L152">
        <f t="shared" si="36"/>
        <v>0.92</v>
      </c>
      <c r="M152">
        <f t="shared" si="39"/>
        <v>-24</v>
      </c>
      <c r="N152">
        <f t="shared" si="40"/>
        <v>0.5</v>
      </c>
      <c r="O152">
        <f t="shared" si="41"/>
        <v>-26</v>
      </c>
      <c r="P152">
        <f t="shared" si="42"/>
        <v>0.28888888888888886</v>
      </c>
      <c r="Q152">
        <f t="shared" si="37"/>
        <v>3.871201010907891</v>
      </c>
      <c r="R152">
        <f t="shared" si="38"/>
        <v>4.6</v>
      </c>
    </row>
    <row r="153" spans="1:18" ht="12.75">
      <c r="A153">
        <v>245</v>
      </c>
      <c r="B153">
        <v>450</v>
      </c>
      <c r="C153">
        <v>359</v>
      </c>
      <c r="D153">
        <v>400</v>
      </c>
      <c r="F153">
        <f t="shared" si="31"/>
        <v>-50</v>
      </c>
      <c r="G153">
        <f t="shared" si="32"/>
        <v>-91</v>
      </c>
      <c r="H153">
        <f t="shared" si="33"/>
        <v>0.5494505494505495</v>
      </c>
      <c r="I153">
        <f t="shared" si="34"/>
        <v>-41</v>
      </c>
      <c r="J153">
        <f t="shared" si="35"/>
        <v>0.45054945054945056</v>
      </c>
      <c r="K153">
        <v>50</v>
      </c>
      <c r="L153">
        <f t="shared" si="36"/>
        <v>1</v>
      </c>
      <c r="M153">
        <f t="shared" si="39"/>
        <v>-4</v>
      </c>
      <c r="N153">
        <f t="shared" si="40"/>
        <v>0.08</v>
      </c>
      <c r="O153">
        <f t="shared" si="41"/>
        <v>-2</v>
      </c>
      <c r="P153">
        <f t="shared" si="42"/>
        <v>0.02197802197802198</v>
      </c>
      <c r="Q153">
        <f t="shared" si="37"/>
        <v>3.912023005428146</v>
      </c>
      <c r="R153">
        <f t="shared" si="38"/>
        <v>5</v>
      </c>
    </row>
    <row r="154" spans="1:18" ht="12.75">
      <c r="A154">
        <v>246</v>
      </c>
      <c r="B154">
        <v>443</v>
      </c>
      <c r="C154">
        <v>360</v>
      </c>
      <c r="D154">
        <v>402</v>
      </c>
      <c r="F154">
        <f t="shared" si="31"/>
        <v>-41</v>
      </c>
      <c r="G154">
        <f t="shared" si="32"/>
        <v>-83</v>
      </c>
      <c r="H154">
        <f t="shared" si="33"/>
        <v>0.4939759036144578</v>
      </c>
      <c r="I154">
        <f t="shared" si="34"/>
        <v>-42</v>
      </c>
      <c r="J154">
        <f t="shared" si="35"/>
        <v>0.5060240963855421</v>
      </c>
      <c r="K154">
        <v>50</v>
      </c>
      <c r="L154">
        <f t="shared" si="36"/>
        <v>1</v>
      </c>
      <c r="M154">
        <f t="shared" si="39"/>
        <v>9</v>
      </c>
      <c r="N154">
        <f t="shared" si="40"/>
        <v>-0.21951219512195122</v>
      </c>
      <c r="O154">
        <f t="shared" si="41"/>
        <v>8</v>
      </c>
      <c r="P154">
        <f t="shared" si="42"/>
        <v>-0.0963855421686747</v>
      </c>
      <c r="Q154">
        <f t="shared" si="37"/>
        <v>3.713572066704308</v>
      </c>
      <c r="R154">
        <f t="shared" si="38"/>
        <v>5</v>
      </c>
    </row>
    <row r="155" spans="1:18" ht="12.75">
      <c r="A155">
        <v>246.75</v>
      </c>
      <c r="B155">
        <v>454</v>
      </c>
      <c r="C155">
        <v>354</v>
      </c>
      <c r="D155">
        <v>400</v>
      </c>
      <c r="F155">
        <f t="shared" si="31"/>
        <v>-54</v>
      </c>
      <c r="G155">
        <f t="shared" si="32"/>
        <v>-100</v>
      </c>
      <c r="H155">
        <f t="shared" si="33"/>
        <v>0.54</v>
      </c>
      <c r="I155">
        <f t="shared" si="34"/>
        <v>-46</v>
      </c>
      <c r="J155">
        <f t="shared" si="35"/>
        <v>0.46</v>
      </c>
      <c r="K155">
        <v>50</v>
      </c>
      <c r="L155">
        <f t="shared" si="36"/>
        <v>1</v>
      </c>
      <c r="M155">
        <f t="shared" si="39"/>
        <v>-17.333333333333332</v>
      </c>
      <c r="N155">
        <f t="shared" si="40"/>
        <v>0.32098765432098764</v>
      </c>
      <c r="O155">
        <f t="shared" si="41"/>
        <v>-22.666666666666668</v>
      </c>
      <c r="P155">
        <f t="shared" si="42"/>
        <v>0.22666666666666668</v>
      </c>
      <c r="Q155">
        <f t="shared" si="37"/>
        <v>3.9889840465642745</v>
      </c>
      <c r="R155">
        <f t="shared" si="38"/>
        <v>5</v>
      </c>
    </row>
    <row r="156" spans="1:18" ht="12.75">
      <c r="A156">
        <v>247.25</v>
      </c>
      <c r="B156">
        <v>458</v>
      </c>
      <c r="C156">
        <v>358</v>
      </c>
      <c r="D156">
        <v>407</v>
      </c>
      <c r="F156">
        <f t="shared" si="31"/>
        <v>-51</v>
      </c>
      <c r="G156">
        <f t="shared" si="32"/>
        <v>-100</v>
      </c>
      <c r="H156">
        <f t="shared" si="33"/>
        <v>0.51</v>
      </c>
      <c r="I156">
        <f t="shared" si="34"/>
        <v>-49</v>
      </c>
      <c r="J156">
        <f t="shared" si="35"/>
        <v>0.49</v>
      </c>
      <c r="K156">
        <v>50</v>
      </c>
      <c r="L156">
        <f t="shared" si="36"/>
        <v>1</v>
      </c>
      <c r="M156">
        <f t="shared" si="39"/>
        <v>6</v>
      </c>
      <c r="N156">
        <f t="shared" si="40"/>
        <v>-0.11764705882352941</v>
      </c>
      <c r="O156">
        <f t="shared" si="41"/>
        <v>0</v>
      </c>
      <c r="P156">
        <f t="shared" si="42"/>
        <v>0</v>
      </c>
      <c r="Q156">
        <f t="shared" si="37"/>
        <v>3.9318256327243257</v>
      </c>
      <c r="R156">
        <f t="shared" si="38"/>
        <v>5</v>
      </c>
    </row>
    <row r="157" spans="1:18" ht="12.75">
      <c r="A157">
        <v>248</v>
      </c>
      <c r="B157">
        <v>459</v>
      </c>
      <c r="C157">
        <v>362</v>
      </c>
      <c r="D157">
        <v>410</v>
      </c>
      <c r="F157">
        <f t="shared" si="31"/>
        <v>-49</v>
      </c>
      <c r="G157">
        <f t="shared" si="32"/>
        <v>-97</v>
      </c>
      <c r="H157">
        <f t="shared" si="33"/>
        <v>0.5051546391752577</v>
      </c>
      <c r="I157">
        <f t="shared" si="34"/>
        <v>-48</v>
      </c>
      <c r="J157">
        <f t="shared" si="35"/>
        <v>0.4948453608247423</v>
      </c>
      <c r="K157">
        <v>50</v>
      </c>
      <c r="L157">
        <f t="shared" si="36"/>
        <v>1</v>
      </c>
      <c r="M157">
        <f t="shared" si="39"/>
        <v>2.6666666666666665</v>
      </c>
      <c r="N157">
        <f t="shared" si="40"/>
        <v>-0.05442176870748299</v>
      </c>
      <c r="O157">
        <f t="shared" si="41"/>
        <v>4</v>
      </c>
      <c r="P157">
        <f t="shared" si="42"/>
        <v>-0.041237113402061855</v>
      </c>
      <c r="Q157">
        <f t="shared" si="37"/>
        <v>3.8918202981106265</v>
      </c>
      <c r="R157">
        <f t="shared" si="38"/>
        <v>5</v>
      </c>
    </row>
    <row r="158" spans="1:18" ht="12.75">
      <c r="A158">
        <v>249</v>
      </c>
      <c r="B158">
        <v>461</v>
      </c>
      <c r="C158">
        <v>365</v>
      </c>
      <c r="D158">
        <v>413</v>
      </c>
      <c r="F158">
        <f t="shared" si="31"/>
        <v>-48</v>
      </c>
      <c r="G158">
        <f t="shared" si="32"/>
        <v>-96</v>
      </c>
      <c r="H158">
        <f t="shared" si="33"/>
        <v>0.5</v>
      </c>
      <c r="I158">
        <f t="shared" si="34"/>
        <v>-48</v>
      </c>
      <c r="J158">
        <f t="shared" si="35"/>
        <v>0.5</v>
      </c>
      <c r="K158">
        <v>50</v>
      </c>
      <c r="L158">
        <f t="shared" si="36"/>
        <v>1</v>
      </c>
      <c r="M158">
        <f t="shared" si="39"/>
        <v>1</v>
      </c>
      <c r="N158">
        <f t="shared" si="40"/>
        <v>-0.020833333333333332</v>
      </c>
      <c r="O158">
        <f t="shared" si="41"/>
        <v>1</v>
      </c>
      <c r="P158">
        <f t="shared" si="42"/>
        <v>-0.010416666666666666</v>
      </c>
      <c r="Q158">
        <f t="shared" si="37"/>
        <v>3.871201010907891</v>
      </c>
      <c r="R158">
        <f t="shared" si="38"/>
        <v>5</v>
      </c>
    </row>
    <row r="159" spans="1:18" ht="12.75">
      <c r="A159">
        <v>250</v>
      </c>
      <c r="B159">
        <v>462</v>
      </c>
      <c r="C159">
        <v>362</v>
      </c>
      <c r="D159">
        <v>408</v>
      </c>
      <c r="F159">
        <f t="shared" si="31"/>
        <v>-54</v>
      </c>
      <c r="G159">
        <f t="shared" si="32"/>
        <v>-100</v>
      </c>
      <c r="H159">
        <f t="shared" si="33"/>
        <v>0.54</v>
      </c>
      <c r="I159">
        <f t="shared" si="34"/>
        <v>-46</v>
      </c>
      <c r="J159">
        <f t="shared" si="35"/>
        <v>0.46</v>
      </c>
      <c r="K159">
        <v>50</v>
      </c>
      <c r="L159">
        <f t="shared" si="36"/>
        <v>1</v>
      </c>
      <c r="M159">
        <f t="shared" si="39"/>
        <v>-6</v>
      </c>
      <c r="N159">
        <f t="shared" si="40"/>
        <v>0.1111111111111111</v>
      </c>
      <c r="O159">
        <f t="shared" si="41"/>
        <v>-4</v>
      </c>
      <c r="P159">
        <f t="shared" si="42"/>
        <v>0.04</v>
      </c>
      <c r="Q159">
        <f t="shared" si="37"/>
        <v>3.9889840465642745</v>
      </c>
      <c r="R159">
        <f t="shared" si="38"/>
        <v>5</v>
      </c>
    </row>
    <row r="160" spans="1:18" ht="12.75">
      <c r="A160">
        <v>251</v>
      </c>
      <c r="B160">
        <v>500</v>
      </c>
      <c r="C160">
        <v>369</v>
      </c>
      <c r="D160">
        <v>420</v>
      </c>
      <c r="F160">
        <f t="shared" si="31"/>
        <v>-80</v>
      </c>
      <c r="G160">
        <f t="shared" si="32"/>
        <v>-131</v>
      </c>
      <c r="H160">
        <f t="shared" si="33"/>
        <v>0.6106870229007634</v>
      </c>
      <c r="I160">
        <f t="shared" si="34"/>
        <v>-51</v>
      </c>
      <c r="J160">
        <f t="shared" si="35"/>
        <v>0.3893129770992366</v>
      </c>
      <c r="K160">
        <v>50</v>
      </c>
      <c r="L160">
        <f t="shared" si="36"/>
        <v>1</v>
      </c>
      <c r="M160">
        <f t="shared" si="39"/>
        <v>-26</v>
      </c>
      <c r="N160">
        <f t="shared" si="40"/>
        <v>0.325</v>
      </c>
      <c r="O160">
        <f t="shared" si="41"/>
        <v>-31</v>
      </c>
      <c r="P160">
        <f t="shared" si="42"/>
        <v>0.2366412213740458</v>
      </c>
      <c r="Q160">
        <f t="shared" si="37"/>
        <v>4.382026634673881</v>
      </c>
      <c r="R160">
        <f t="shared" si="38"/>
        <v>5</v>
      </c>
    </row>
    <row r="161" spans="1:18" ht="12.75">
      <c r="A161">
        <v>252</v>
      </c>
      <c r="B161">
        <v>530</v>
      </c>
      <c r="C161">
        <v>380</v>
      </c>
      <c r="D161">
        <v>433</v>
      </c>
      <c r="F161">
        <f t="shared" si="31"/>
        <v>-97</v>
      </c>
      <c r="G161">
        <f t="shared" si="32"/>
        <v>-150</v>
      </c>
      <c r="H161">
        <f t="shared" si="33"/>
        <v>0.6466666666666666</v>
      </c>
      <c r="I161">
        <f t="shared" si="34"/>
        <v>-53</v>
      </c>
      <c r="J161">
        <f t="shared" si="35"/>
        <v>0.35333333333333333</v>
      </c>
      <c r="K161">
        <v>50</v>
      </c>
      <c r="L161">
        <f t="shared" si="36"/>
        <v>1</v>
      </c>
      <c r="M161">
        <f t="shared" si="39"/>
        <v>-17</v>
      </c>
      <c r="N161">
        <f t="shared" si="40"/>
        <v>0.17525773195876287</v>
      </c>
      <c r="O161">
        <f t="shared" si="41"/>
        <v>-19</v>
      </c>
      <c r="P161">
        <f t="shared" si="42"/>
        <v>0.12666666666666668</v>
      </c>
      <c r="Q161">
        <f t="shared" si="37"/>
        <v>4.574710978503383</v>
      </c>
      <c r="R161">
        <f t="shared" si="38"/>
        <v>5</v>
      </c>
    </row>
    <row r="162" spans="1:18" ht="12.75">
      <c r="A162">
        <v>253</v>
      </c>
      <c r="B162">
        <v>605</v>
      </c>
      <c r="C162">
        <v>390</v>
      </c>
      <c r="D162">
        <v>446</v>
      </c>
      <c r="F162">
        <f t="shared" si="31"/>
        <v>-159</v>
      </c>
      <c r="G162">
        <f t="shared" si="32"/>
        <v>-215</v>
      </c>
      <c r="H162">
        <f t="shared" si="33"/>
        <v>0.7395348837209302</v>
      </c>
      <c r="I162">
        <f t="shared" si="34"/>
        <v>-56</v>
      </c>
      <c r="J162">
        <f t="shared" si="35"/>
        <v>0.26046511627906976</v>
      </c>
      <c r="K162">
        <v>42</v>
      </c>
      <c r="L162">
        <f t="shared" si="36"/>
        <v>0.84</v>
      </c>
      <c r="M162">
        <f t="shared" si="39"/>
        <v>-62</v>
      </c>
      <c r="N162">
        <f t="shared" si="40"/>
        <v>0.389937106918239</v>
      </c>
      <c r="O162">
        <f t="shared" si="41"/>
        <v>-65</v>
      </c>
      <c r="P162">
        <f t="shared" si="42"/>
        <v>0.3023255813953488</v>
      </c>
      <c r="Q162">
        <f t="shared" si="37"/>
        <v>5.0689042022202315</v>
      </c>
      <c r="R162">
        <f t="shared" si="38"/>
        <v>4.2</v>
      </c>
    </row>
    <row r="163" spans="1:18" ht="12.75">
      <c r="A163">
        <v>253.5</v>
      </c>
      <c r="B163">
        <v>570</v>
      </c>
      <c r="F163">
        <f t="shared" si="31"/>
        <v>-570</v>
      </c>
      <c r="G163">
        <f t="shared" si="32"/>
        <v>-570</v>
      </c>
      <c r="H163">
        <f t="shared" si="33"/>
        <v>1</v>
      </c>
      <c r="I163">
        <f t="shared" si="34"/>
        <v>0</v>
      </c>
      <c r="J163">
        <f t="shared" si="35"/>
        <v>0</v>
      </c>
      <c r="K163">
        <v>35</v>
      </c>
      <c r="L163">
        <f t="shared" si="36"/>
        <v>0.7</v>
      </c>
      <c r="M163">
        <f t="shared" si="39"/>
        <v>-822</v>
      </c>
      <c r="N163">
        <f t="shared" si="40"/>
        <v>1.4421052631578948</v>
      </c>
      <c r="O163">
        <f t="shared" si="41"/>
        <v>-710</v>
      </c>
      <c r="P163">
        <f t="shared" si="42"/>
        <v>1.2456140350877194</v>
      </c>
      <c r="Q163">
        <f t="shared" si="37"/>
        <v>6.345636360828596</v>
      </c>
      <c r="R163">
        <f t="shared" si="38"/>
        <v>3.5</v>
      </c>
    </row>
    <row r="164" spans="1:18" ht="12.75">
      <c r="A164">
        <v>253.67</v>
      </c>
      <c r="D164">
        <v>420</v>
      </c>
      <c r="F164">
        <f t="shared" si="31"/>
        <v>420</v>
      </c>
      <c r="G164">
        <f t="shared" si="32"/>
        <v>0</v>
      </c>
      <c r="H164" t="e">
        <f t="shared" si="33"/>
        <v>#DIV/0!</v>
      </c>
      <c r="I164">
        <f t="shared" si="34"/>
        <v>-420</v>
      </c>
      <c r="J164" t="e">
        <f t="shared" si="35"/>
        <v>#DIV/0!</v>
      </c>
      <c r="K164">
        <v>35</v>
      </c>
      <c r="L164">
        <f t="shared" si="36"/>
        <v>0.7</v>
      </c>
      <c r="M164">
        <f t="shared" si="39"/>
        <v>5823.529411765135</v>
      </c>
      <c r="N164">
        <f t="shared" si="40"/>
        <v>13.865546218488415</v>
      </c>
      <c r="O164">
        <f t="shared" si="41"/>
        <v>3352.9411764708348</v>
      </c>
      <c r="P164" t="e">
        <f t="shared" si="42"/>
        <v>#DIV/0!</v>
      </c>
      <c r="R164">
        <f t="shared" si="38"/>
        <v>3.5</v>
      </c>
    </row>
    <row r="165" spans="1:18" ht="12.75">
      <c r="A165">
        <v>253.84</v>
      </c>
      <c r="D165">
        <v>410</v>
      </c>
      <c r="F165">
        <f t="shared" si="31"/>
        <v>410</v>
      </c>
      <c r="G165">
        <f t="shared" si="32"/>
        <v>0</v>
      </c>
      <c r="H165" t="e">
        <f t="shared" si="33"/>
        <v>#DIV/0!</v>
      </c>
      <c r="I165">
        <f t="shared" si="34"/>
        <v>-410</v>
      </c>
      <c r="J165" t="e">
        <f t="shared" si="35"/>
        <v>#DIV/0!</v>
      </c>
      <c r="K165">
        <v>35</v>
      </c>
      <c r="L165">
        <f t="shared" si="36"/>
        <v>0.7</v>
      </c>
      <c r="M165">
        <f t="shared" si="39"/>
        <v>-58.823529411759196</v>
      </c>
      <c r="N165">
        <f t="shared" si="40"/>
        <v>-0.14347202295551023</v>
      </c>
      <c r="O165">
        <f t="shared" si="41"/>
        <v>0</v>
      </c>
      <c r="P165" t="e">
        <f t="shared" si="42"/>
        <v>#DIV/0!</v>
      </c>
      <c r="R165">
        <f t="shared" si="38"/>
        <v>3.5</v>
      </c>
    </row>
    <row r="166" spans="1:18" ht="12.75">
      <c r="A166">
        <v>254.01</v>
      </c>
      <c r="D166">
        <v>402</v>
      </c>
      <c r="F166">
        <f t="shared" si="31"/>
        <v>402</v>
      </c>
      <c r="G166">
        <f t="shared" si="32"/>
        <v>0</v>
      </c>
      <c r="H166" t="e">
        <f t="shared" si="33"/>
        <v>#DIV/0!</v>
      </c>
      <c r="I166">
        <f t="shared" si="34"/>
        <v>-402</v>
      </c>
      <c r="J166" t="e">
        <f t="shared" si="35"/>
        <v>#DIV/0!</v>
      </c>
      <c r="K166">
        <v>35</v>
      </c>
      <c r="L166">
        <f t="shared" si="36"/>
        <v>0.7</v>
      </c>
      <c r="M166">
        <f t="shared" si="39"/>
        <v>-47.05882352941523</v>
      </c>
      <c r="N166">
        <f t="shared" si="40"/>
        <v>-0.11706175007317221</v>
      </c>
      <c r="O166">
        <f t="shared" si="41"/>
        <v>0</v>
      </c>
      <c r="P166" t="e">
        <f t="shared" si="42"/>
        <v>#DIV/0!</v>
      </c>
      <c r="R166">
        <f t="shared" si="38"/>
        <v>3.5</v>
      </c>
    </row>
    <row r="167" spans="1:18" ht="12.75">
      <c r="A167">
        <v>254.18</v>
      </c>
      <c r="D167">
        <v>395</v>
      </c>
      <c r="F167">
        <f t="shared" si="31"/>
        <v>395</v>
      </c>
      <c r="G167">
        <f t="shared" si="32"/>
        <v>0</v>
      </c>
      <c r="H167" t="e">
        <f t="shared" si="33"/>
        <v>#DIV/0!</v>
      </c>
      <c r="I167">
        <f t="shared" si="34"/>
        <v>-395</v>
      </c>
      <c r="J167" t="e">
        <f t="shared" si="35"/>
        <v>#DIV/0!</v>
      </c>
      <c r="K167">
        <v>35</v>
      </c>
      <c r="L167">
        <f t="shared" si="36"/>
        <v>0.7</v>
      </c>
      <c r="M167">
        <f t="shared" si="39"/>
        <v>-41.17647058823144</v>
      </c>
      <c r="N167">
        <f t="shared" si="40"/>
        <v>-0.10424422933729478</v>
      </c>
      <c r="O167">
        <f t="shared" si="41"/>
        <v>0</v>
      </c>
      <c r="P167" t="e">
        <f t="shared" si="42"/>
        <v>#DIV/0!</v>
      </c>
      <c r="R167">
        <f t="shared" si="38"/>
        <v>3.5</v>
      </c>
    </row>
    <row r="168" spans="1:18" ht="12.75">
      <c r="A168">
        <v>254.35</v>
      </c>
      <c r="B168">
        <v>568</v>
      </c>
      <c r="D168">
        <v>389</v>
      </c>
      <c r="F168">
        <f t="shared" si="31"/>
        <v>-179</v>
      </c>
      <c r="G168">
        <f t="shared" si="32"/>
        <v>-568</v>
      </c>
      <c r="H168">
        <f t="shared" si="33"/>
        <v>0.31514084507042256</v>
      </c>
      <c r="I168">
        <f t="shared" si="34"/>
        <v>-389</v>
      </c>
      <c r="J168">
        <f t="shared" si="35"/>
        <v>0.6848591549295775</v>
      </c>
      <c r="K168">
        <v>35</v>
      </c>
      <c r="L168">
        <f t="shared" si="36"/>
        <v>0.7</v>
      </c>
      <c r="M168">
        <f t="shared" si="39"/>
        <v>-3376.4705882355424</v>
      </c>
      <c r="N168">
        <f t="shared" si="40"/>
        <v>18.86296418008683</v>
      </c>
      <c r="O168">
        <f t="shared" si="41"/>
        <v>-3341.176470588481</v>
      </c>
      <c r="P168">
        <f t="shared" si="42"/>
        <v>5.8823529411769035</v>
      </c>
      <c r="Q168">
        <f t="shared" si="37"/>
        <v>5.187385805840755</v>
      </c>
      <c r="R168">
        <f t="shared" si="38"/>
        <v>3.5</v>
      </c>
    </row>
    <row r="169" spans="1:18" ht="12.75">
      <c r="A169">
        <v>254.52</v>
      </c>
      <c r="D169">
        <v>384</v>
      </c>
      <c r="F169">
        <f t="shared" si="31"/>
        <v>384</v>
      </c>
      <c r="G169">
        <f t="shared" si="32"/>
        <v>0</v>
      </c>
      <c r="H169" t="e">
        <f t="shared" si="33"/>
        <v>#DIV/0!</v>
      </c>
      <c r="I169">
        <f t="shared" si="34"/>
        <v>-384</v>
      </c>
      <c r="J169" t="e">
        <f t="shared" si="35"/>
        <v>#DIV/0!</v>
      </c>
      <c r="K169">
        <v>35</v>
      </c>
      <c r="L169">
        <f t="shared" si="36"/>
        <v>0.7</v>
      </c>
      <c r="M169">
        <f t="shared" si="39"/>
        <v>3311.764705882043</v>
      </c>
      <c r="N169">
        <f t="shared" si="40"/>
        <v>8.624387254901153</v>
      </c>
      <c r="O169">
        <f t="shared" si="41"/>
        <v>3341.1764705879223</v>
      </c>
      <c r="P169" t="e">
        <f t="shared" si="42"/>
        <v>#DIV/0!</v>
      </c>
      <c r="R169">
        <f t="shared" si="38"/>
        <v>3.5</v>
      </c>
    </row>
    <row r="170" spans="1:18" ht="12.75">
      <c r="A170">
        <v>254.69</v>
      </c>
      <c r="B170">
        <v>523</v>
      </c>
      <c r="D170">
        <v>398</v>
      </c>
      <c r="F170">
        <f t="shared" si="31"/>
        <v>-125</v>
      </c>
      <c r="G170">
        <f t="shared" si="32"/>
        <v>-523</v>
      </c>
      <c r="H170">
        <f t="shared" si="33"/>
        <v>0.2390057361376673</v>
      </c>
      <c r="I170">
        <f t="shared" si="34"/>
        <v>-398</v>
      </c>
      <c r="J170">
        <f t="shared" si="35"/>
        <v>0.7609942638623327</v>
      </c>
      <c r="K170">
        <v>35</v>
      </c>
      <c r="L170">
        <f t="shared" si="36"/>
        <v>0.7</v>
      </c>
      <c r="M170">
        <f t="shared" si="39"/>
        <v>-2994.117647059044</v>
      </c>
      <c r="N170">
        <f t="shared" si="40"/>
        <v>23.95294117647235</v>
      </c>
      <c r="O170">
        <f t="shared" si="41"/>
        <v>-3076.4705882355206</v>
      </c>
      <c r="P170">
        <f t="shared" si="42"/>
        <v>5.8823529411769035</v>
      </c>
      <c r="Q170">
        <f t="shared" si="37"/>
        <v>4.8283137373023015</v>
      </c>
      <c r="R170">
        <f t="shared" si="38"/>
        <v>3.5</v>
      </c>
    </row>
    <row r="171" spans="1:18" ht="12.75">
      <c r="A171">
        <v>254.86</v>
      </c>
      <c r="B171">
        <v>520</v>
      </c>
      <c r="D171">
        <v>410</v>
      </c>
      <c r="F171">
        <f t="shared" si="31"/>
        <v>-110</v>
      </c>
      <c r="G171">
        <f t="shared" si="32"/>
        <v>-520</v>
      </c>
      <c r="H171">
        <f t="shared" si="33"/>
        <v>0.21153846153846154</v>
      </c>
      <c r="I171">
        <f t="shared" si="34"/>
        <v>-410</v>
      </c>
      <c r="J171">
        <f t="shared" si="35"/>
        <v>0.7884615384615384</v>
      </c>
      <c r="K171">
        <v>35</v>
      </c>
      <c r="L171">
        <f t="shared" si="36"/>
        <v>0.7</v>
      </c>
      <c r="M171">
        <f t="shared" si="39"/>
        <v>88.2352941176388</v>
      </c>
      <c r="N171">
        <f t="shared" si="40"/>
        <v>-0.80213903743308</v>
      </c>
      <c r="O171">
        <f t="shared" si="41"/>
        <v>17.64705882352776</v>
      </c>
      <c r="P171">
        <f t="shared" si="42"/>
        <v>-0.033936651583707234</v>
      </c>
      <c r="Q171">
        <f t="shared" si="37"/>
        <v>4.700480365792417</v>
      </c>
      <c r="R171">
        <f t="shared" si="38"/>
        <v>3.5</v>
      </c>
    </row>
    <row r="172" spans="1:18" ht="12.75">
      <c r="A172">
        <v>255.03</v>
      </c>
      <c r="B172">
        <v>518</v>
      </c>
      <c r="D172">
        <v>419</v>
      </c>
      <c r="F172">
        <f t="shared" si="31"/>
        <v>-99</v>
      </c>
      <c r="G172">
        <f t="shared" si="32"/>
        <v>-518</v>
      </c>
      <c r="H172">
        <f t="shared" si="33"/>
        <v>0.19111969111969113</v>
      </c>
      <c r="I172">
        <f t="shared" si="34"/>
        <v>-419</v>
      </c>
      <c r="J172">
        <f t="shared" si="35"/>
        <v>0.8088803088803089</v>
      </c>
      <c r="K172">
        <v>35</v>
      </c>
      <c r="L172">
        <f t="shared" si="36"/>
        <v>0.7</v>
      </c>
      <c r="M172">
        <f t="shared" si="39"/>
        <v>64.70588235294593</v>
      </c>
      <c r="N172">
        <f t="shared" si="40"/>
        <v>-0.6535947712418781</v>
      </c>
      <c r="O172">
        <f t="shared" si="41"/>
        <v>11.764705882353807</v>
      </c>
      <c r="P172">
        <f t="shared" si="42"/>
        <v>-0.022711787417671443</v>
      </c>
      <c r="Q172">
        <f t="shared" si="37"/>
        <v>4.59511985013459</v>
      </c>
      <c r="R172">
        <f t="shared" si="38"/>
        <v>3.5</v>
      </c>
    </row>
    <row r="173" spans="1:18" ht="12.75">
      <c r="A173">
        <v>255.2</v>
      </c>
      <c r="B173">
        <v>518</v>
      </c>
      <c r="D173">
        <v>423</v>
      </c>
      <c r="F173">
        <f t="shared" si="31"/>
        <v>-95</v>
      </c>
      <c r="G173">
        <f t="shared" si="32"/>
        <v>-518</v>
      </c>
      <c r="H173">
        <f t="shared" si="33"/>
        <v>0.1833976833976834</v>
      </c>
      <c r="I173">
        <f t="shared" si="34"/>
        <v>-423</v>
      </c>
      <c r="J173">
        <f t="shared" si="35"/>
        <v>0.8166023166023166</v>
      </c>
      <c r="K173">
        <v>35</v>
      </c>
      <c r="L173">
        <f t="shared" si="36"/>
        <v>0.7</v>
      </c>
      <c r="M173">
        <f t="shared" si="39"/>
        <v>23.529411764707614</v>
      </c>
      <c r="N173">
        <f t="shared" si="40"/>
        <v>-0.24767801857586963</v>
      </c>
      <c r="O173">
        <f t="shared" si="41"/>
        <v>0</v>
      </c>
      <c r="P173">
        <f t="shared" si="42"/>
        <v>0</v>
      </c>
      <c r="Q173">
        <f t="shared" si="37"/>
        <v>4.553876891600541</v>
      </c>
      <c r="R173">
        <f t="shared" si="38"/>
        <v>3.5</v>
      </c>
    </row>
    <row r="174" spans="1:18" ht="12.75">
      <c r="A174">
        <v>255.37</v>
      </c>
      <c r="B174">
        <v>516</v>
      </c>
      <c r="D174">
        <v>425</v>
      </c>
      <c r="F174">
        <f t="shared" si="31"/>
        <v>-91</v>
      </c>
      <c r="G174">
        <f t="shared" si="32"/>
        <v>-516</v>
      </c>
      <c r="H174">
        <f t="shared" si="33"/>
        <v>0.17635658914728683</v>
      </c>
      <c r="I174">
        <f t="shared" si="34"/>
        <v>-425</v>
      </c>
      <c r="J174">
        <f t="shared" si="35"/>
        <v>0.8236434108527132</v>
      </c>
      <c r="K174">
        <v>35</v>
      </c>
      <c r="L174">
        <f t="shared" si="36"/>
        <v>0.7</v>
      </c>
      <c r="M174">
        <f t="shared" si="39"/>
        <v>23.529411764703678</v>
      </c>
      <c r="N174">
        <f t="shared" si="40"/>
        <v>-0.25856496444729316</v>
      </c>
      <c r="O174">
        <f t="shared" si="41"/>
        <v>11.764705882351839</v>
      </c>
      <c r="P174">
        <f t="shared" si="42"/>
        <v>-0.02279981760145705</v>
      </c>
      <c r="Q174">
        <f t="shared" si="37"/>
        <v>4.51085950651685</v>
      </c>
      <c r="R174">
        <f t="shared" si="38"/>
        <v>3.5</v>
      </c>
    </row>
    <row r="175" spans="1:18" ht="12.75">
      <c r="A175">
        <v>255.54</v>
      </c>
      <c r="B175">
        <v>515</v>
      </c>
      <c r="D175">
        <v>426</v>
      </c>
      <c r="F175">
        <f t="shared" si="31"/>
        <v>-89</v>
      </c>
      <c r="G175">
        <f t="shared" si="32"/>
        <v>-515</v>
      </c>
      <c r="H175">
        <f t="shared" si="33"/>
        <v>0.17281553398058253</v>
      </c>
      <c r="I175">
        <f t="shared" si="34"/>
        <v>-426</v>
      </c>
      <c r="J175">
        <f t="shared" si="35"/>
        <v>0.8271844660194175</v>
      </c>
      <c r="K175">
        <v>35</v>
      </c>
      <c r="L175">
        <f t="shared" si="36"/>
        <v>0.7</v>
      </c>
      <c r="M175">
        <f t="shared" si="39"/>
        <v>11.764705882353807</v>
      </c>
      <c r="N175">
        <f t="shared" si="40"/>
        <v>-0.1321877065433012</v>
      </c>
      <c r="O175">
        <f t="shared" si="41"/>
        <v>5.8823529411769035</v>
      </c>
      <c r="P175">
        <f t="shared" si="42"/>
        <v>-0.01142204454597457</v>
      </c>
      <c r="Q175">
        <f t="shared" si="37"/>
        <v>4.48863636973214</v>
      </c>
      <c r="R175">
        <f t="shared" si="38"/>
        <v>3.5</v>
      </c>
    </row>
    <row r="176" spans="1:18" ht="12.75">
      <c r="A176">
        <v>255.71</v>
      </c>
      <c r="B176">
        <v>514</v>
      </c>
      <c r="D176">
        <v>427</v>
      </c>
      <c r="F176">
        <f t="shared" si="31"/>
        <v>-87</v>
      </c>
      <c r="G176">
        <f t="shared" si="32"/>
        <v>-514</v>
      </c>
      <c r="H176">
        <f t="shared" si="33"/>
        <v>0.16926070038910507</v>
      </c>
      <c r="I176">
        <f t="shared" si="34"/>
        <v>-427</v>
      </c>
      <c r="J176">
        <f t="shared" si="35"/>
        <v>0.830739299610895</v>
      </c>
      <c r="K176">
        <v>35</v>
      </c>
      <c r="L176">
        <f t="shared" si="36"/>
        <v>0.7</v>
      </c>
      <c r="M176">
        <f t="shared" si="39"/>
        <v>11.764705882351839</v>
      </c>
      <c r="N176">
        <f t="shared" si="40"/>
        <v>-0.13522650439484873</v>
      </c>
      <c r="O176">
        <f t="shared" si="41"/>
        <v>5.8823529411759194</v>
      </c>
      <c r="P176">
        <f t="shared" si="42"/>
        <v>-0.011444266422521244</v>
      </c>
      <c r="Q176">
        <f t="shared" si="37"/>
        <v>4.465908118654584</v>
      </c>
      <c r="R176">
        <f t="shared" si="38"/>
        <v>3.5</v>
      </c>
    </row>
    <row r="177" spans="1:18" ht="12.75">
      <c r="A177">
        <v>255.88</v>
      </c>
      <c r="B177">
        <v>512</v>
      </c>
      <c r="D177">
        <v>427</v>
      </c>
      <c r="F177">
        <f t="shared" si="31"/>
        <v>-85</v>
      </c>
      <c r="G177">
        <f t="shared" si="32"/>
        <v>-512</v>
      </c>
      <c r="H177">
        <f t="shared" si="33"/>
        <v>0.166015625</v>
      </c>
      <c r="I177">
        <f t="shared" si="34"/>
        <v>-427</v>
      </c>
      <c r="J177">
        <f t="shared" si="35"/>
        <v>0.833984375</v>
      </c>
      <c r="K177">
        <v>35</v>
      </c>
      <c r="L177">
        <f t="shared" si="36"/>
        <v>0.7</v>
      </c>
      <c r="M177">
        <f t="shared" si="39"/>
        <v>11.764705882353807</v>
      </c>
      <c r="N177">
        <f t="shared" si="40"/>
        <v>-0.1384083044982801</v>
      </c>
      <c r="O177">
        <f t="shared" si="41"/>
        <v>11.764705882353807</v>
      </c>
      <c r="P177">
        <f t="shared" si="42"/>
        <v>-0.02297794117647228</v>
      </c>
      <c r="Q177">
        <f t="shared" si="37"/>
        <v>4.442651256490317</v>
      </c>
      <c r="R177">
        <f t="shared" si="38"/>
        <v>3.5</v>
      </c>
    </row>
    <row r="178" spans="1:18" ht="12.75">
      <c r="A178">
        <v>256</v>
      </c>
      <c r="B178">
        <v>511</v>
      </c>
      <c r="D178">
        <v>427</v>
      </c>
      <c r="F178">
        <f t="shared" si="31"/>
        <v>-84</v>
      </c>
      <c r="G178">
        <f t="shared" si="32"/>
        <v>-511</v>
      </c>
      <c r="H178">
        <f t="shared" si="33"/>
        <v>0.1643835616438356</v>
      </c>
      <c r="I178">
        <f t="shared" si="34"/>
        <v>-427</v>
      </c>
      <c r="J178">
        <f t="shared" si="35"/>
        <v>0.8356164383561644</v>
      </c>
      <c r="K178">
        <v>35</v>
      </c>
      <c r="L178">
        <f t="shared" si="36"/>
        <v>0.7</v>
      </c>
      <c r="M178">
        <f t="shared" si="39"/>
        <v>8.333333333333018</v>
      </c>
      <c r="N178">
        <f t="shared" si="40"/>
        <v>-0.09920634920634545</v>
      </c>
      <c r="O178">
        <f t="shared" si="41"/>
        <v>8.333333333333018</v>
      </c>
      <c r="P178">
        <f t="shared" si="42"/>
        <v>-0.01630789302022117</v>
      </c>
      <c r="Q178">
        <f t="shared" si="37"/>
        <v>4.430816798843313</v>
      </c>
      <c r="R178">
        <f t="shared" si="38"/>
        <v>3.5</v>
      </c>
    </row>
    <row r="179" spans="1:18" ht="12.75">
      <c r="A179">
        <v>256.17</v>
      </c>
      <c r="B179">
        <v>509</v>
      </c>
      <c r="C179">
        <v>379</v>
      </c>
      <c r="D179">
        <v>426</v>
      </c>
      <c r="F179">
        <f t="shared" si="31"/>
        <v>-83</v>
      </c>
      <c r="G179">
        <f t="shared" si="32"/>
        <v>-130</v>
      </c>
      <c r="H179">
        <f t="shared" si="33"/>
        <v>0.6384615384615384</v>
      </c>
      <c r="I179">
        <f t="shared" si="34"/>
        <v>-47</v>
      </c>
      <c r="J179">
        <f t="shared" si="35"/>
        <v>0.36153846153846153</v>
      </c>
      <c r="K179">
        <v>35</v>
      </c>
      <c r="L179">
        <f t="shared" si="36"/>
        <v>0.7</v>
      </c>
      <c r="M179">
        <f t="shared" si="39"/>
        <v>5.8823529411759194</v>
      </c>
      <c r="N179">
        <f t="shared" si="40"/>
        <v>-0.0708717221828424</v>
      </c>
      <c r="O179">
        <f t="shared" si="41"/>
        <v>2241.1764705880255</v>
      </c>
      <c r="P179">
        <f t="shared" si="42"/>
        <v>-17.239819004523273</v>
      </c>
      <c r="Q179">
        <f t="shared" si="37"/>
        <v>4.418840607796598</v>
      </c>
      <c r="R179">
        <f t="shared" si="38"/>
        <v>3.5</v>
      </c>
    </row>
    <row r="180" spans="1:18" ht="12.75">
      <c r="A180">
        <v>257</v>
      </c>
      <c r="B180">
        <v>503</v>
      </c>
      <c r="C180">
        <v>378</v>
      </c>
      <c r="D180">
        <v>422</v>
      </c>
      <c r="F180">
        <f t="shared" si="31"/>
        <v>-81</v>
      </c>
      <c r="G180">
        <f t="shared" si="32"/>
        <v>-125</v>
      </c>
      <c r="H180">
        <f t="shared" si="33"/>
        <v>0.648</v>
      </c>
      <c r="I180">
        <f t="shared" si="34"/>
        <v>-44</v>
      </c>
      <c r="J180">
        <f t="shared" si="35"/>
        <v>0.352</v>
      </c>
      <c r="K180">
        <v>35</v>
      </c>
      <c r="L180">
        <f t="shared" si="36"/>
        <v>0.7</v>
      </c>
      <c r="M180">
        <f t="shared" si="39"/>
        <v>2.409638554216914</v>
      </c>
      <c r="N180">
        <f t="shared" si="40"/>
        <v>-0.02974862412613474</v>
      </c>
      <c r="O180">
        <f t="shared" si="41"/>
        <v>6.024096385542284</v>
      </c>
      <c r="P180">
        <f t="shared" si="42"/>
        <v>-0.048192771084338275</v>
      </c>
      <c r="Q180">
        <f t="shared" si="37"/>
        <v>4.394449154672439</v>
      </c>
      <c r="R180">
        <f t="shared" si="38"/>
        <v>3.5</v>
      </c>
    </row>
    <row r="181" spans="1:18" ht="12.75">
      <c r="A181">
        <v>258</v>
      </c>
      <c r="B181">
        <v>483</v>
      </c>
      <c r="C181">
        <v>376</v>
      </c>
      <c r="D181">
        <v>420</v>
      </c>
      <c r="F181">
        <f t="shared" si="31"/>
        <v>-63</v>
      </c>
      <c r="G181">
        <f t="shared" si="32"/>
        <v>-107</v>
      </c>
      <c r="H181">
        <f t="shared" si="33"/>
        <v>0.5887850467289719</v>
      </c>
      <c r="I181">
        <f t="shared" si="34"/>
        <v>-44</v>
      </c>
      <c r="J181">
        <f t="shared" si="35"/>
        <v>0.411214953271028</v>
      </c>
      <c r="K181">
        <v>35</v>
      </c>
      <c r="L181">
        <f t="shared" si="36"/>
        <v>0.7</v>
      </c>
      <c r="M181">
        <f t="shared" si="39"/>
        <v>18</v>
      </c>
      <c r="N181">
        <f t="shared" si="40"/>
        <v>-0.2857142857142857</v>
      </c>
      <c r="O181">
        <f t="shared" si="41"/>
        <v>18</v>
      </c>
      <c r="P181">
        <f t="shared" si="42"/>
        <v>-0.16822429906542055</v>
      </c>
      <c r="Q181">
        <f t="shared" si="37"/>
        <v>4.143134726391533</v>
      </c>
      <c r="R181">
        <f t="shared" si="38"/>
        <v>3.5</v>
      </c>
    </row>
    <row r="182" spans="1:18" ht="12.75">
      <c r="A182">
        <v>259</v>
      </c>
      <c r="B182">
        <v>483</v>
      </c>
      <c r="C182">
        <v>375</v>
      </c>
      <c r="D182">
        <v>419</v>
      </c>
      <c r="F182">
        <f t="shared" si="31"/>
        <v>-64</v>
      </c>
      <c r="G182">
        <f t="shared" si="32"/>
        <v>-108</v>
      </c>
      <c r="H182">
        <f t="shared" si="33"/>
        <v>0.5925925925925926</v>
      </c>
      <c r="I182">
        <f t="shared" si="34"/>
        <v>-44</v>
      </c>
      <c r="J182">
        <f t="shared" si="35"/>
        <v>0.4074074074074074</v>
      </c>
      <c r="K182">
        <v>35</v>
      </c>
      <c r="L182">
        <f t="shared" si="36"/>
        <v>0.7</v>
      </c>
      <c r="M182">
        <f t="shared" si="39"/>
        <v>-1</v>
      </c>
      <c r="N182">
        <f t="shared" si="40"/>
        <v>0.015625</v>
      </c>
      <c r="O182">
        <f t="shared" si="41"/>
        <v>-1</v>
      </c>
      <c r="P182">
        <f t="shared" si="42"/>
        <v>0.009259259259259259</v>
      </c>
      <c r="Q182">
        <f t="shared" si="37"/>
        <v>4.1588830833596715</v>
      </c>
      <c r="R182">
        <f t="shared" si="38"/>
        <v>3.5</v>
      </c>
    </row>
    <row r="183" spans="1:18" ht="12.75">
      <c r="A183">
        <v>260</v>
      </c>
      <c r="B183">
        <v>495</v>
      </c>
      <c r="C183">
        <v>375</v>
      </c>
      <c r="D183">
        <v>422</v>
      </c>
      <c r="F183">
        <f t="shared" si="31"/>
        <v>-73</v>
      </c>
      <c r="G183">
        <f t="shared" si="32"/>
        <v>-120</v>
      </c>
      <c r="H183">
        <f t="shared" si="33"/>
        <v>0.6083333333333333</v>
      </c>
      <c r="I183">
        <f t="shared" si="34"/>
        <v>-47</v>
      </c>
      <c r="J183">
        <f t="shared" si="35"/>
        <v>0.39166666666666666</v>
      </c>
      <c r="K183">
        <v>40</v>
      </c>
      <c r="L183">
        <f t="shared" si="36"/>
        <v>0.8</v>
      </c>
      <c r="M183">
        <f t="shared" si="39"/>
        <v>-9</v>
      </c>
      <c r="N183">
        <f t="shared" si="40"/>
        <v>0.1232876712328767</v>
      </c>
      <c r="O183">
        <f t="shared" si="41"/>
        <v>-12</v>
      </c>
      <c r="P183">
        <f t="shared" si="42"/>
        <v>0.1</v>
      </c>
      <c r="Q183">
        <f t="shared" si="37"/>
        <v>4.290459441148391</v>
      </c>
      <c r="R183">
        <f t="shared" si="38"/>
        <v>4</v>
      </c>
    </row>
    <row r="184" spans="1:18" ht="12.75">
      <c r="A184">
        <v>261</v>
      </c>
      <c r="B184">
        <v>518</v>
      </c>
      <c r="C184">
        <v>382</v>
      </c>
      <c r="D184">
        <v>432</v>
      </c>
      <c r="F184">
        <f t="shared" si="31"/>
        <v>-86</v>
      </c>
      <c r="G184">
        <f t="shared" si="32"/>
        <v>-136</v>
      </c>
      <c r="H184">
        <f t="shared" si="33"/>
        <v>0.6323529411764706</v>
      </c>
      <c r="I184">
        <f t="shared" si="34"/>
        <v>-50</v>
      </c>
      <c r="J184">
        <f t="shared" si="35"/>
        <v>0.36764705882352944</v>
      </c>
      <c r="K184">
        <v>40</v>
      </c>
      <c r="L184">
        <f t="shared" si="36"/>
        <v>0.8</v>
      </c>
      <c r="M184">
        <f t="shared" si="39"/>
        <v>-13</v>
      </c>
      <c r="N184">
        <f t="shared" si="40"/>
        <v>0.1511627906976744</v>
      </c>
      <c r="O184">
        <f t="shared" si="41"/>
        <v>-16</v>
      </c>
      <c r="P184">
        <f t="shared" si="42"/>
        <v>0.11764705882352941</v>
      </c>
      <c r="Q184">
        <f t="shared" si="37"/>
        <v>4.454347296253507</v>
      </c>
      <c r="R184">
        <f t="shared" si="38"/>
        <v>4</v>
      </c>
    </row>
    <row r="185" spans="1:18" ht="12.75">
      <c r="A185">
        <v>262</v>
      </c>
      <c r="B185">
        <v>534</v>
      </c>
      <c r="C185">
        <v>389</v>
      </c>
      <c r="D185">
        <v>441</v>
      </c>
      <c r="F185">
        <f t="shared" si="31"/>
        <v>-93</v>
      </c>
      <c r="G185">
        <f t="shared" si="32"/>
        <v>-145</v>
      </c>
      <c r="H185">
        <f t="shared" si="33"/>
        <v>0.6413793103448275</v>
      </c>
      <c r="I185">
        <f t="shared" si="34"/>
        <v>-52</v>
      </c>
      <c r="J185">
        <f t="shared" si="35"/>
        <v>0.3586206896551724</v>
      </c>
      <c r="K185">
        <v>40</v>
      </c>
      <c r="L185">
        <f t="shared" si="36"/>
        <v>0.8</v>
      </c>
      <c r="M185">
        <f t="shared" si="39"/>
        <v>-7</v>
      </c>
      <c r="N185">
        <f t="shared" si="40"/>
        <v>0.07526881720430108</v>
      </c>
      <c r="O185">
        <f t="shared" si="41"/>
        <v>-9</v>
      </c>
      <c r="P185">
        <f t="shared" si="42"/>
        <v>0.06206896551724138</v>
      </c>
      <c r="Q185">
        <f t="shared" si="37"/>
        <v>4.532599493153256</v>
      </c>
      <c r="R185">
        <f t="shared" si="38"/>
        <v>4</v>
      </c>
    </row>
    <row r="186" spans="1:18" ht="12.75">
      <c r="A186">
        <v>263</v>
      </c>
      <c r="B186">
        <v>537</v>
      </c>
      <c r="C186">
        <v>396</v>
      </c>
      <c r="D186">
        <v>446</v>
      </c>
      <c r="F186">
        <f t="shared" si="31"/>
        <v>-91</v>
      </c>
      <c r="G186">
        <f t="shared" si="32"/>
        <v>-141</v>
      </c>
      <c r="H186">
        <f t="shared" si="33"/>
        <v>0.6453900709219859</v>
      </c>
      <c r="I186">
        <f t="shared" si="34"/>
        <v>-50</v>
      </c>
      <c r="J186">
        <f t="shared" si="35"/>
        <v>0.3546099290780142</v>
      </c>
      <c r="K186">
        <v>40</v>
      </c>
      <c r="L186">
        <f t="shared" si="36"/>
        <v>0.8</v>
      </c>
      <c r="M186">
        <f t="shared" si="39"/>
        <v>2</v>
      </c>
      <c r="N186">
        <f t="shared" si="40"/>
        <v>-0.02197802197802198</v>
      </c>
      <c r="O186">
        <f t="shared" si="41"/>
        <v>4</v>
      </c>
      <c r="P186">
        <f t="shared" si="42"/>
        <v>-0.028368794326241134</v>
      </c>
      <c r="Q186">
        <f t="shared" si="37"/>
        <v>4.51085950651685</v>
      </c>
      <c r="R186">
        <f t="shared" si="38"/>
        <v>4</v>
      </c>
    </row>
    <row r="187" spans="1:18" ht="12.75">
      <c r="A187">
        <v>264</v>
      </c>
      <c r="B187">
        <v>461</v>
      </c>
      <c r="C187">
        <v>391</v>
      </c>
      <c r="D187">
        <v>427</v>
      </c>
      <c r="F187">
        <f t="shared" si="31"/>
        <v>-34</v>
      </c>
      <c r="G187">
        <f t="shared" si="32"/>
        <v>-70</v>
      </c>
      <c r="H187">
        <f t="shared" si="33"/>
        <v>0.4857142857142857</v>
      </c>
      <c r="I187">
        <f t="shared" si="34"/>
        <v>-36</v>
      </c>
      <c r="J187">
        <f t="shared" si="35"/>
        <v>0.5142857142857142</v>
      </c>
      <c r="K187">
        <v>0</v>
      </c>
      <c r="L187">
        <f t="shared" si="36"/>
        <v>0</v>
      </c>
      <c r="M187">
        <f t="shared" si="39"/>
        <v>57</v>
      </c>
      <c r="N187">
        <f t="shared" si="40"/>
        <v>-1.6764705882352942</v>
      </c>
      <c r="O187">
        <f t="shared" si="41"/>
        <v>71</v>
      </c>
      <c r="P187">
        <f t="shared" si="42"/>
        <v>-1.0142857142857142</v>
      </c>
      <c r="Q187">
        <f t="shared" si="37"/>
        <v>3.5263605246161616</v>
      </c>
      <c r="R187">
        <f t="shared" si="38"/>
        <v>0</v>
      </c>
    </row>
    <row r="188" spans="1:18" ht="12.75">
      <c r="A188">
        <v>265</v>
      </c>
      <c r="B188">
        <v>423</v>
      </c>
      <c r="C188">
        <v>363</v>
      </c>
      <c r="D188">
        <v>373</v>
      </c>
      <c r="F188">
        <f t="shared" si="31"/>
        <v>-50</v>
      </c>
      <c r="G188">
        <f t="shared" si="32"/>
        <v>-60</v>
      </c>
      <c r="H188">
        <f t="shared" si="33"/>
        <v>0.8333333333333334</v>
      </c>
      <c r="I188">
        <f t="shared" si="34"/>
        <v>-10</v>
      </c>
      <c r="J188">
        <f t="shared" si="35"/>
        <v>0.16666666666666666</v>
      </c>
      <c r="K188">
        <v>0</v>
      </c>
      <c r="L188">
        <f t="shared" si="36"/>
        <v>0</v>
      </c>
      <c r="M188">
        <f t="shared" si="39"/>
        <v>-16</v>
      </c>
      <c r="N188">
        <f t="shared" si="40"/>
        <v>0.32</v>
      </c>
      <c r="O188">
        <f t="shared" si="41"/>
        <v>10</v>
      </c>
      <c r="P188">
        <f t="shared" si="42"/>
        <v>-0.16666666666666666</v>
      </c>
      <c r="Q188">
        <f t="shared" si="37"/>
        <v>3.912023005428146</v>
      </c>
      <c r="R188">
        <f t="shared" si="38"/>
        <v>0</v>
      </c>
    </row>
    <row r="189" spans="1:18" ht="12.75">
      <c r="A189">
        <v>266</v>
      </c>
      <c r="B189">
        <v>384</v>
      </c>
      <c r="C189">
        <v>327</v>
      </c>
      <c r="D189">
        <v>332</v>
      </c>
      <c r="F189">
        <f t="shared" si="31"/>
        <v>-52</v>
      </c>
      <c r="G189">
        <f t="shared" si="32"/>
        <v>-57</v>
      </c>
      <c r="H189">
        <f t="shared" si="33"/>
        <v>0.9122807017543859</v>
      </c>
      <c r="I189">
        <f t="shared" si="34"/>
        <v>-5</v>
      </c>
      <c r="J189">
        <f t="shared" si="35"/>
        <v>0.08771929824561403</v>
      </c>
      <c r="K189">
        <v>0</v>
      </c>
      <c r="L189">
        <f t="shared" si="36"/>
        <v>0</v>
      </c>
      <c r="M189">
        <f t="shared" si="39"/>
        <v>-2</v>
      </c>
      <c r="N189">
        <f t="shared" si="40"/>
        <v>0.038461538461538464</v>
      </c>
      <c r="O189">
        <f t="shared" si="41"/>
        <v>3</v>
      </c>
      <c r="P189">
        <f t="shared" si="42"/>
        <v>-0.05263157894736842</v>
      </c>
      <c r="Q189">
        <f t="shared" si="37"/>
        <v>3.9512437185814275</v>
      </c>
      <c r="R189">
        <f t="shared" si="38"/>
        <v>0</v>
      </c>
    </row>
    <row r="190" spans="1:18" ht="12.75">
      <c r="A190">
        <v>267</v>
      </c>
      <c r="B190">
        <v>352</v>
      </c>
      <c r="C190">
        <v>303</v>
      </c>
      <c r="D190">
        <v>313</v>
      </c>
      <c r="F190">
        <f t="shared" si="31"/>
        <v>-39</v>
      </c>
      <c r="G190">
        <f t="shared" si="32"/>
        <v>-49</v>
      </c>
      <c r="H190">
        <f t="shared" si="33"/>
        <v>0.7959183673469388</v>
      </c>
      <c r="I190">
        <f t="shared" si="34"/>
        <v>-10</v>
      </c>
      <c r="J190">
        <f t="shared" si="35"/>
        <v>0.20408163265306123</v>
      </c>
      <c r="K190">
        <v>0</v>
      </c>
      <c r="L190">
        <f t="shared" si="36"/>
        <v>0</v>
      </c>
      <c r="M190">
        <f t="shared" si="39"/>
        <v>13</v>
      </c>
      <c r="N190">
        <f t="shared" si="40"/>
        <v>-0.3333333333333333</v>
      </c>
      <c r="O190">
        <f t="shared" si="41"/>
        <v>8</v>
      </c>
      <c r="P190">
        <f t="shared" si="42"/>
        <v>-0.16326530612244897</v>
      </c>
      <c r="Q190">
        <f t="shared" si="37"/>
        <v>3.6635616461296463</v>
      </c>
      <c r="R190">
        <f t="shared" si="38"/>
        <v>0</v>
      </c>
    </row>
    <row r="191" spans="1:18" ht="12.75">
      <c r="A191">
        <v>268</v>
      </c>
      <c r="B191">
        <v>330</v>
      </c>
      <c r="C191">
        <v>289</v>
      </c>
      <c r="D191">
        <v>291</v>
      </c>
      <c r="F191">
        <f t="shared" si="31"/>
        <v>-39</v>
      </c>
      <c r="G191">
        <f t="shared" si="32"/>
        <v>-41</v>
      </c>
      <c r="H191">
        <f t="shared" si="33"/>
        <v>0.9512195121951219</v>
      </c>
      <c r="I191">
        <f t="shared" si="34"/>
        <v>-2</v>
      </c>
      <c r="J191">
        <f t="shared" si="35"/>
        <v>0.04878048780487805</v>
      </c>
      <c r="K191">
        <v>0</v>
      </c>
      <c r="L191">
        <f t="shared" si="36"/>
        <v>0</v>
      </c>
      <c r="M191">
        <f t="shared" si="39"/>
        <v>0</v>
      </c>
      <c r="N191">
        <f t="shared" si="40"/>
        <v>0</v>
      </c>
      <c r="O191">
        <f t="shared" si="41"/>
        <v>8</v>
      </c>
      <c r="P191">
        <f t="shared" si="42"/>
        <v>-0.1951219512195122</v>
      </c>
      <c r="Q191">
        <f t="shared" si="37"/>
        <v>3.6635616461296463</v>
      </c>
      <c r="R191">
        <f t="shared" si="38"/>
        <v>0</v>
      </c>
    </row>
    <row r="192" spans="1:18" ht="12.75">
      <c r="A192">
        <v>269</v>
      </c>
      <c r="B192">
        <v>308</v>
      </c>
      <c r="C192">
        <v>275</v>
      </c>
      <c r="D192">
        <v>279</v>
      </c>
      <c r="F192">
        <f t="shared" si="31"/>
        <v>-29</v>
      </c>
      <c r="G192">
        <f t="shared" si="32"/>
        <v>-33</v>
      </c>
      <c r="H192">
        <f t="shared" si="33"/>
        <v>0.8787878787878788</v>
      </c>
      <c r="I192">
        <f t="shared" si="34"/>
        <v>-4</v>
      </c>
      <c r="J192">
        <f t="shared" si="35"/>
        <v>0.12121212121212122</v>
      </c>
      <c r="K192">
        <v>0</v>
      </c>
      <c r="L192">
        <f t="shared" si="36"/>
        <v>0</v>
      </c>
      <c r="M192">
        <f t="shared" si="39"/>
        <v>10</v>
      </c>
      <c r="N192">
        <f t="shared" si="40"/>
        <v>-0.3448275862068966</v>
      </c>
      <c r="O192">
        <f t="shared" si="41"/>
        <v>8</v>
      </c>
      <c r="P192">
        <f t="shared" si="42"/>
        <v>-0.24242424242424243</v>
      </c>
      <c r="Q192">
        <f t="shared" si="37"/>
        <v>3.367295829986474</v>
      </c>
      <c r="R192">
        <f t="shared" si="38"/>
        <v>0</v>
      </c>
    </row>
    <row r="193" spans="1:18" ht="12.75">
      <c r="A193">
        <v>270</v>
      </c>
      <c r="B193">
        <v>301</v>
      </c>
      <c r="C193">
        <v>264</v>
      </c>
      <c r="D193">
        <v>266</v>
      </c>
      <c r="F193">
        <f t="shared" si="31"/>
        <v>-35</v>
      </c>
      <c r="G193">
        <f t="shared" si="32"/>
        <v>-37</v>
      </c>
      <c r="H193">
        <f t="shared" si="33"/>
        <v>0.9459459459459459</v>
      </c>
      <c r="I193">
        <f t="shared" si="34"/>
        <v>-2</v>
      </c>
      <c r="J193">
        <f t="shared" si="35"/>
        <v>0.05405405405405406</v>
      </c>
      <c r="K193">
        <v>0</v>
      </c>
      <c r="L193">
        <f t="shared" si="36"/>
        <v>0</v>
      </c>
      <c r="M193">
        <f t="shared" si="39"/>
        <v>-6</v>
      </c>
      <c r="N193">
        <f t="shared" si="40"/>
        <v>0.17142857142857143</v>
      </c>
      <c r="O193">
        <f t="shared" si="41"/>
        <v>-4</v>
      </c>
      <c r="P193">
        <f t="shared" si="42"/>
        <v>0.10810810810810811</v>
      </c>
      <c r="Q193">
        <f t="shared" si="37"/>
        <v>3.5553480614894135</v>
      </c>
      <c r="R193">
        <f t="shared" si="38"/>
        <v>0</v>
      </c>
    </row>
    <row r="194" spans="1:18" ht="12.75">
      <c r="A194">
        <v>271</v>
      </c>
      <c r="B194">
        <v>285</v>
      </c>
      <c r="C194">
        <v>255</v>
      </c>
      <c r="D194">
        <v>256</v>
      </c>
      <c r="F194">
        <f t="shared" si="31"/>
        <v>-29</v>
      </c>
      <c r="G194">
        <f t="shared" si="32"/>
        <v>-30</v>
      </c>
      <c r="H194">
        <f t="shared" si="33"/>
        <v>0.9666666666666667</v>
      </c>
      <c r="I194">
        <f t="shared" si="34"/>
        <v>-1</v>
      </c>
      <c r="J194">
        <f t="shared" si="35"/>
        <v>0.03333333333333333</v>
      </c>
      <c r="K194">
        <v>0</v>
      </c>
      <c r="L194">
        <f t="shared" si="36"/>
        <v>0</v>
      </c>
      <c r="M194">
        <f t="shared" si="39"/>
        <v>6</v>
      </c>
      <c r="N194">
        <f t="shared" si="40"/>
        <v>-0.20689655172413793</v>
      </c>
      <c r="O194">
        <f t="shared" si="41"/>
        <v>7</v>
      </c>
      <c r="P194">
        <f t="shared" si="42"/>
        <v>-0.23333333333333334</v>
      </c>
      <c r="Q194">
        <f t="shared" si="37"/>
        <v>3.367295829986474</v>
      </c>
      <c r="R194">
        <f t="shared" si="38"/>
        <v>0</v>
      </c>
    </row>
    <row r="195" spans="1:18" ht="12.75">
      <c r="A195">
        <v>272</v>
      </c>
      <c r="B195">
        <v>247</v>
      </c>
      <c r="C195">
        <v>246</v>
      </c>
      <c r="D195">
        <v>247</v>
      </c>
      <c r="F195">
        <f aca="true" t="shared" si="43" ref="F195:F200">D195-B195</f>
        <v>0</v>
      </c>
      <c r="G195">
        <f aca="true" t="shared" si="44" ref="G195:G200">C195-B195</f>
        <v>-1</v>
      </c>
      <c r="H195">
        <f aca="true" t="shared" si="45" ref="H195:H200">F195/G195</f>
        <v>0</v>
      </c>
      <c r="I195">
        <f aca="true" t="shared" si="46" ref="I195:I200">C195-D195</f>
        <v>-1</v>
      </c>
      <c r="J195">
        <f aca="true" t="shared" si="47" ref="J195:J200">I195/G195</f>
        <v>1</v>
      </c>
      <c r="K195">
        <v>0</v>
      </c>
      <c r="L195">
        <f aca="true" t="shared" si="48" ref="L195:L200">K195/50</f>
        <v>0</v>
      </c>
      <c r="M195">
        <f t="shared" si="39"/>
        <v>29</v>
      </c>
      <c r="N195" t="e">
        <f t="shared" si="40"/>
        <v>#DIV/0!</v>
      </c>
      <c r="O195">
        <f t="shared" si="41"/>
        <v>29</v>
      </c>
      <c r="P195">
        <f t="shared" si="42"/>
        <v>-29</v>
      </c>
      <c r="R195">
        <f aca="true" t="shared" si="49" ref="R195:R200">K195/10</f>
        <v>0</v>
      </c>
    </row>
    <row r="196" spans="1:18" ht="12.75">
      <c r="A196">
        <v>273</v>
      </c>
      <c r="B196">
        <v>233</v>
      </c>
      <c r="C196">
        <v>236</v>
      </c>
      <c r="D196">
        <v>237</v>
      </c>
      <c r="F196">
        <f t="shared" si="43"/>
        <v>4</v>
      </c>
      <c r="G196">
        <f t="shared" si="44"/>
        <v>3</v>
      </c>
      <c r="H196">
        <f t="shared" si="45"/>
        <v>1.3333333333333333</v>
      </c>
      <c r="I196">
        <f t="shared" si="46"/>
        <v>-1</v>
      </c>
      <c r="J196">
        <f t="shared" si="47"/>
        <v>-0.3333333333333333</v>
      </c>
      <c r="K196">
        <v>0</v>
      </c>
      <c r="L196">
        <f t="shared" si="48"/>
        <v>0</v>
      </c>
      <c r="M196">
        <f>(F196-F195)/(A196-A195)</f>
        <v>4</v>
      </c>
      <c r="N196">
        <f>M196/F196</f>
        <v>1</v>
      </c>
      <c r="O196">
        <f>(G196-G195)/(A196-A195)</f>
        <v>4</v>
      </c>
      <c r="P196">
        <f t="shared" si="42"/>
        <v>1.3333333333333333</v>
      </c>
      <c r="R196">
        <f t="shared" si="49"/>
        <v>0</v>
      </c>
    </row>
    <row r="197" spans="1:18" ht="12.75">
      <c r="A197">
        <v>274</v>
      </c>
      <c r="B197">
        <v>212</v>
      </c>
      <c r="C197">
        <v>230</v>
      </c>
      <c r="D197">
        <v>230</v>
      </c>
      <c r="F197">
        <f t="shared" si="43"/>
        <v>18</v>
      </c>
      <c r="G197">
        <f t="shared" si="44"/>
        <v>18</v>
      </c>
      <c r="H197">
        <f t="shared" si="45"/>
        <v>1</v>
      </c>
      <c r="I197">
        <f t="shared" si="46"/>
        <v>0</v>
      </c>
      <c r="J197">
        <f t="shared" si="47"/>
        <v>0</v>
      </c>
      <c r="K197">
        <v>0</v>
      </c>
      <c r="L197">
        <f t="shared" si="48"/>
        <v>0</v>
      </c>
      <c r="M197">
        <f>(F197-F196)/(A197-A196)</f>
        <v>14</v>
      </c>
      <c r="N197">
        <f>M197/F197</f>
        <v>0.7777777777777778</v>
      </c>
      <c r="O197">
        <f>(G197-G196)/(A197-A196)</f>
        <v>15</v>
      </c>
      <c r="P197">
        <f t="shared" si="42"/>
        <v>0.8333333333333334</v>
      </c>
      <c r="R197">
        <f t="shared" si="49"/>
        <v>0</v>
      </c>
    </row>
    <row r="198" spans="1:18" ht="12.75">
      <c r="A198">
        <v>275</v>
      </c>
      <c r="B198">
        <v>206</v>
      </c>
      <c r="C198">
        <v>223</v>
      </c>
      <c r="D198">
        <v>224</v>
      </c>
      <c r="F198">
        <f t="shared" si="43"/>
        <v>18</v>
      </c>
      <c r="G198">
        <f t="shared" si="44"/>
        <v>17</v>
      </c>
      <c r="H198">
        <f t="shared" si="45"/>
        <v>1.0588235294117647</v>
      </c>
      <c r="I198">
        <f t="shared" si="46"/>
        <v>-1</v>
      </c>
      <c r="J198">
        <f t="shared" si="47"/>
        <v>-0.058823529411764705</v>
      </c>
      <c r="K198">
        <v>0</v>
      </c>
      <c r="L198">
        <f t="shared" si="48"/>
        <v>0</v>
      </c>
      <c r="M198">
        <f>(F198-F197)/(A198-A197)</f>
        <v>0</v>
      </c>
      <c r="N198">
        <f>M198/F198</f>
        <v>0</v>
      </c>
      <c r="O198">
        <f>(G198-G197)/(A198-A197)</f>
        <v>-1</v>
      </c>
      <c r="P198">
        <f t="shared" si="42"/>
        <v>-0.058823529411764705</v>
      </c>
      <c r="R198">
        <f t="shared" si="49"/>
        <v>0</v>
      </c>
    </row>
    <row r="199" spans="1:18" ht="12.75">
      <c r="A199">
        <v>276</v>
      </c>
      <c r="B199">
        <v>200</v>
      </c>
      <c r="C199">
        <v>218</v>
      </c>
      <c r="D199">
        <v>218</v>
      </c>
      <c r="F199">
        <f t="shared" si="43"/>
        <v>18</v>
      </c>
      <c r="G199">
        <f t="shared" si="44"/>
        <v>18</v>
      </c>
      <c r="H199">
        <f t="shared" si="45"/>
        <v>1</v>
      </c>
      <c r="I199">
        <f t="shared" si="46"/>
        <v>0</v>
      </c>
      <c r="J199">
        <f t="shared" si="47"/>
        <v>0</v>
      </c>
      <c r="K199">
        <v>0</v>
      </c>
      <c r="L199">
        <f t="shared" si="48"/>
        <v>0</v>
      </c>
      <c r="M199">
        <f>(F199-F198)/(A199-A198)</f>
        <v>0</v>
      </c>
      <c r="N199">
        <f>M199/F199</f>
        <v>0</v>
      </c>
      <c r="O199">
        <f>(G199-G198)/(A199-A198)</f>
        <v>1</v>
      </c>
      <c r="P199">
        <f>O199/G199</f>
        <v>0.05555555555555555</v>
      </c>
      <c r="R199">
        <f t="shared" si="49"/>
        <v>0</v>
      </c>
    </row>
    <row r="200" spans="1:18" ht="12.75">
      <c r="A200">
        <v>277</v>
      </c>
      <c r="B200">
        <v>190</v>
      </c>
      <c r="C200">
        <v>213</v>
      </c>
      <c r="D200">
        <v>213</v>
      </c>
      <c r="F200">
        <f t="shared" si="43"/>
        <v>23</v>
      </c>
      <c r="G200">
        <f t="shared" si="44"/>
        <v>23</v>
      </c>
      <c r="H200">
        <f t="shared" si="45"/>
        <v>1</v>
      </c>
      <c r="I200">
        <f t="shared" si="46"/>
        <v>0</v>
      </c>
      <c r="J200">
        <f t="shared" si="47"/>
        <v>0</v>
      </c>
      <c r="K200">
        <v>0</v>
      </c>
      <c r="L200">
        <f t="shared" si="48"/>
        <v>0</v>
      </c>
      <c r="M200">
        <f>(F200-F199)/(A200-A199)</f>
        <v>5</v>
      </c>
      <c r="N200">
        <f>M200/F200</f>
        <v>0.21739130434782608</v>
      </c>
      <c r="O200">
        <f>(G200-G199)/(A200-A199)</f>
        <v>5</v>
      </c>
      <c r="P200">
        <f>O200/G200</f>
        <v>0.21739130434782608</v>
      </c>
      <c r="R200">
        <f t="shared" si="49"/>
        <v>0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00"/>
  <sheetViews>
    <sheetView tabSelected="1" workbookViewId="0" topLeftCell="A93">
      <selection activeCell="B110" sqref="B110"/>
    </sheetView>
  </sheetViews>
  <sheetFormatPr defaultColWidth="10.25390625" defaultRowHeight="12.75"/>
  <cols>
    <col min="9" max="9" width="11.625" style="0" bestFit="1" customWidth="1"/>
    <col min="11" max="11" width="11.625" style="0" bestFit="1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ht="12.75">
      <c r="A2">
        <v>0</v>
      </c>
      <c r="B2">
        <v>33</v>
      </c>
      <c r="C2">
        <v>31</v>
      </c>
      <c r="D2">
        <v>31</v>
      </c>
      <c r="E2">
        <v>10</v>
      </c>
      <c r="F2">
        <v>10</v>
      </c>
      <c r="G2" s="1">
        <v>10</v>
      </c>
      <c r="H2">
        <v>111</v>
      </c>
      <c r="I2" s="2">
        <v>0.8930555555555556</v>
      </c>
      <c r="L2" t="s">
        <v>12</v>
      </c>
    </row>
    <row r="3" spans="1:12" ht="12.75">
      <c r="A3">
        <v>2</v>
      </c>
      <c r="B3">
        <v>47</v>
      </c>
      <c r="C3">
        <v>33</v>
      </c>
      <c r="D3">
        <v>32</v>
      </c>
      <c r="E3">
        <v>10</v>
      </c>
      <c r="F3">
        <v>10</v>
      </c>
      <c r="G3" s="1">
        <v>0.3</v>
      </c>
      <c r="H3">
        <v>6</v>
      </c>
      <c r="L3" t="s">
        <v>13</v>
      </c>
    </row>
    <row r="4" spans="1:12" ht="12.75">
      <c r="A4">
        <v>4</v>
      </c>
      <c r="B4">
        <v>61</v>
      </c>
      <c r="C4">
        <v>36</v>
      </c>
      <c r="D4">
        <v>36</v>
      </c>
      <c r="E4">
        <v>10</v>
      </c>
      <c r="F4">
        <v>10</v>
      </c>
      <c r="G4" s="1">
        <v>11</v>
      </c>
      <c r="H4">
        <v>240</v>
      </c>
      <c r="L4" t="s">
        <v>13</v>
      </c>
    </row>
    <row r="5" spans="1:12" ht="12.75">
      <c r="A5">
        <v>6</v>
      </c>
      <c r="B5">
        <v>77</v>
      </c>
      <c r="C5">
        <v>39</v>
      </c>
      <c r="D5">
        <v>38</v>
      </c>
      <c r="E5">
        <v>10</v>
      </c>
      <c r="F5">
        <v>10</v>
      </c>
      <c r="G5" s="1">
        <v>0.32</v>
      </c>
      <c r="H5">
        <v>1</v>
      </c>
      <c r="L5" t="s">
        <v>13</v>
      </c>
    </row>
    <row r="6" spans="1:12" ht="12.75">
      <c r="A6">
        <v>8</v>
      </c>
      <c r="B6">
        <v>88</v>
      </c>
      <c r="C6">
        <v>39</v>
      </c>
      <c r="D6">
        <v>39</v>
      </c>
      <c r="E6">
        <v>10</v>
      </c>
      <c r="F6">
        <v>10</v>
      </c>
      <c r="H6">
        <v>135</v>
      </c>
      <c r="I6" s="2">
        <v>0.8986111111111111</v>
      </c>
      <c r="L6" t="s">
        <v>14</v>
      </c>
    </row>
    <row r="7" spans="1:12" ht="12.75">
      <c r="A7">
        <v>10</v>
      </c>
      <c r="B7">
        <v>87</v>
      </c>
      <c r="C7">
        <v>38</v>
      </c>
      <c r="D7">
        <v>39</v>
      </c>
      <c r="E7">
        <v>10</v>
      </c>
      <c r="F7">
        <v>10</v>
      </c>
      <c r="G7" s="1">
        <v>0.47</v>
      </c>
      <c r="H7">
        <v>0</v>
      </c>
      <c r="L7" t="s">
        <v>15</v>
      </c>
    </row>
    <row r="8" spans="1:12" ht="12.75">
      <c r="A8">
        <v>12</v>
      </c>
      <c r="B8">
        <v>91</v>
      </c>
      <c r="C8">
        <v>42</v>
      </c>
      <c r="D8">
        <v>44</v>
      </c>
      <c r="E8">
        <v>15</v>
      </c>
      <c r="F8">
        <v>20</v>
      </c>
      <c r="H8">
        <v>92</v>
      </c>
      <c r="L8" t="s">
        <v>16</v>
      </c>
    </row>
    <row r="9" spans="1:12" ht="12.75">
      <c r="A9">
        <v>14</v>
      </c>
      <c r="B9">
        <v>99</v>
      </c>
      <c r="C9">
        <v>47</v>
      </c>
      <c r="D9">
        <v>49</v>
      </c>
      <c r="E9">
        <v>15</v>
      </c>
      <c r="F9">
        <v>20</v>
      </c>
      <c r="G9" s="1">
        <v>0.93</v>
      </c>
      <c r="H9">
        <v>1</v>
      </c>
      <c r="L9" t="s">
        <v>13</v>
      </c>
    </row>
    <row r="10" spans="1:12" ht="12.75">
      <c r="A10">
        <v>16</v>
      </c>
      <c r="B10">
        <v>96</v>
      </c>
      <c r="C10">
        <v>50</v>
      </c>
      <c r="D10">
        <v>51</v>
      </c>
      <c r="E10">
        <v>15</v>
      </c>
      <c r="F10">
        <v>20</v>
      </c>
      <c r="G10" s="1">
        <v>8.5</v>
      </c>
      <c r="H10">
        <v>73</v>
      </c>
      <c r="L10" t="s">
        <v>13</v>
      </c>
    </row>
    <row r="11" spans="1:12" ht="12.75">
      <c r="A11">
        <v>18</v>
      </c>
      <c r="B11">
        <v>118</v>
      </c>
      <c r="C11">
        <v>56</v>
      </c>
      <c r="D11">
        <v>56</v>
      </c>
      <c r="E11">
        <v>15</v>
      </c>
      <c r="F11">
        <v>20</v>
      </c>
      <c r="G11" s="1">
        <v>6.2</v>
      </c>
      <c r="H11">
        <v>18</v>
      </c>
      <c r="L11" t="s">
        <v>13</v>
      </c>
    </row>
    <row r="12" spans="1:12" ht="12.75">
      <c r="A12">
        <v>20</v>
      </c>
      <c r="B12">
        <v>127</v>
      </c>
      <c r="C12">
        <v>61</v>
      </c>
      <c r="D12">
        <v>60</v>
      </c>
      <c r="E12">
        <v>15</v>
      </c>
      <c r="F12">
        <v>20</v>
      </c>
      <c r="G12" s="1">
        <v>0.14</v>
      </c>
      <c r="H12">
        <v>0</v>
      </c>
      <c r="I12" s="2">
        <v>0.9069444444444444</v>
      </c>
      <c r="L12" t="s">
        <v>15</v>
      </c>
    </row>
    <row r="13" spans="1:8" ht="12.75">
      <c r="A13">
        <v>22</v>
      </c>
      <c r="B13">
        <v>128</v>
      </c>
      <c r="C13">
        <v>63</v>
      </c>
      <c r="D13">
        <v>64</v>
      </c>
      <c r="E13">
        <v>15</v>
      </c>
      <c r="F13">
        <v>20</v>
      </c>
      <c r="G13" s="1">
        <v>0.13</v>
      </c>
      <c r="H13">
        <v>0</v>
      </c>
    </row>
    <row r="14" spans="1:8" ht="12.75">
      <c r="A14">
        <v>24</v>
      </c>
      <c r="B14">
        <v>132</v>
      </c>
      <c r="C14">
        <v>66</v>
      </c>
      <c r="D14">
        <v>68</v>
      </c>
      <c r="E14">
        <v>15</v>
      </c>
      <c r="F14">
        <v>20</v>
      </c>
      <c r="G14" s="1">
        <v>0.13</v>
      </c>
      <c r="H14">
        <v>0</v>
      </c>
    </row>
    <row r="15" spans="1:12" ht="12.75">
      <c r="A15">
        <v>26</v>
      </c>
      <c r="B15">
        <v>120</v>
      </c>
      <c r="C15">
        <v>69</v>
      </c>
      <c r="D15">
        <v>71</v>
      </c>
      <c r="E15">
        <v>15</v>
      </c>
      <c r="F15">
        <v>30</v>
      </c>
      <c r="G15" s="1">
        <v>0.13</v>
      </c>
      <c r="H15">
        <v>0</v>
      </c>
      <c r="L15" t="s">
        <v>17</v>
      </c>
    </row>
    <row r="16" spans="1:9" ht="12.75">
      <c r="A16">
        <v>28</v>
      </c>
      <c r="B16">
        <v>124</v>
      </c>
      <c r="C16">
        <v>73</v>
      </c>
      <c r="D16">
        <v>75</v>
      </c>
      <c r="E16">
        <v>15</v>
      </c>
      <c r="F16">
        <v>30</v>
      </c>
      <c r="G16" s="1">
        <v>0.13</v>
      </c>
      <c r="H16">
        <v>0</v>
      </c>
      <c r="I16" s="2">
        <v>0.9125</v>
      </c>
    </row>
    <row r="17" spans="1:8" ht="12.75">
      <c r="A17">
        <v>30</v>
      </c>
      <c r="B17">
        <v>127</v>
      </c>
      <c r="C17">
        <v>80</v>
      </c>
      <c r="D17">
        <v>81</v>
      </c>
      <c r="E17">
        <v>15</v>
      </c>
      <c r="F17">
        <v>30</v>
      </c>
      <c r="G17" s="1">
        <v>0.13</v>
      </c>
      <c r="H17">
        <v>0</v>
      </c>
    </row>
    <row r="18" spans="1:8" ht="12.75">
      <c r="A18">
        <v>32</v>
      </c>
      <c r="B18">
        <v>136</v>
      </c>
      <c r="C18">
        <v>87</v>
      </c>
      <c r="D18">
        <v>88</v>
      </c>
      <c r="E18">
        <v>15</v>
      </c>
      <c r="F18">
        <v>30</v>
      </c>
      <c r="G18" s="1">
        <v>0.13</v>
      </c>
      <c r="H18">
        <v>0</v>
      </c>
    </row>
    <row r="19" spans="1:8" ht="12.75">
      <c r="A19">
        <v>34</v>
      </c>
      <c r="B19">
        <v>134</v>
      </c>
      <c r="C19">
        <v>93</v>
      </c>
      <c r="D19">
        <v>94</v>
      </c>
      <c r="E19">
        <v>15</v>
      </c>
      <c r="F19">
        <v>30</v>
      </c>
      <c r="G19" s="1">
        <v>0.13</v>
      </c>
      <c r="H19">
        <v>0</v>
      </c>
    </row>
    <row r="20" spans="1:9" ht="12.75">
      <c r="A20">
        <v>36</v>
      </c>
      <c r="B20">
        <v>137</v>
      </c>
      <c r="C20">
        <v>99</v>
      </c>
      <c r="D20">
        <v>100</v>
      </c>
      <c r="E20">
        <v>15</v>
      </c>
      <c r="F20">
        <v>30</v>
      </c>
      <c r="G20" s="1">
        <v>0.12</v>
      </c>
      <c r="H20">
        <v>0</v>
      </c>
      <c r="I20" s="2">
        <v>0.9180555555555555</v>
      </c>
    </row>
    <row r="21" spans="1:9" ht="12.75">
      <c r="A21">
        <v>38</v>
      </c>
      <c r="B21">
        <v>139</v>
      </c>
      <c r="C21">
        <v>102</v>
      </c>
      <c r="D21">
        <v>103</v>
      </c>
      <c r="E21">
        <v>15</v>
      </c>
      <c r="F21">
        <v>30</v>
      </c>
      <c r="G21" s="1">
        <v>0.12</v>
      </c>
      <c r="H21">
        <v>0</v>
      </c>
      <c r="I21" s="2">
        <v>0.9201388888888888</v>
      </c>
    </row>
    <row r="22" spans="1:12" ht="12.75">
      <c r="A22">
        <v>40</v>
      </c>
      <c r="B22">
        <v>163</v>
      </c>
      <c r="C22">
        <v>112</v>
      </c>
      <c r="D22">
        <v>110</v>
      </c>
      <c r="E22">
        <v>15</v>
      </c>
      <c r="F22">
        <v>30</v>
      </c>
      <c r="G22" s="1">
        <v>8.3</v>
      </c>
      <c r="H22">
        <v>65</v>
      </c>
      <c r="I22" s="2">
        <v>0.9215277777777777</v>
      </c>
      <c r="L22" t="s">
        <v>18</v>
      </c>
    </row>
    <row r="23" spans="1:11" ht="12.75">
      <c r="A23">
        <v>42</v>
      </c>
      <c r="B23">
        <v>160</v>
      </c>
      <c r="C23">
        <v>118</v>
      </c>
      <c r="D23">
        <v>115</v>
      </c>
      <c r="E23">
        <v>15</v>
      </c>
      <c r="F23">
        <v>30</v>
      </c>
      <c r="G23" s="1">
        <v>8</v>
      </c>
      <c r="H23">
        <v>55</v>
      </c>
      <c r="I23" s="2">
        <v>0.9229166666666667</v>
      </c>
      <c r="J23">
        <v>1</v>
      </c>
      <c r="K23" s="2">
        <v>0.9222222222222223</v>
      </c>
    </row>
    <row r="24" spans="1:9" ht="12.75">
      <c r="A24">
        <v>44</v>
      </c>
      <c r="B24">
        <v>162</v>
      </c>
      <c r="C24">
        <v>121</v>
      </c>
      <c r="D24">
        <v>118</v>
      </c>
      <c r="E24">
        <v>15</v>
      </c>
      <c r="F24">
        <v>30</v>
      </c>
      <c r="G24" s="1">
        <v>8</v>
      </c>
      <c r="H24">
        <v>54</v>
      </c>
      <c r="I24" s="2">
        <v>0.9243055555555556</v>
      </c>
    </row>
    <row r="25" spans="1:8" ht="12.75">
      <c r="A25">
        <v>46</v>
      </c>
      <c r="B25">
        <v>164</v>
      </c>
      <c r="C25">
        <v>122</v>
      </c>
      <c r="D25">
        <v>120</v>
      </c>
      <c r="E25">
        <v>15</v>
      </c>
      <c r="F25">
        <v>30</v>
      </c>
      <c r="G25" s="1">
        <v>8</v>
      </c>
      <c r="H25">
        <v>55</v>
      </c>
    </row>
    <row r="26" spans="1:12" ht="12.75">
      <c r="A26">
        <v>48</v>
      </c>
      <c r="B26">
        <v>167</v>
      </c>
      <c r="C26">
        <v>124</v>
      </c>
      <c r="D26">
        <v>122</v>
      </c>
      <c r="E26">
        <v>20</v>
      </c>
      <c r="F26">
        <v>40</v>
      </c>
      <c r="G26" s="1">
        <v>8</v>
      </c>
      <c r="H26">
        <v>55</v>
      </c>
      <c r="I26" s="2">
        <v>0.9270833333333334</v>
      </c>
      <c r="L26" t="s">
        <v>19</v>
      </c>
    </row>
    <row r="27" spans="1:9" ht="12.75">
      <c r="A27">
        <v>50</v>
      </c>
      <c r="B27">
        <v>170</v>
      </c>
      <c r="C27">
        <v>128</v>
      </c>
      <c r="D27">
        <v>126</v>
      </c>
      <c r="E27">
        <v>20</v>
      </c>
      <c r="F27">
        <v>40</v>
      </c>
      <c r="G27" s="1">
        <v>8</v>
      </c>
      <c r="H27">
        <v>55</v>
      </c>
      <c r="I27" s="2">
        <v>0.9284722222222223</v>
      </c>
    </row>
    <row r="28" spans="1:11" ht="12.75">
      <c r="A28">
        <v>52</v>
      </c>
      <c r="B28">
        <v>173</v>
      </c>
      <c r="C28">
        <v>136</v>
      </c>
      <c r="D28">
        <v>132</v>
      </c>
      <c r="E28">
        <v>20</v>
      </c>
      <c r="F28">
        <v>40</v>
      </c>
      <c r="G28" s="1">
        <v>8</v>
      </c>
      <c r="H28">
        <v>55</v>
      </c>
      <c r="J28">
        <v>2</v>
      </c>
      <c r="K28" s="2">
        <v>0.9305555555555556</v>
      </c>
    </row>
    <row r="29" spans="1:12" ht="12.75">
      <c r="A29">
        <v>54</v>
      </c>
      <c r="B29">
        <v>145</v>
      </c>
      <c r="C29">
        <v>140</v>
      </c>
      <c r="D29">
        <v>136</v>
      </c>
      <c r="E29">
        <v>20</v>
      </c>
      <c r="F29">
        <v>40</v>
      </c>
      <c r="G29" s="1">
        <v>8</v>
      </c>
      <c r="H29">
        <v>55</v>
      </c>
      <c r="L29" t="s">
        <v>20</v>
      </c>
    </row>
    <row r="30" spans="1:8" ht="12.75">
      <c r="A30">
        <v>56</v>
      </c>
      <c r="B30">
        <v>141</v>
      </c>
      <c r="C30">
        <v>144</v>
      </c>
      <c r="D30">
        <v>140</v>
      </c>
      <c r="E30">
        <v>20</v>
      </c>
      <c r="F30">
        <v>40</v>
      </c>
      <c r="G30" s="1">
        <v>8</v>
      </c>
      <c r="H30">
        <v>55</v>
      </c>
    </row>
    <row r="31" spans="1:8" ht="12.75">
      <c r="A31">
        <v>58</v>
      </c>
      <c r="B31">
        <v>136</v>
      </c>
      <c r="C31">
        <v>146</v>
      </c>
      <c r="D31">
        <v>142</v>
      </c>
      <c r="E31">
        <v>20</v>
      </c>
      <c r="F31">
        <v>40</v>
      </c>
      <c r="G31" s="1">
        <v>8</v>
      </c>
      <c r="H31">
        <v>55</v>
      </c>
    </row>
    <row r="32" spans="1:9" ht="12.75">
      <c r="A32">
        <v>60</v>
      </c>
      <c r="B32">
        <v>136</v>
      </c>
      <c r="C32">
        <v>147</v>
      </c>
      <c r="D32">
        <v>144</v>
      </c>
      <c r="E32">
        <v>20</v>
      </c>
      <c r="F32">
        <v>40</v>
      </c>
      <c r="G32" s="1">
        <v>8</v>
      </c>
      <c r="H32">
        <v>55</v>
      </c>
      <c r="I32" s="2">
        <v>0.9354166666666667</v>
      </c>
    </row>
    <row r="33" spans="1:12" ht="12.75">
      <c r="A33">
        <v>62</v>
      </c>
      <c r="B33">
        <v>139</v>
      </c>
      <c r="C33">
        <v>149</v>
      </c>
      <c r="D33">
        <v>146</v>
      </c>
      <c r="E33">
        <v>25</v>
      </c>
      <c r="F33">
        <v>40</v>
      </c>
      <c r="G33" s="1">
        <v>8</v>
      </c>
      <c r="H33">
        <v>55</v>
      </c>
      <c r="L33" t="s">
        <v>21</v>
      </c>
    </row>
    <row r="34" spans="1:12" ht="12.75">
      <c r="A34">
        <v>64</v>
      </c>
      <c r="B34">
        <v>142</v>
      </c>
      <c r="C34">
        <v>151</v>
      </c>
      <c r="D34">
        <v>149</v>
      </c>
      <c r="E34">
        <v>25</v>
      </c>
      <c r="F34">
        <v>40</v>
      </c>
      <c r="G34" s="1">
        <v>8</v>
      </c>
      <c r="H34">
        <v>55</v>
      </c>
      <c r="I34" s="2">
        <v>0.9381944444444444</v>
      </c>
      <c r="L34" t="s">
        <v>22</v>
      </c>
    </row>
    <row r="35" spans="1:8" ht="12.75">
      <c r="A35">
        <v>66</v>
      </c>
      <c r="B35">
        <v>147</v>
      </c>
      <c r="C35">
        <v>153</v>
      </c>
      <c r="D35">
        <v>150</v>
      </c>
      <c r="E35">
        <v>25</v>
      </c>
      <c r="F35">
        <v>40</v>
      </c>
      <c r="G35" s="1">
        <v>8</v>
      </c>
      <c r="H35">
        <v>55</v>
      </c>
    </row>
    <row r="36" spans="1:12" ht="12.75">
      <c r="A36">
        <v>68</v>
      </c>
      <c r="B36">
        <v>155</v>
      </c>
      <c r="C36">
        <v>156</v>
      </c>
      <c r="D36">
        <v>153</v>
      </c>
      <c r="E36">
        <v>25</v>
      </c>
      <c r="F36">
        <v>45</v>
      </c>
      <c r="G36" s="1">
        <v>8</v>
      </c>
      <c r="H36">
        <v>55</v>
      </c>
      <c r="I36" s="2">
        <v>0.9409722222222222</v>
      </c>
      <c r="J36">
        <v>3</v>
      </c>
      <c r="K36" s="2">
        <v>0.9409722222222222</v>
      </c>
      <c r="L36" t="s">
        <v>23</v>
      </c>
    </row>
    <row r="37" spans="1:12" ht="12.75">
      <c r="A37">
        <v>70</v>
      </c>
      <c r="B37">
        <v>162</v>
      </c>
      <c r="C37">
        <v>162</v>
      </c>
      <c r="D37">
        <v>159</v>
      </c>
      <c r="E37">
        <v>25</v>
      </c>
      <c r="F37">
        <v>45</v>
      </c>
      <c r="G37" s="1">
        <v>8</v>
      </c>
      <c r="H37">
        <v>55</v>
      </c>
      <c r="L37" t="s">
        <v>24</v>
      </c>
    </row>
    <row r="38" spans="1:8" ht="12.75">
      <c r="A38">
        <v>72</v>
      </c>
      <c r="B38">
        <v>173</v>
      </c>
      <c r="C38">
        <v>167</v>
      </c>
      <c r="D38">
        <v>165</v>
      </c>
      <c r="E38">
        <v>25</v>
      </c>
      <c r="F38">
        <v>45</v>
      </c>
      <c r="G38" s="1">
        <v>8</v>
      </c>
      <c r="H38">
        <v>55</v>
      </c>
    </row>
    <row r="39" spans="1:8" ht="12.75">
      <c r="A39">
        <v>74</v>
      </c>
      <c r="B39">
        <v>184</v>
      </c>
      <c r="C39">
        <v>172</v>
      </c>
      <c r="D39">
        <v>170</v>
      </c>
      <c r="E39">
        <v>25</v>
      </c>
      <c r="F39">
        <v>45</v>
      </c>
      <c r="G39" s="1">
        <v>8</v>
      </c>
      <c r="H39">
        <v>55</v>
      </c>
    </row>
    <row r="40" spans="1:9" ht="12.75">
      <c r="A40">
        <v>76</v>
      </c>
      <c r="B40">
        <v>195</v>
      </c>
      <c r="C40">
        <v>176</v>
      </c>
      <c r="D40">
        <v>175</v>
      </c>
      <c r="E40">
        <v>25</v>
      </c>
      <c r="F40">
        <v>45</v>
      </c>
      <c r="G40" s="1">
        <v>8</v>
      </c>
      <c r="H40">
        <v>55</v>
      </c>
      <c r="I40" s="2">
        <v>0.9465277777777777</v>
      </c>
    </row>
    <row r="41" spans="1:12" ht="12.75">
      <c r="A41">
        <v>78</v>
      </c>
      <c r="B41">
        <v>216</v>
      </c>
      <c r="C41">
        <v>180</v>
      </c>
      <c r="D41">
        <v>180</v>
      </c>
      <c r="E41">
        <v>20</v>
      </c>
      <c r="F41">
        <v>45</v>
      </c>
      <c r="G41" s="1">
        <v>8</v>
      </c>
      <c r="H41">
        <v>55</v>
      </c>
      <c r="I41" s="2">
        <v>0.9479166666666666</v>
      </c>
      <c r="L41" t="s">
        <v>25</v>
      </c>
    </row>
    <row r="42" spans="1:8" ht="12.75">
      <c r="A42">
        <v>80</v>
      </c>
      <c r="B42">
        <v>222</v>
      </c>
      <c r="C42">
        <v>183</v>
      </c>
      <c r="D42">
        <v>183</v>
      </c>
      <c r="E42">
        <v>20</v>
      </c>
      <c r="F42">
        <v>45</v>
      </c>
      <c r="G42" s="1">
        <v>8</v>
      </c>
      <c r="H42">
        <v>55</v>
      </c>
    </row>
    <row r="43" spans="1:11" ht="12.75">
      <c r="A43">
        <v>82</v>
      </c>
      <c r="B43">
        <v>224</v>
      </c>
      <c r="C43">
        <v>184</v>
      </c>
      <c r="D43">
        <v>185</v>
      </c>
      <c r="E43">
        <v>20</v>
      </c>
      <c r="F43">
        <v>45</v>
      </c>
      <c r="G43" s="1">
        <v>8</v>
      </c>
      <c r="H43">
        <v>55</v>
      </c>
      <c r="J43">
        <v>4</v>
      </c>
      <c r="K43" s="2">
        <v>0.9513888888888888</v>
      </c>
    </row>
    <row r="44" spans="1:9" ht="12.75">
      <c r="A44">
        <v>84</v>
      </c>
      <c r="B44">
        <v>224</v>
      </c>
      <c r="C44">
        <v>186</v>
      </c>
      <c r="D44">
        <v>186</v>
      </c>
      <c r="E44">
        <v>20</v>
      </c>
      <c r="F44">
        <v>45</v>
      </c>
      <c r="G44" s="1">
        <v>8</v>
      </c>
      <c r="H44">
        <v>55</v>
      </c>
      <c r="I44" s="2">
        <v>0.9520833333333333</v>
      </c>
    </row>
    <row r="45" spans="1:9" ht="12.75">
      <c r="A45">
        <v>86</v>
      </c>
      <c r="B45">
        <v>223</v>
      </c>
      <c r="C45">
        <v>187</v>
      </c>
      <c r="D45">
        <v>186</v>
      </c>
      <c r="E45">
        <v>20</v>
      </c>
      <c r="F45">
        <v>45</v>
      </c>
      <c r="G45" s="1">
        <v>8</v>
      </c>
      <c r="H45">
        <v>55</v>
      </c>
      <c r="I45" s="2">
        <v>0.9534722222222223</v>
      </c>
    </row>
    <row r="46" spans="1:12" ht="12.75">
      <c r="A46">
        <v>88</v>
      </c>
      <c r="B46">
        <v>222</v>
      </c>
      <c r="C46">
        <v>188</v>
      </c>
      <c r="D46">
        <v>187</v>
      </c>
      <c r="E46">
        <v>20</v>
      </c>
      <c r="F46">
        <v>50</v>
      </c>
      <c r="G46" s="1">
        <v>8</v>
      </c>
      <c r="H46">
        <v>56</v>
      </c>
      <c r="I46" s="2">
        <v>0.9548611111111112</v>
      </c>
      <c r="L46" t="s">
        <v>23</v>
      </c>
    </row>
    <row r="47" spans="1:11" ht="12.75">
      <c r="A47">
        <v>90</v>
      </c>
      <c r="B47">
        <v>222</v>
      </c>
      <c r="C47">
        <v>194</v>
      </c>
      <c r="D47">
        <v>191</v>
      </c>
      <c r="E47">
        <v>20</v>
      </c>
      <c r="F47">
        <v>50</v>
      </c>
      <c r="G47" s="1">
        <v>8</v>
      </c>
      <c r="H47">
        <v>56</v>
      </c>
      <c r="J47">
        <v>5</v>
      </c>
      <c r="K47" s="2">
        <v>0.9576388888888889</v>
      </c>
    </row>
    <row r="48" spans="1:9" ht="12.75">
      <c r="A48">
        <v>92</v>
      </c>
      <c r="B48">
        <v>221</v>
      </c>
      <c r="C48">
        <v>198</v>
      </c>
      <c r="D48">
        <v>194</v>
      </c>
      <c r="E48">
        <v>20</v>
      </c>
      <c r="F48">
        <v>50</v>
      </c>
      <c r="G48" s="1">
        <v>8</v>
      </c>
      <c r="H48">
        <v>56</v>
      </c>
      <c r="I48" s="2">
        <v>0.9576388888888889</v>
      </c>
    </row>
    <row r="49" spans="1:12" ht="12.75">
      <c r="A49">
        <v>94</v>
      </c>
      <c r="B49">
        <v>220</v>
      </c>
      <c r="C49">
        <v>199</v>
      </c>
      <c r="D49">
        <v>195</v>
      </c>
      <c r="E49">
        <v>20</v>
      </c>
      <c r="F49">
        <v>50</v>
      </c>
      <c r="G49" s="1">
        <v>8</v>
      </c>
      <c r="H49">
        <v>56</v>
      </c>
      <c r="L49" t="s">
        <v>26</v>
      </c>
    </row>
    <row r="50" spans="1:12" ht="12.75">
      <c r="A50">
        <v>96</v>
      </c>
      <c r="B50">
        <v>207</v>
      </c>
      <c r="C50">
        <v>200</v>
      </c>
      <c r="D50">
        <v>193</v>
      </c>
      <c r="E50">
        <v>20</v>
      </c>
      <c r="F50">
        <v>54</v>
      </c>
      <c r="G50" s="1">
        <v>8</v>
      </c>
      <c r="H50">
        <v>56</v>
      </c>
      <c r="L50" t="s">
        <v>26</v>
      </c>
    </row>
    <row r="51" spans="1:12" ht="12.75">
      <c r="A51">
        <v>98</v>
      </c>
      <c r="B51">
        <v>222</v>
      </c>
      <c r="C51">
        <v>201</v>
      </c>
      <c r="D51">
        <v>193</v>
      </c>
      <c r="E51">
        <v>20</v>
      </c>
      <c r="F51">
        <v>54</v>
      </c>
      <c r="G51" s="1">
        <v>8</v>
      </c>
      <c r="H51">
        <v>56</v>
      </c>
      <c r="I51" s="2">
        <v>0.9618055555555556</v>
      </c>
      <c r="L51" t="s">
        <v>27</v>
      </c>
    </row>
    <row r="52" spans="1:11" ht="12.75">
      <c r="A52">
        <v>100</v>
      </c>
      <c r="B52">
        <v>227</v>
      </c>
      <c r="C52">
        <v>202</v>
      </c>
      <c r="D52">
        <v>193</v>
      </c>
      <c r="E52">
        <v>20</v>
      </c>
      <c r="F52">
        <v>54</v>
      </c>
      <c r="G52" s="1">
        <v>8</v>
      </c>
      <c r="H52">
        <v>56</v>
      </c>
      <c r="J52">
        <v>6</v>
      </c>
      <c r="K52" s="2">
        <v>0.9611111111111111</v>
      </c>
    </row>
    <row r="53" spans="1:12" ht="12.75">
      <c r="A53">
        <v>102</v>
      </c>
      <c r="B53">
        <v>248</v>
      </c>
      <c r="C53">
        <v>202</v>
      </c>
      <c r="D53">
        <v>194</v>
      </c>
      <c r="E53">
        <v>20</v>
      </c>
      <c r="F53">
        <v>54</v>
      </c>
      <c r="G53" s="1">
        <v>8</v>
      </c>
      <c r="H53">
        <v>56</v>
      </c>
      <c r="L53" t="s">
        <v>28</v>
      </c>
    </row>
    <row r="54" spans="1:9" ht="12.75">
      <c r="A54">
        <v>104</v>
      </c>
      <c r="B54">
        <v>247</v>
      </c>
      <c r="C54">
        <v>207</v>
      </c>
      <c r="D54">
        <v>197</v>
      </c>
      <c r="E54">
        <v>20</v>
      </c>
      <c r="F54">
        <v>54</v>
      </c>
      <c r="G54" s="1">
        <v>8</v>
      </c>
      <c r="H54">
        <v>56</v>
      </c>
      <c r="I54" s="2">
        <v>0.9659722222222222</v>
      </c>
    </row>
    <row r="55" spans="1:12" ht="12.75">
      <c r="A55">
        <v>106</v>
      </c>
      <c r="B55">
        <v>239</v>
      </c>
      <c r="C55">
        <v>210</v>
      </c>
      <c r="D55">
        <v>201</v>
      </c>
      <c r="E55">
        <v>20</v>
      </c>
      <c r="F55">
        <v>54</v>
      </c>
      <c r="G55" s="1">
        <v>8</v>
      </c>
      <c r="H55">
        <v>56</v>
      </c>
      <c r="L55" t="s">
        <v>29</v>
      </c>
    </row>
    <row r="56" spans="1:12" ht="12.75">
      <c r="A56">
        <v>108</v>
      </c>
      <c r="B56">
        <v>223</v>
      </c>
      <c r="C56">
        <v>207</v>
      </c>
      <c r="D56">
        <v>198</v>
      </c>
      <c r="E56">
        <v>18</v>
      </c>
      <c r="F56">
        <v>54</v>
      </c>
      <c r="G56" s="1">
        <v>8</v>
      </c>
      <c r="H56">
        <v>56</v>
      </c>
      <c r="I56" s="2">
        <v>0.96875</v>
      </c>
      <c r="L56" t="s">
        <v>26</v>
      </c>
    </row>
    <row r="57" spans="1:8" ht="12.75">
      <c r="A57">
        <v>110</v>
      </c>
      <c r="B57">
        <v>229</v>
      </c>
      <c r="C57">
        <v>203</v>
      </c>
      <c r="D57">
        <v>193</v>
      </c>
      <c r="E57">
        <v>18</v>
      </c>
      <c r="F57">
        <v>54</v>
      </c>
      <c r="G57" s="1">
        <v>8</v>
      </c>
      <c r="H57">
        <v>56</v>
      </c>
    </row>
    <row r="58" spans="1:12" ht="12.75">
      <c r="A58">
        <v>112</v>
      </c>
      <c r="B58">
        <v>219</v>
      </c>
      <c r="C58">
        <v>202</v>
      </c>
      <c r="D58">
        <v>191</v>
      </c>
      <c r="E58">
        <v>18</v>
      </c>
      <c r="F58">
        <v>54</v>
      </c>
      <c r="G58" s="1">
        <v>8</v>
      </c>
      <c r="H58">
        <v>56</v>
      </c>
      <c r="I58" s="2">
        <v>0.9715277777777778</v>
      </c>
      <c r="L58" t="s">
        <v>30</v>
      </c>
    </row>
    <row r="59" spans="1:12" ht="12.75">
      <c r="A59">
        <v>114</v>
      </c>
      <c r="B59">
        <v>215</v>
      </c>
      <c r="C59">
        <v>208</v>
      </c>
      <c r="D59">
        <v>197</v>
      </c>
      <c r="E59">
        <v>18</v>
      </c>
      <c r="F59">
        <v>54</v>
      </c>
      <c r="G59" s="1">
        <v>8</v>
      </c>
      <c r="H59">
        <v>56</v>
      </c>
      <c r="J59">
        <v>7</v>
      </c>
      <c r="K59" s="2">
        <v>0.9722222222222222</v>
      </c>
      <c r="L59" t="s">
        <v>31</v>
      </c>
    </row>
    <row r="60" spans="1:12" ht="12.75">
      <c r="A60">
        <v>116</v>
      </c>
      <c r="B60">
        <v>220</v>
      </c>
      <c r="C60">
        <v>216</v>
      </c>
      <c r="D60">
        <v>206</v>
      </c>
      <c r="E60">
        <v>34</v>
      </c>
      <c r="F60">
        <v>70</v>
      </c>
      <c r="G60" s="1">
        <v>8.1</v>
      </c>
      <c r="H60">
        <v>56</v>
      </c>
      <c r="I60" s="2">
        <v>0.9743055555555555</v>
      </c>
      <c r="J60">
        <v>8</v>
      </c>
      <c r="K60" s="2">
        <v>0.9736111111111111</v>
      </c>
      <c r="L60" t="s">
        <v>32</v>
      </c>
    </row>
    <row r="61" spans="1:12" ht="12.75">
      <c r="A61">
        <v>118</v>
      </c>
      <c r="B61">
        <v>248</v>
      </c>
      <c r="C61">
        <v>227</v>
      </c>
      <c r="D61">
        <v>216</v>
      </c>
      <c r="E61">
        <v>34</v>
      </c>
      <c r="F61">
        <v>70</v>
      </c>
      <c r="G61" s="1">
        <v>8.1</v>
      </c>
      <c r="H61">
        <v>57</v>
      </c>
      <c r="I61" s="2">
        <v>0.9756944444444444</v>
      </c>
      <c r="L61" t="s">
        <v>33</v>
      </c>
    </row>
    <row r="62" spans="1:8" ht="12.75">
      <c r="A62">
        <v>120</v>
      </c>
      <c r="B62">
        <v>270</v>
      </c>
      <c r="C62">
        <v>239</v>
      </c>
      <c r="D62">
        <v>229</v>
      </c>
      <c r="E62">
        <v>34</v>
      </c>
      <c r="F62">
        <v>70</v>
      </c>
      <c r="G62" s="1">
        <v>8.1</v>
      </c>
      <c r="H62">
        <v>57</v>
      </c>
    </row>
    <row r="63" spans="1:9" ht="12.75">
      <c r="A63">
        <v>122</v>
      </c>
      <c r="B63">
        <v>281</v>
      </c>
      <c r="C63">
        <v>248</v>
      </c>
      <c r="D63">
        <v>238</v>
      </c>
      <c r="E63">
        <v>0</v>
      </c>
      <c r="F63">
        <v>70</v>
      </c>
      <c r="G63" s="1">
        <v>8.1</v>
      </c>
      <c r="H63">
        <v>57</v>
      </c>
      <c r="I63" s="2">
        <v>0.9784722222222222</v>
      </c>
    </row>
    <row r="64" spans="1:8" ht="12.75">
      <c r="A64">
        <v>124</v>
      </c>
      <c r="B64">
        <v>251</v>
      </c>
      <c r="C64">
        <v>249</v>
      </c>
      <c r="D64">
        <v>238</v>
      </c>
      <c r="E64">
        <v>28</v>
      </c>
      <c r="F64">
        <v>70</v>
      </c>
      <c r="G64" s="1">
        <v>8.1</v>
      </c>
      <c r="H64">
        <v>57</v>
      </c>
    </row>
    <row r="65" spans="1:11" ht="12.75">
      <c r="A65">
        <v>126</v>
      </c>
      <c r="B65">
        <v>251</v>
      </c>
      <c r="C65">
        <v>248</v>
      </c>
      <c r="D65">
        <v>237</v>
      </c>
      <c r="E65">
        <v>28</v>
      </c>
      <c r="F65">
        <v>70</v>
      </c>
      <c r="G65" s="1">
        <v>8.1</v>
      </c>
      <c r="H65">
        <v>57</v>
      </c>
      <c r="I65" s="2">
        <v>0.9819444444444444</v>
      </c>
      <c r="J65">
        <v>9</v>
      </c>
      <c r="K65" s="2">
        <v>0.9819444444444444</v>
      </c>
    </row>
    <row r="66" spans="1:8" ht="12.75">
      <c r="A66">
        <v>128</v>
      </c>
      <c r="B66">
        <v>265</v>
      </c>
      <c r="C66">
        <v>250</v>
      </c>
      <c r="D66">
        <v>240</v>
      </c>
      <c r="E66">
        <v>28</v>
      </c>
      <c r="F66">
        <v>70</v>
      </c>
      <c r="G66" s="1">
        <v>8.1</v>
      </c>
      <c r="H66">
        <v>57</v>
      </c>
    </row>
    <row r="67" spans="1:9" ht="12.75">
      <c r="A67">
        <v>130</v>
      </c>
      <c r="B67">
        <v>270</v>
      </c>
      <c r="C67">
        <v>253</v>
      </c>
      <c r="D67">
        <v>244</v>
      </c>
      <c r="E67">
        <v>28</v>
      </c>
      <c r="F67">
        <v>70</v>
      </c>
      <c r="G67" s="1">
        <v>8.1</v>
      </c>
      <c r="H67">
        <v>57</v>
      </c>
      <c r="I67" s="2">
        <v>0.9847222222222223</v>
      </c>
    </row>
    <row r="68" spans="1:9" ht="12.75">
      <c r="A68">
        <v>132</v>
      </c>
      <c r="B68">
        <v>272</v>
      </c>
      <c r="C68">
        <v>255</v>
      </c>
      <c r="D68">
        <v>246</v>
      </c>
      <c r="E68">
        <v>28</v>
      </c>
      <c r="F68">
        <v>70</v>
      </c>
      <c r="G68" s="1">
        <v>8.1</v>
      </c>
      <c r="H68">
        <v>57</v>
      </c>
      <c r="I68" s="2">
        <v>0.9861111111111112</v>
      </c>
    </row>
    <row r="69" spans="1:12" ht="12.75">
      <c r="A69">
        <v>134</v>
      </c>
      <c r="B69">
        <v>279</v>
      </c>
      <c r="C69">
        <v>252</v>
      </c>
      <c r="D69">
        <v>240</v>
      </c>
      <c r="E69">
        <v>34</v>
      </c>
      <c r="F69">
        <v>76</v>
      </c>
      <c r="G69" s="1">
        <v>8.1</v>
      </c>
      <c r="H69">
        <v>57</v>
      </c>
      <c r="I69" s="2">
        <v>0.9875</v>
      </c>
      <c r="L69" t="s">
        <v>34</v>
      </c>
    </row>
    <row r="70" spans="1:12" ht="12.75">
      <c r="A70">
        <v>136</v>
      </c>
      <c r="B70">
        <v>355</v>
      </c>
      <c r="C70">
        <v>250</v>
      </c>
      <c r="D70">
        <v>239</v>
      </c>
      <c r="E70">
        <v>34</v>
      </c>
      <c r="F70">
        <v>76</v>
      </c>
      <c r="G70" s="1">
        <v>8.1</v>
      </c>
      <c r="H70">
        <v>57</v>
      </c>
      <c r="J70">
        <v>10</v>
      </c>
      <c r="K70" s="2">
        <v>0.9868055555555556</v>
      </c>
      <c r="L70" t="s">
        <v>35</v>
      </c>
    </row>
    <row r="71" spans="1:8" ht="12.75">
      <c r="A71">
        <v>138</v>
      </c>
      <c r="B71">
        <v>340</v>
      </c>
      <c r="C71">
        <v>253</v>
      </c>
      <c r="D71">
        <v>242</v>
      </c>
      <c r="E71">
        <v>25</v>
      </c>
      <c r="F71">
        <v>76</v>
      </c>
      <c r="G71" s="1">
        <v>8.1</v>
      </c>
      <c r="H71">
        <v>57</v>
      </c>
    </row>
    <row r="72" spans="1:9" ht="12.75">
      <c r="A72">
        <v>140</v>
      </c>
      <c r="B72">
        <v>326</v>
      </c>
      <c r="C72">
        <v>254</v>
      </c>
      <c r="D72">
        <v>242</v>
      </c>
      <c r="E72">
        <v>25</v>
      </c>
      <c r="F72">
        <v>76</v>
      </c>
      <c r="G72" s="1">
        <v>8.1</v>
      </c>
      <c r="H72">
        <v>57</v>
      </c>
      <c r="I72" s="2">
        <v>0.9916666666666667</v>
      </c>
    </row>
    <row r="73" spans="1:12" ht="12.75">
      <c r="A73">
        <v>142</v>
      </c>
      <c r="B73">
        <v>293</v>
      </c>
      <c r="C73">
        <v>253</v>
      </c>
      <c r="D73">
        <v>241</v>
      </c>
      <c r="E73">
        <v>25</v>
      </c>
      <c r="F73">
        <v>76</v>
      </c>
      <c r="G73" s="1">
        <v>8.1</v>
      </c>
      <c r="H73">
        <v>57</v>
      </c>
      <c r="I73" s="2">
        <v>0.9930555555555556</v>
      </c>
      <c r="L73" t="s">
        <v>26</v>
      </c>
    </row>
    <row r="74" spans="1:12" ht="12.75">
      <c r="A74">
        <v>144</v>
      </c>
      <c r="B74">
        <v>299</v>
      </c>
      <c r="C74">
        <v>262</v>
      </c>
      <c r="D74">
        <v>248</v>
      </c>
      <c r="E74">
        <v>25</v>
      </c>
      <c r="F74">
        <v>86</v>
      </c>
      <c r="G74" s="1">
        <v>8.1</v>
      </c>
      <c r="H74">
        <v>57</v>
      </c>
      <c r="I74" s="2">
        <v>0.9944444444444445</v>
      </c>
      <c r="L74" t="s">
        <v>36</v>
      </c>
    </row>
    <row r="75" spans="1:11" ht="12.75">
      <c r="A75">
        <v>146</v>
      </c>
      <c r="B75">
        <v>301</v>
      </c>
      <c r="C75">
        <v>276</v>
      </c>
      <c r="D75">
        <v>260</v>
      </c>
      <c r="E75">
        <v>25</v>
      </c>
      <c r="F75">
        <v>86</v>
      </c>
      <c r="G75" s="1">
        <v>8.1</v>
      </c>
      <c r="H75">
        <v>57</v>
      </c>
      <c r="I75" s="2">
        <v>0.9958333333333333</v>
      </c>
      <c r="J75">
        <v>11</v>
      </c>
      <c r="K75" s="2">
        <v>0.9965277777777778</v>
      </c>
    </row>
    <row r="76" spans="1:9" ht="12.75">
      <c r="A76">
        <v>148</v>
      </c>
      <c r="B76">
        <v>303</v>
      </c>
      <c r="C76">
        <v>282</v>
      </c>
      <c r="D76">
        <v>266</v>
      </c>
      <c r="E76">
        <v>25</v>
      </c>
      <c r="F76">
        <v>86</v>
      </c>
      <c r="G76" s="1">
        <v>8.1</v>
      </c>
      <c r="H76">
        <v>57</v>
      </c>
      <c r="I76" s="2">
        <v>0.9972222222222222</v>
      </c>
    </row>
    <row r="77" spans="1:8" ht="12.75">
      <c r="A77">
        <v>150</v>
      </c>
      <c r="B77">
        <v>306</v>
      </c>
      <c r="C77">
        <v>285</v>
      </c>
      <c r="D77">
        <v>268</v>
      </c>
      <c r="E77">
        <v>25</v>
      </c>
      <c r="F77">
        <v>86</v>
      </c>
      <c r="G77" s="1">
        <v>8.1</v>
      </c>
      <c r="H77">
        <v>57</v>
      </c>
    </row>
    <row r="78" spans="1:9" ht="12.75">
      <c r="A78">
        <v>152</v>
      </c>
      <c r="B78">
        <v>308</v>
      </c>
      <c r="C78">
        <v>285</v>
      </c>
      <c r="D78">
        <v>270</v>
      </c>
      <c r="E78">
        <v>25</v>
      </c>
      <c r="F78">
        <v>86</v>
      </c>
      <c r="G78" s="1">
        <v>8.1</v>
      </c>
      <c r="H78">
        <v>57</v>
      </c>
      <c r="I78" s="2">
        <v>0</v>
      </c>
    </row>
    <row r="79" spans="1:9" ht="12.75">
      <c r="A79">
        <v>154</v>
      </c>
      <c r="B79">
        <v>308</v>
      </c>
      <c r="C79">
        <v>287</v>
      </c>
      <c r="D79">
        <v>271</v>
      </c>
      <c r="E79">
        <v>25</v>
      </c>
      <c r="F79">
        <v>90</v>
      </c>
      <c r="G79" s="1">
        <v>8.1</v>
      </c>
      <c r="H79">
        <v>57</v>
      </c>
      <c r="I79" s="2">
        <v>0.001388888888888889</v>
      </c>
    </row>
    <row r="80" spans="1:9" ht="12.75">
      <c r="A80">
        <v>156</v>
      </c>
      <c r="B80">
        <v>305</v>
      </c>
      <c r="C80">
        <v>292</v>
      </c>
      <c r="D80">
        <v>274</v>
      </c>
      <c r="E80">
        <v>25</v>
      </c>
      <c r="F80">
        <v>90</v>
      </c>
      <c r="G80" s="1">
        <v>8.1</v>
      </c>
      <c r="H80">
        <v>57</v>
      </c>
      <c r="I80" s="2">
        <v>0.002777777777777778</v>
      </c>
    </row>
    <row r="81" spans="1:11" ht="12.75">
      <c r="A81">
        <v>158</v>
      </c>
      <c r="B81">
        <v>304</v>
      </c>
      <c r="C81">
        <v>293</v>
      </c>
      <c r="D81">
        <v>276</v>
      </c>
      <c r="E81">
        <v>25</v>
      </c>
      <c r="F81">
        <v>90</v>
      </c>
      <c r="G81" s="1">
        <v>8.1</v>
      </c>
      <c r="H81">
        <v>57</v>
      </c>
      <c r="I81" s="2">
        <v>0.004166666666666667</v>
      </c>
      <c r="J81">
        <v>12</v>
      </c>
      <c r="K81" s="2">
        <v>0.004861111111111111</v>
      </c>
    </row>
    <row r="82" spans="1:9" ht="12.75">
      <c r="A82">
        <v>160</v>
      </c>
      <c r="B82">
        <v>301</v>
      </c>
      <c r="C82">
        <v>295</v>
      </c>
      <c r="D82">
        <v>277</v>
      </c>
      <c r="E82">
        <v>25</v>
      </c>
      <c r="F82">
        <v>90</v>
      </c>
      <c r="G82" s="1">
        <v>8.1</v>
      </c>
      <c r="H82">
        <v>57</v>
      </c>
      <c r="I82" s="2">
        <v>0.005555555555555556</v>
      </c>
    </row>
    <row r="83" spans="1:9" ht="12.75">
      <c r="A83">
        <v>162</v>
      </c>
      <c r="B83">
        <v>298</v>
      </c>
      <c r="C83">
        <v>295</v>
      </c>
      <c r="D83">
        <v>278</v>
      </c>
      <c r="E83">
        <v>25</v>
      </c>
      <c r="F83">
        <v>90</v>
      </c>
      <c r="G83" s="1">
        <v>8.1</v>
      </c>
      <c r="H83">
        <v>57</v>
      </c>
      <c r="I83" s="2">
        <v>0.006944444444444444</v>
      </c>
    </row>
    <row r="84" spans="1:9" ht="12.75">
      <c r="A84">
        <v>164</v>
      </c>
      <c r="B84">
        <v>295</v>
      </c>
      <c r="C84">
        <v>296</v>
      </c>
      <c r="D84">
        <v>279</v>
      </c>
      <c r="E84">
        <v>25</v>
      </c>
      <c r="F84">
        <v>90</v>
      </c>
      <c r="G84" s="1">
        <v>8.1</v>
      </c>
      <c r="H84">
        <v>58</v>
      </c>
      <c r="I84" s="2">
        <v>0.008333333333333333</v>
      </c>
    </row>
    <row r="85" spans="1:9" ht="12.75">
      <c r="A85">
        <v>166</v>
      </c>
      <c r="B85">
        <v>292</v>
      </c>
      <c r="C85">
        <v>296</v>
      </c>
      <c r="D85">
        <v>280</v>
      </c>
      <c r="E85">
        <v>25</v>
      </c>
      <c r="F85">
        <v>90</v>
      </c>
      <c r="G85" s="1">
        <v>8.1</v>
      </c>
      <c r="H85">
        <v>58</v>
      </c>
      <c r="I85" s="2">
        <v>0.009722222222222222</v>
      </c>
    </row>
    <row r="86" spans="1:8" ht="12.75">
      <c r="A86">
        <v>168</v>
      </c>
      <c r="B86">
        <v>291</v>
      </c>
      <c r="C86">
        <v>297</v>
      </c>
      <c r="D86">
        <v>280</v>
      </c>
      <c r="E86">
        <v>25</v>
      </c>
      <c r="F86">
        <v>90</v>
      </c>
      <c r="G86" s="1">
        <v>8.1</v>
      </c>
      <c r="H86">
        <v>58</v>
      </c>
    </row>
    <row r="87" spans="1:9" ht="12.75">
      <c r="A87">
        <v>170</v>
      </c>
      <c r="B87">
        <v>290</v>
      </c>
      <c r="C87">
        <v>297</v>
      </c>
      <c r="D87">
        <v>280</v>
      </c>
      <c r="E87">
        <v>25</v>
      </c>
      <c r="F87">
        <v>90</v>
      </c>
      <c r="G87" s="1">
        <v>8.1</v>
      </c>
      <c r="H87">
        <v>58</v>
      </c>
      <c r="I87" s="2">
        <v>0.0125</v>
      </c>
    </row>
    <row r="88" spans="1:11" ht="12.75">
      <c r="A88">
        <v>172</v>
      </c>
      <c r="B88">
        <v>289</v>
      </c>
      <c r="C88">
        <v>297</v>
      </c>
      <c r="D88">
        <v>280</v>
      </c>
      <c r="E88">
        <v>25</v>
      </c>
      <c r="F88">
        <v>90</v>
      </c>
      <c r="G88" s="1">
        <v>8.1</v>
      </c>
      <c r="H88">
        <v>58</v>
      </c>
      <c r="I88" s="2">
        <v>0.013888888888888888</v>
      </c>
      <c r="J88">
        <v>13</v>
      </c>
      <c r="K88" s="2">
        <v>0.013888888888888888</v>
      </c>
    </row>
    <row r="89" spans="1:9" ht="12.75">
      <c r="A89">
        <v>174</v>
      </c>
      <c r="B89">
        <v>288</v>
      </c>
      <c r="C89">
        <v>298</v>
      </c>
      <c r="D89">
        <v>281</v>
      </c>
      <c r="E89">
        <v>25</v>
      </c>
      <c r="F89">
        <v>90</v>
      </c>
      <c r="G89" s="1">
        <v>8.1</v>
      </c>
      <c r="H89">
        <v>58</v>
      </c>
      <c r="I89" s="2">
        <v>0.015277777777777777</v>
      </c>
    </row>
    <row r="90" spans="1:12" ht="12.75">
      <c r="A90">
        <v>176</v>
      </c>
      <c r="B90">
        <v>314</v>
      </c>
      <c r="C90">
        <v>293</v>
      </c>
      <c r="D90">
        <v>276</v>
      </c>
      <c r="E90">
        <v>25</v>
      </c>
      <c r="F90">
        <v>90</v>
      </c>
      <c r="G90" s="1">
        <v>8.1</v>
      </c>
      <c r="H90">
        <v>58</v>
      </c>
      <c r="L90" t="s">
        <v>37</v>
      </c>
    </row>
    <row r="91" spans="1:11" ht="12.75">
      <c r="A91">
        <v>178</v>
      </c>
      <c r="B91">
        <v>331</v>
      </c>
      <c r="C91">
        <v>301</v>
      </c>
      <c r="D91">
        <v>284</v>
      </c>
      <c r="E91">
        <v>25</v>
      </c>
      <c r="F91">
        <v>90</v>
      </c>
      <c r="G91" s="1">
        <v>8.1</v>
      </c>
      <c r="H91">
        <v>58</v>
      </c>
      <c r="I91" s="2">
        <v>0.018055555555555554</v>
      </c>
      <c r="J91">
        <v>14</v>
      </c>
      <c r="K91" s="2">
        <v>0.017361111111111112</v>
      </c>
    </row>
    <row r="92" spans="1:8" ht="12.75">
      <c r="A92">
        <v>180</v>
      </c>
      <c r="B92">
        <v>362</v>
      </c>
      <c r="C92">
        <v>302</v>
      </c>
      <c r="D92">
        <v>284</v>
      </c>
      <c r="E92">
        <v>30</v>
      </c>
      <c r="F92">
        <v>96</v>
      </c>
      <c r="G92" s="1">
        <v>8.1</v>
      </c>
      <c r="H92">
        <v>58</v>
      </c>
    </row>
    <row r="93" spans="1:9" ht="12.75">
      <c r="A93">
        <v>182</v>
      </c>
      <c r="B93">
        <v>377</v>
      </c>
      <c r="C93">
        <v>308</v>
      </c>
      <c r="D93">
        <v>291</v>
      </c>
      <c r="E93">
        <v>28</v>
      </c>
      <c r="F93">
        <v>96</v>
      </c>
      <c r="G93" s="1">
        <v>8.1</v>
      </c>
      <c r="H93">
        <v>58</v>
      </c>
      <c r="I93" s="2">
        <v>0.020833333333333332</v>
      </c>
    </row>
    <row r="94" spans="1:9" ht="12.75">
      <c r="A94">
        <v>184</v>
      </c>
      <c r="B94">
        <v>385</v>
      </c>
      <c r="C94">
        <v>313</v>
      </c>
      <c r="D94">
        <v>296</v>
      </c>
      <c r="E94">
        <v>25</v>
      </c>
      <c r="F94">
        <v>96</v>
      </c>
      <c r="G94" s="1">
        <v>8.1</v>
      </c>
      <c r="H94">
        <v>58</v>
      </c>
      <c r="I94" s="2">
        <v>0.022222222222222223</v>
      </c>
    </row>
    <row r="95" spans="1:12" ht="12.75">
      <c r="A95">
        <v>186</v>
      </c>
      <c r="B95">
        <v>369</v>
      </c>
      <c r="C95">
        <v>315</v>
      </c>
      <c r="D95">
        <v>298</v>
      </c>
      <c r="E95">
        <v>25</v>
      </c>
      <c r="F95">
        <v>96</v>
      </c>
      <c r="G95" s="1">
        <v>8.1</v>
      </c>
      <c r="H95">
        <v>58</v>
      </c>
      <c r="I95" s="2">
        <v>0.02361111111111111</v>
      </c>
      <c r="L95" t="s">
        <v>39</v>
      </c>
    </row>
    <row r="96" spans="1:12" ht="12.75">
      <c r="A96">
        <v>188</v>
      </c>
      <c r="B96">
        <v>364</v>
      </c>
      <c r="C96">
        <v>316</v>
      </c>
      <c r="D96">
        <v>299</v>
      </c>
      <c r="E96">
        <v>25</v>
      </c>
      <c r="F96">
        <v>106</v>
      </c>
      <c r="G96" s="1">
        <v>8.1</v>
      </c>
      <c r="H96">
        <v>58</v>
      </c>
      <c r="I96" s="2">
        <v>0.025</v>
      </c>
      <c r="L96" t="s">
        <v>40</v>
      </c>
    </row>
    <row r="97" spans="1:12" ht="12.75">
      <c r="A97">
        <v>190</v>
      </c>
      <c r="E97">
        <v>25</v>
      </c>
      <c r="F97">
        <v>0</v>
      </c>
      <c r="G97" s="1">
        <v>8.1</v>
      </c>
      <c r="H97">
        <v>58</v>
      </c>
      <c r="I97" s="2">
        <v>0.02638888888888889</v>
      </c>
      <c r="J97">
        <v>15</v>
      </c>
      <c r="K97" s="2">
        <v>0.02638888888888889</v>
      </c>
      <c r="L97" t="s">
        <v>41</v>
      </c>
    </row>
    <row r="98" spans="1:9" ht="12.75">
      <c r="A98">
        <v>192</v>
      </c>
      <c r="B98">
        <v>335</v>
      </c>
      <c r="C98">
        <v>263</v>
      </c>
      <c r="D98">
        <v>265</v>
      </c>
      <c r="E98">
        <v>25</v>
      </c>
      <c r="F98">
        <v>0</v>
      </c>
      <c r="G98" s="1">
        <v>8.1</v>
      </c>
      <c r="H98">
        <v>59</v>
      </c>
      <c r="I98" s="2">
        <v>0.027777777777777776</v>
      </c>
    </row>
    <row r="99" spans="1:12" ht="12.75">
      <c r="A99">
        <v>194</v>
      </c>
      <c r="B99">
        <v>326</v>
      </c>
      <c r="C99">
        <v>239</v>
      </c>
      <c r="D99">
        <v>244</v>
      </c>
      <c r="E99">
        <v>25</v>
      </c>
      <c r="F99">
        <v>0</v>
      </c>
      <c r="G99" s="1">
        <v>8.1</v>
      </c>
      <c r="H99">
        <v>59</v>
      </c>
      <c r="I99" s="2">
        <v>0.029166666666666667</v>
      </c>
      <c r="J99">
        <v>16</v>
      </c>
      <c r="K99" s="2">
        <v>0.029166666666666667</v>
      </c>
      <c r="L99" t="s">
        <v>42</v>
      </c>
    </row>
    <row r="100" spans="1:8" ht="12.75">
      <c r="A100">
        <v>195</v>
      </c>
      <c r="B100">
        <v>303</v>
      </c>
      <c r="C100">
        <v>226</v>
      </c>
      <c r="D100">
        <v>231</v>
      </c>
      <c r="E100">
        <v>25</v>
      </c>
      <c r="F100">
        <v>0</v>
      </c>
      <c r="G100" s="1">
        <v>8.1</v>
      </c>
      <c r="H100">
        <v>59</v>
      </c>
    </row>
    <row r="101" spans="1:8" ht="12.75">
      <c r="A101">
        <v>196</v>
      </c>
      <c r="B101">
        <v>299</v>
      </c>
      <c r="C101">
        <v>225</v>
      </c>
      <c r="D101">
        <v>241</v>
      </c>
      <c r="E101">
        <v>25</v>
      </c>
      <c r="F101">
        <v>0</v>
      </c>
      <c r="G101" s="1">
        <v>8.1</v>
      </c>
      <c r="H101">
        <v>59</v>
      </c>
    </row>
    <row r="102" spans="1:8" ht="12.75">
      <c r="A102">
        <v>197</v>
      </c>
      <c r="B102">
        <v>300</v>
      </c>
      <c r="C102">
        <v>232</v>
      </c>
      <c r="D102">
        <v>250</v>
      </c>
      <c r="E102">
        <v>30</v>
      </c>
      <c r="F102">
        <v>0</v>
      </c>
      <c r="G102" s="1">
        <v>8.1</v>
      </c>
      <c r="H102">
        <v>59</v>
      </c>
    </row>
    <row r="103" spans="1:8" ht="12.75">
      <c r="A103">
        <v>198</v>
      </c>
      <c r="B103">
        <v>305</v>
      </c>
      <c r="C103">
        <v>235</v>
      </c>
      <c r="D103">
        <v>255</v>
      </c>
      <c r="E103">
        <v>30</v>
      </c>
      <c r="F103">
        <v>0</v>
      </c>
      <c r="G103" s="1">
        <v>8.1</v>
      </c>
      <c r="H103">
        <v>59</v>
      </c>
    </row>
    <row r="104" spans="1:9" ht="12.75">
      <c r="A104">
        <v>199</v>
      </c>
      <c r="B104">
        <v>310</v>
      </c>
      <c r="C104">
        <v>237</v>
      </c>
      <c r="D104">
        <v>258</v>
      </c>
      <c r="E104">
        <v>34</v>
      </c>
      <c r="F104">
        <v>0</v>
      </c>
      <c r="G104" s="1">
        <v>8.1</v>
      </c>
      <c r="H104">
        <v>59</v>
      </c>
      <c r="I104" s="2">
        <v>0.03263888888888889</v>
      </c>
    </row>
    <row r="105" spans="1:8" ht="12.75">
      <c r="A105">
        <v>200</v>
      </c>
      <c r="B105">
        <v>321</v>
      </c>
      <c r="C105">
        <v>239</v>
      </c>
      <c r="D105">
        <v>261</v>
      </c>
      <c r="E105">
        <v>34</v>
      </c>
      <c r="F105">
        <v>0</v>
      </c>
      <c r="G105" s="1">
        <v>8.1</v>
      </c>
      <c r="H105">
        <v>59</v>
      </c>
    </row>
    <row r="106" spans="1:8" ht="12.75">
      <c r="A106">
        <v>201</v>
      </c>
      <c r="B106">
        <v>329</v>
      </c>
      <c r="C106">
        <v>244</v>
      </c>
      <c r="D106">
        <v>269</v>
      </c>
      <c r="E106">
        <v>34</v>
      </c>
      <c r="F106">
        <v>0</v>
      </c>
      <c r="G106" s="1">
        <v>8.1</v>
      </c>
      <c r="H106">
        <v>59</v>
      </c>
    </row>
    <row r="107" spans="1:12" ht="12.75">
      <c r="A107">
        <v>202</v>
      </c>
      <c r="B107">
        <v>335</v>
      </c>
      <c r="C107">
        <v>250</v>
      </c>
      <c r="D107">
        <v>277</v>
      </c>
      <c r="E107">
        <v>34</v>
      </c>
      <c r="F107">
        <v>0</v>
      </c>
      <c r="G107" s="1">
        <v>8.1</v>
      </c>
      <c r="H107">
        <v>59</v>
      </c>
      <c r="J107">
        <v>17</v>
      </c>
      <c r="K107" s="2">
        <v>0.034722222222222224</v>
      </c>
      <c r="L107" t="s">
        <v>100</v>
      </c>
    </row>
    <row r="108" spans="1:8" ht="12.75">
      <c r="A108">
        <v>203</v>
      </c>
      <c r="B108">
        <v>340</v>
      </c>
      <c r="C108">
        <v>256</v>
      </c>
      <c r="D108">
        <v>286</v>
      </c>
      <c r="E108">
        <v>34</v>
      </c>
      <c r="F108">
        <v>0</v>
      </c>
      <c r="G108" s="1">
        <v>8.1</v>
      </c>
      <c r="H108">
        <v>59</v>
      </c>
    </row>
    <row r="109" spans="1:8" ht="12.75">
      <c r="A109">
        <v>204</v>
      </c>
      <c r="B109">
        <v>345</v>
      </c>
      <c r="C109">
        <v>262</v>
      </c>
      <c r="D109">
        <v>294</v>
      </c>
      <c r="E109">
        <v>34</v>
      </c>
      <c r="F109">
        <v>0</v>
      </c>
      <c r="G109" s="1">
        <v>8.1</v>
      </c>
      <c r="H109">
        <v>59</v>
      </c>
    </row>
    <row r="110" spans="1:8" ht="12.75">
      <c r="A110">
        <v>205</v>
      </c>
      <c r="B110">
        <v>347</v>
      </c>
      <c r="C110">
        <v>267</v>
      </c>
      <c r="D110">
        <v>299</v>
      </c>
      <c r="E110">
        <v>34</v>
      </c>
      <c r="F110">
        <v>0</v>
      </c>
      <c r="G110" s="1">
        <v>8.1</v>
      </c>
      <c r="H110">
        <v>59</v>
      </c>
    </row>
    <row r="111" spans="1:9" ht="12.75">
      <c r="A111">
        <v>206</v>
      </c>
      <c r="B111">
        <v>350</v>
      </c>
      <c r="C111">
        <v>270</v>
      </c>
      <c r="D111">
        <v>303</v>
      </c>
      <c r="E111">
        <v>34</v>
      </c>
      <c r="F111">
        <v>0</v>
      </c>
      <c r="G111" s="1">
        <v>8.1</v>
      </c>
      <c r="H111">
        <v>59</v>
      </c>
      <c r="I111" s="2">
        <v>0.0375</v>
      </c>
    </row>
    <row r="112" spans="1:8" ht="12.75">
      <c r="A112">
        <v>207</v>
      </c>
      <c r="B112">
        <v>352</v>
      </c>
      <c r="C112">
        <v>273</v>
      </c>
      <c r="D112">
        <v>306</v>
      </c>
      <c r="E112">
        <v>34</v>
      </c>
      <c r="F112">
        <v>0</v>
      </c>
      <c r="G112" s="1">
        <v>8.1</v>
      </c>
      <c r="H112">
        <v>59</v>
      </c>
    </row>
    <row r="113" spans="1:8" ht="12.75">
      <c r="A113">
        <v>208</v>
      </c>
      <c r="B113">
        <v>354</v>
      </c>
      <c r="C113">
        <v>275</v>
      </c>
      <c r="D113">
        <v>308</v>
      </c>
      <c r="E113">
        <v>34</v>
      </c>
      <c r="F113">
        <v>0</v>
      </c>
      <c r="G113" s="1">
        <v>8.1</v>
      </c>
      <c r="H113">
        <v>59</v>
      </c>
    </row>
    <row r="114" spans="1:9" ht="12.75">
      <c r="A114">
        <v>209</v>
      </c>
      <c r="B114">
        <v>354</v>
      </c>
      <c r="C114">
        <v>277</v>
      </c>
      <c r="D114">
        <v>310</v>
      </c>
      <c r="E114">
        <v>34</v>
      </c>
      <c r="F114">
        <v>0</v>
      </c>
      <c r="G114" s="1">
        <v>8.1</v>
      </c>
      <c r="H114">
        <v>59</v>
      </c>
      <c r="I114" s="2">
        <v>0.03958333333333333</v>
      </c>
    </row>
    <row r="115" spans="1:8" ht="12.75">
      <c r="A115">
        <v>210</v>
      </c>
      <c r="B115">
        <v>355</v>
      </c>
      <c r="C115">
        <v>278</v>
      </c>
      <c r="D115">
        <v>311</v>
      </c>
      <c r="E115">
        <v>34</v>
      </c>
      <c r="F115">
        <v>0</v>
      </c>
      <c r="G115" s="1">
        <v>8.1</v>
      </c>
      <c r="H115">
        <v>59</v>
      </c>
    </row>
    <row r="116" spans="1:8" ht="12.75">
      <c r="A116">
        <v>211</v>
      </c>
      <c r="B116">
        <v>355</v>
      </c>
      <c r="C116">
        <v>280</v>
      </c>
      <c r="D116">
        <v>312</v>
      </c>
      <c r="E116">
        <v>34</v>
      </c>
      <c r="F116">
        <v>0</v>
      </c>
      <c r="G116" s="1">
        <v>8.1</v>
      </c>
      <c r="H116">
        <v>59</v>
      </c>
    </row>
    <row r="117" spans="1:9" ht="12.75">
      <c r="A117">
        <v>212</v>
      </c>
      <c r="B117">
        <v>361</v>
      </c>
      <c r="C117">
        <v>281</v>
      </c>
      <c r="D117">
        <v>314</v>
      </c>
      <c r="E117">
        <v>40</v>
      </c>
      <c r="F117">
        <v>0</v>
      </c>
      <c r="G117" s="1">
        <v>8.1</v>
      </c>
      <c r="H117">
        <v>59</v>
      </c>
      <c r="I117" s="2">
        <v>0.041666666666666664</v>
      </c>
    </row>
    <row r="118" spans="1:9" ht="12.75">
      <c r="A118">
        <v>213</v>
      </c>
      <c r="B118">
        <v>370</v>
      </c>
      <c r="C118">
        <v>284</v>
      </c>
      <c r="D118">
        <v>317</v>
      </c>
      <c r="E118">
        <v>40</v>
      </c>
      <c r="F118">
        <v>0</v>
      </c>
      <c r="G118" s="1">
        <v>8.1</v>
      </c>
      <c r="H118">
        <v>59</v>
      </c>
      <c r="I118" s="2">
        <v>0.04236111111111111</v>
      </c>
    </row>
    <row r="119" spans="1:12" ht="12.75">
      <c r="A119">
        <v>214</v>
      </c>
      <c r="B119">
        <v>377</v>
      </c>
      <c r="C119">
        <v>289</v>
      </c>
      <c r="D119">
        <v>324</v>
      </c>
      <c r="E119">
        <v>40</v>
      </c>
      <c r="F119">
        <v>0</v>
      </c>
      <c r="G119" s="1">
        <v>8.1</v>
      </c>
      <c r="H119">
        <v>59</v>
      </c>
      <c r="I119" s="2">
        <v>0.043055555555555555</v>
      </c>
      <c r="J119">
        <v>18</v>
      </c>
      <c r="K119" s="2">
        <v>0.043055555555555555</v>
      </c>
      <c r="L119" t="s">
        <v>43</v>
      </c>
    </row>
    <row r="120" spans="1:8" ht="12.75">
      <c r="A120">
        <v>215</v>
      </c>
      <c r="B120">
        <v>382</v>
      </c>
      <c r="C120">
        <v>293</v>
      </c>
      <c r="D120">
        <v>329</v>
      </c>
      <c r="E120">
        <v>40</v>
      </c>
      <c r="F120">
        <v>0</v>
      </c>
      <c r="G120" s="1">
        <v>8.1</v>
      </c>
      <c r="H120">
        <v>59</v>
      </c>
    </row>
    <row r="121" spans="1:8" ht="12.75">
      <c r="A121">
        <v>216</v>
      </c>
      <c r="B121">
        <v>384</v>
      </c>
      <c r="C121">
        <v>298</v>
      </c>
      <c r="D121">
        <v>333</v>
      </c>
      <c r="E121">
        <v>40</v>
      </c>
      <c r="F121">
        <v>0</v>
      </c>
      <c r="G121" s="1">
        <v>8.1</v>
      </c>
      <c r="H121">
        <v>59</v>
      </c>
    </row>
    <row r="122" spans="1:8" ht="12.75">
      <c r="A122">
        <v>217</v>
      </c>
      <c r="E122">
        <v>40</v>
      </c>
      <c r="F122">
        <v>0</v>
      </c>
      <c r="G122" s="1">
        <v>8.1</v>
      </c>
      <c r="H122">
        <v>59</v>
      </c>
    </row>
    <row r="123" spans="1:9" ht="12.75">
      <c r="A123">
        <v>218</v>
      </c>
      <c r="B123">
        <v>390</v>
      </c>
      <c r="C123">
        <v>306</v>
      </c>
      <c r="D123">
        <v>342</v>
      </c>
      <c r="E123">
        <v>40</v>
      </c>
      <c r="F123">
        <v>0</v>
      </c>
      <c r="G123" s="1">
        <v>8.1</v>
      </c>
      <c r="H123">
        <v>59</v>
      </c>
      <c r="I123" s="2">
        <v>0.04583333333333333</v>
      </c>
    </row>
    <row r="124" spans="1:9" ht="12.75">
      <c r="A124">
        <v>219</v>
      </c>
      <c r="B124">
        <v>391</v>
      </c>
      <c r="C124">
        <v>307</v>
      </c>
      <c r="D124">
        <v>344</v>
      </c>
      <c r="E124">
        <v>40</v>
      </c>
      <c r="F124">
        <v>0</v>
      </c>
      <c r="G124" s="1">
        <v>8.1</v>
      </c>
      <c r="H124">
        <v>59</v>
      </c>
      <c r="I124" s="2">
        <v>0.04652777777777778</v>
      </c>
    </row>
    <row r="125" spans="1:8" ht="12.75">
      <c r="A125">
        <v>220</v>
      </c>
      <c r="B125">
        <v>391</v>
      </c>
      <c r="C125">
        <v>310</v>
      </c>
      <c r="D125">
        <v>346</v>
      </c>
      <c r="E125">
        <v>40</v>
      </c>
      <c r="F125">
        <v>0</v>
      </c>
      <c r="G125" s="1">
        <v>8.1</v>
      </c>
      <c r="H125">
        <v>59</v>
      </c>
    </row>
    <row r="126" spans="1:8" ht="12.75">
      <c r="A126">
        <v>221</v>
      </c>
      <c r="B126">
        <v>391</v>
      </c>
      <c r="C126">
        <v>311</v>
      </c>
      <c r="D126">
        <v>347</v>
      </c>
      <c r="E126">
        <v>40</v>
      </c>
      <c r="F126">
        <v>0</v>
      </c>
      <c r="G126" s="1">
        <v>8.1</v>
      </c>
      <c r="H126">
        <v>59</v>
      </c>
    </row>
    <row r="127" spans="1:9" ht="12.75">
      <c r="A127">
        <v>222</v>
      </c>
      <c r="B127">
        <v>395</v>
      </c>
      <c r="C127">
        <v>313</v>
      </c>
      <c r="D127">
        <v>349</v>
      </c>
      <c r="E127">
        <v>42</v>
      </c>
      <c r="F127">
        <v>0</v>
      </c>
      <c r="G127" s="1">
        <v>8.1</v>
      </c>
      <c r="H127">
        <v>59</v>
      </c>
      <c r="I127" s="2">
        <v>0.04861111111111111</v>
      </c>
    </row>
    <row r="128" spans="1:8" ht="12.75">
      <c r="A128">
        <v>223</v>
      </c>
      <c r="B128">
        <v>400</v>
      </c>
      <c r="C128">
        <v>315</v>
      </c>
      <c r="D128">
        <v>352</v>
      </c>
      <c r="E128">
        <v>42</v>
      </c>
      <c r="F128">
        <v>0</v>
      </c>
      <c r="G128" s="1">
        <v>8.1</v>
      </c>
      <c r="H128">
        <v>59</v>
      </c>
    </row>
    <row r="129" spans="1:8" ht="12.75">
      <c r="A129">
        <v>224</v>
      </c>
      <c r="B129">
        <v>403</v>
      </c>
      <c r="C129">
        <v>318</v>
      </c>
      <c r="D129">
        <v>355</v>
      </c>
      <c r="E129">
        <v>42</v>
      </c>
      <c r="F129">
        <v>0</v>
      </c>
      <c r="G129" s="1">
        <v>8.1</v>
      </c>
      <c r="H129">
        <v>59</v>
      </c>
    </row>
    <row r="130" spans="1:11" ht="12.75">
      <c r="A130">
        <v>225</v>
      </c>
      <c r="B130">
        <v>406</v>
      </c>
      <c r="C130">
        <v>321</v>
      </c>
      <c r="D130">
        <v>359</v>
      </c>
      <c r="E130">
        <v>42</v>
      </c>
      <c r="F130">
        <v>0</v>
      </c>
      <c r="G130" s="1">
        <v>8.2</v>
      </c>
      <c r="H130">
        <v>60</v>
      </c>
      <c r="I130" s="2">
        <v>0.050694444444444445</v>
      </c>
      <c r="J130">
        <v>19</v>
      </c>
      <c r="K130" s="2">
        <v>0.050694444444444445</v>
      </c>
    </row>
    <row r="131" spans="1:8" ht="12.75">
      <c r="A131">
        <v>226</v>
      </c>
      <c r="B131">
        <v>407</v>
      </c>
      <c r="C131">
        <v>323</v>
      </c>
      <c r="D131">
        <v>361</v>
      </c>
      <c r="E131">
        <v>42</v>
      </c>
      <c r="F131">
        <v>0</v>
      </c>
      <c r="G131" s="1">
        <v>8.2</v>
      </c>
      <c r="H131">
        <v>60</v>
      </c>
    </row>
    <row r="132" spans="1:9" ht="12.75">
      <c r="A132">
        <v>227</v>
      </c>
      <c r="B132">
        <v>408</v>
      </c>
      <c r="C132">
        <v>325</v>
      </c>
      <c r="D132">
        <v>363</v>
      </c>
      <c r="E132">
        <v>42</v>
      </c>
      <c r="F132">
        <v>0</v>
      </c>
      <c r="G132" s="1">
        <v>8.2</v>
      </c>
      <c r="H132">
        <v>60</v>
      </c>
      <c r="I132" s="2">
        <v>0.052083333333333336</v>
      </c>
    </row>
    <row r="133" spans="1:8" ht="12.75">
      <c r="A133">
        <v>228</v>
      </c>
      <c r="B133">
        <v>409</v>
      </c>
      <c r="C133">
        <v>326</v>
      </c>
      <c r="D133">
        <v>365</v>
      </c>
      <c r="E133">
        <v>42</v>
      </c>
      <c r="F133">
        <v>0</v>
      </c>
      <c r="G133" s="1">
        <v>8.2</v>
      </c>
      <c r="H133">
        <v>60</v>
      </c>
    </row>
    <row r="134" spans="1:9" ht="12.75">
      <c r="A134">
        <v>229</v>
      </c>
      <c r="B134">
        <v>410</v>
      </c>
      <c r="C134">
        <v>327</v>
      </c>
      <c r="D134">
        <v>367</v>
      </c>
      <c r="E134">
        <v>42</v>
      </c>
      <c r="F134">
        <v>0</v>
      </c>
      <c r="G134" s="1">
        <v>8.2</v>
      </c>
      <c r="H134">
        <v>60</v>
      </c>
      <c r="I134" s="2">
        <v>0.05347222222222222</v>
      </c>
    </row>
    <row r="135" spans="1:8" ht="12.75">
      <c r="A135">
        <v>230</v>
      </c>
      <c r="B135">
        <v>410</v>
      </c>
      <c r="C135">
        <v>328</v>
      </c>
      <c r="D135">
        <v>368</v>
      </c>
      <c r="E135">
        <v>42</v>
      </c>
      <c r="F135">
        <v>0</v>
      </c>
      <c r="G135" s="1">
        <v>8.2</v>
      </c>
      <c r="H135">
        <v>60</v>
      </c>
    </row>
    <row r="136" spans="1:9" ht="12.75">
      <c r="A136">
        <v>231</v>
      </c>
      <c r="B136">
        <v>415</v>
      </c>
      <c r="C136">
        <v>330</v>
      </c>
      <c r="D136">
        <v>369</v>
      </c>
      <c r="E136">
        <v>46</v>
      </c>
      <c r="F136">
        <v>0</v>
      </c>
      <c r="G136" s="1">
        <v>8.2</v>
      </c>
      <c r="H136">
        <v>60</v>
      </c>
      <c r="I136" s="2">
        <v>0.05486111111111111</v>
      </c>
    </row>
    <row r="137" spans="1:8" ht="12.75">
      <c r="A137">
        <v>232</v>
      </c>
      <c r="B137">
        <v>424</v>
      </c>
      <c r="C137">
        <v>333</v>
      </c>
      <c r="D137">
        <v>373</v>
      </c>
      <c r="E137">
        <v>46</v>
      </c>
      <c r="F137">
        <v>0</v>
      </c>
      <c r="G137" s="1">
        <v>8.2</v>
      </c>
      <c r="H137">
        <v>60</v>
      </c>
    </row>
    <row r="138" spans="1:8" ht="12.75">
      <c r="A138">
        <v>233</v>
      </c>
      <c r="B138">
        <v>431</v>
      </c>
      <c r="C138">
        <v>336</v>
      </c>
      <c r="D138">
        <v>377</v>
      </c>
      <c r="E138">
        <v>46</v>
      </c>
      <c r="F138">
        <v>0</v>
      </c>
      <c r="G138" s="1">
        <v>8.2</v>
      </c>
      <c r="H138">
        <v>60</v>
      </c>
    </row>
    <row r="139" spans="1:9" ht="12.75">
      <c r="A139">
        <v>234</v>
      </c>
      <c r="B139">
        <v>436</v>
      </c>
      <c r="C139">
        <v>340</v>
      </c>
      <c r="D139">
        <v>383</v>
      </c>
      <c r="E139">
        <v>46</v>
      </c>
      <c r="F139">
        <v>0</v>
      </c>
      <c r="G139" s="1">
        <v>8.2</v>
      </c>
      <c r="H139">
        <v>60</v>
      </c>
      <c r="I139" s="2">
        <v>0.05694444444444444</v>
      </c>
    </row>
    <row r="140" spans="1:8" ht="12.75">
      <c r="A140">
        <v>235</v>
      </c>
      <c r="B140">
        <v>438</v>
      </c>
      <c r="C140">
        <v>344</v>
      </c>
      <c r="D140">
        <v>386</v>
      </c>
      <c r="E140">
        <v>46</v>
      </c>
      <c r="F140">
        <v>0</v>
      </c>
      <c r="G140" s="1">
        <v>8.2</v>
      </c>
      <c r="H140">
        <v>60</v>
      </c>
    </row>
    <row r="141" spans="1:8" ht="12.75">
      <c r="A141">
        <v>236</v>
      </c>
      <c r="B141">
        <v>439</v>
      </c>
      <c r="C141">
        <v>346</v>
      </c>
      <c r="D141">
        <v>389</v>
      </c>
      <c r="E141">
        <v>46</v>
      </c>
      <c r="F141">
        <v>0</v>
      </c>
      <c r="G141" s="1">
        <v>8.2</v>
      </c>
      <c r="H141">
        <v>60</v>
      </c>
    </row>
    <row r="142" spans="1:11" ht="12.75">
      <c r="A142">
        <v>237</v>
      </c>
      <c r="B142">
        <v>440</v>
      </c>
      <c r="C142">
        <v>349</v>
      </c>
      <c r="D142">
        <v>392</v>
      </c>
      <c r="E142">
        <v>46</v>
      </c>
      <c r="F142">
        <v>0</v>
      </c>
      <c r="G142" s="1">
        <v>8.2</v>
      </c>
      <c r="H142">
        <v>60</v>
      </c>
      <c r="I142" s="2">
        <v>0.059027777777777776</v>
      </c>
      <c r="J142">
        <v>20</v>
      </c>
      <c r="K142" s="2">
        <v>0.059722222222222225</v>
      </c>
    </row>
    <row r="143" spans="1:8" ht="12.75">
      <c r="A143">
        <v>238</v>
      </c>
      <c r="B143">
        <v>441</v>
      </c>
      <c r="C143">
        <v>351</v>
      </c>
      <c r="D143">
        <v>394</v>
      </c>
      <c r="E143">
        <v>46</v>
      </c>
      <c r="F143">
        <v>0</v>
      </c>
      <c r="G143" s="1">
        <v>8.2</v>
      </c>
      <c r="H143">
        <v>60</v>
      </c>
    </row>
    <row r="144" spans="1:12" ht="12.75">
      <c r="A144">
        <v>239</v>
      </c>
      <c r="B144">
        <v>441</v>
      </c>
      <c r="C144">
        <v>352</v>
      </c>
      <c r="D144">
        <v>395</v>
      </c>
      <c r="E144">
        <v>46</v>
      </c>
      <c r="F144">
        <v>0</v>
      </c>
      <c r="G144" s="1">
        <v>8.2</v>
      </c>
      <c r="H144">
        <v>60</v>
      </c>
      <c r="L144" t="s">
        <v>44</v>
      </c>
    </row>
    <row r="145" spans="1:12" ht="12.75">
      <c r="A145">
        <v>240</v>
      </c>
      <c r="B145">
        <v>440</v>
      </c>
      <c r="C145">
        <v>353</v>
      </c>
      <c r="D145">
        <v>396</v>
      </c>
      <c r="E145">
        <v>46</v>
      </c>
      <c r="F145">
        <v>0</v>
      </c>
      <c r="G145" s="1">
        <v>8.2</v>
      </c>
      <c r="H145">
        <v>60</v>
      </c>
      <c r="I145" s="2">
        <v>0.06111111111111111</v>
      </c>
      <c r="L145" t="s">
        <v>45</v>
      </c>
    </row>
    <row r="146" spans="1:9" ht="12.75">
      <c r="A146">
        <v>241</v>
      </c>
      <c r="B146">
        <v>440</v>
      </c>
      <c r="C146">
        <v>354</v>
      </c>
      <c r="D146">
        <v>397</v>
      </c>
      <c r="E146">
        <v>46</v>
      </c>
      <c r="F146">
        <v>0</v>
      </c>
      <c r="G146" s="1">
        <v>8.2</v>
      </c>
      <c r="H146">
        <v>60</v>
      </c>
      <c r="I146" s="2">
        <v>0.06180555555555556</v>
      </c>
    </row>
    <row r="147" spans="1:9" ht="12.75">
      <c r="A147">
        <v>242</v>
      </c>
      <c r="B147">
        <v>438</v>
      </c>
      <c r="C147">
        <v>352</v>
      </c>
      <c r="D147">
        <v>398</v>
      </c>
      <c r="E147">
        <v>46</v>
      </c>
      <c r="F147">
        <v>0</v>
      </c>
      <c r="G147" s="1">
        <v>8.2</v>
      </c>
      <c r="H147">
        <v>60</v>
      </c>
      <c r="I147" s="2">
        <v>0.0625</v>
      </c>
    </row>
    <row r="148" spans="1:8" ht="12.75">
      <c r="A148">
        <v>242.5</v>
      </c>
      <c r="B148">
        <v>447</v>
      </c>
      <c r="C148">
        <v>353</v>
      </c>
      <c r="D148">
        <v>400</v>
      </c>
      <c r="E148">
        <v>46</v>
      </c>
      <c r="F148">
        <v>0</v>
      </c>
      <c r="G148" s="1">
        <v>8.2</v>
      </c>
      <c r="H148">
        <v>60</v>
      </c>
    </row>
    <row r="149" spans="1:9" ht="12.75">
      <c r="A149">
        <v>243</v>
      </c>
      <c r="B149">
        <v>449</v>
      </c>
      <c r="C149">
        <v>355</v>
      </c>
      <c r="D149">
        <v>402</v>
      </c>
      <c r="E149">
        <v>46</v>
      </c>
      <c r="F149">
        <v>0</v>
      </c>
      <c r="G149" s="1">
        <v>8.2</v>
      </c>
      <c r="H149">
        <v>60</v>
      </c>
      <c r="I149" s="2">
        <v>0.06319444444444444</v>
      </c>
    </row>
    <row r="150" spans="1:8" ht="12.75">
      <c r="A150">
        <v>243.5</v>
      </c>
      <c r="B150">
        <v>450</v>
      </c>
      <c r="C150">
        <v>356</v>
      </c>
      <c r="D150">
        <v>403</v>
      </c>
      <c r="E150">
        <v>46</v>
      </c>
      <c r="F150">
        <v>0</v>
      </c>
      <c r="G150" s="1">
        <v>8.2</v>
      </c>
      <c r="H150">
        <v>60</v>
      </c>
    </row>
    <row r="151" spans="1:12" ht="12.75">
      <c r="A151">
        <v>244</v>
      </c>
      <c r="B151">
        <v>433</v>
      </c>
      <c r="C151">
        <v>356</v>
      </c>
      <c r="D151">
        <v>397</v>
      </c>
      <c r="E151">
        <v>46</v>
      </c>
      <c r="F151">
        <v>0</v>
      </c>
      <c r="G151" s="1">
        <v>8.2</v>
      </c>
      <c r="H151">
        <v>60</v>
      </c>
      <c r="I151" s="2">
        <v>0.06388888888888888</v>
      </c>
      <c r="L151" t="s">
        <v>46</v>
      </c>
    </row>
    <row r="152" spans="1:12" ht="12.75">
      <c r="A152">
        <v>244.5</v>
      </c>
      <c r="B152">
        <v>447</v>
      </c>
      <c r="C152">
        <v>357</v>
      </c>
      <c r="D152">
        <v>399</v>
      </c>
      <c r="E152">
        <v>46</v>
      </c>
      <c r="F152">
        <v>0</v>
      </c>
      <c r="G152" s="1">
        <v>8.2</v>
      </c>
      <c r="H152">
        <v>60</v>
      </c>
      <c r="L152" t="s">
        <v>47</v>
      </c>
    </row>
    <row r="153" spans="1:9" ht="12.75">
      <c r="A153">
        <v>245</v>
      </c>
      <c r="B153">
        <v>450</v>
      </c>
      <c r="C153">
        <v>359</v>
      </c>
      <c r="D153">
        <v>400</v>
      </c>
      <c r="E153">
        <v>50</v>
      </c>
      <c r="F153">
        <v>0</v>
      </c>
      <c r="G153" s="1">
        <v>8.2</v>
      </c>
      <c r="H153">
        <v>60</v>
      </c>
      <c r="I153" s="2">
        <v>0.06458333333333334</v>
      </c>
    </row>
    <row r="154" spans="1:12" ht="12.75">
      <c r="A154">
        <v>246</v>
      </c>
      <c r="B154">
        <v>443</v>
      </c>
      <c r="C154">
        <v>360</v>
      </c>
      <c r="D154">
        <v>402</v>
      </c>
      <c r="E154">
        <v>50</v>
      </c>
      <c r="F154">
        <v>0</v>
      </c>
      <c r="G154" s="1">
        <v>8.2</v>
      </c>
      <c r="H154">
        <v>60</v>
      </c>
      <c r="L154" t="s">
        <v>48</v>
      </c>
    </row>
    <row r="155" spans="1:11" ht="12.75">
      <c r="A155">
        <v>246.75</v>
      </c>
      <c r="B155">
        <v>454</v>
      </c>
      <c r="C155">
        <v>354</v>
      </c>
      <c r="D155">
        <v>400</v>
      </c>
      <c r="E155">
        <v>50</v>
      </c>
      <c r="F155">
        <v>0</v>
      </c>
      <c r="G155" s="1">
        <v>8.2</v>
      </c>
      <c r="H155">
        <v>60</v>
      </c>
      <c r="J155">
        <v>21</v>
      </c>
      <c r="K155" s="2">
        <v>0.06666666666666667</v>
      </c>
    </row>
    <row r="156" spans="1:8" ht="12.75">
      <c r="A156">
        <v>247.25</v>
      </c>
      <c r="B156">
        <v>458</v>
      </c>
      <c r="C156">
        <v>358</v>
      </c>
      <c r="D156">
        <v>407</v>
      </c>
      <c r="E156">
        <v>50</v>
      </c>
      <c r="F156">
        <v>0</v>
      </c>
      <c r="G156" s="1">
        <v>8.2</v>
      </c>
      <c r="H156">
        <v>60</v>
      </c>
    </row>
    <row r="157" spans="1:8" ht="12.75">
      <c r="A157">
        <v>248</v>
      </c>
      <c r="B157">
        <v>459</v>
      </c>
      <c r="C157">
        <v>362</v>
      </c>
      <c r="D157">
        <v>410</v>
      </c>
      <c r="E157">
        <v>50</v>
      </c>
      <c r="F157">
        <v>0</v>
      </c>
      <c r="G157" s="1">
        <v>8.2</v>
      </c>
      <c r="H157">
        <v>60</v>
      </c>
    </row>
    <row r="158" spans="1:8" ht="12.75">
      <c r="A158">
        <v>249</v>
      </c>
      <c r="B158">
        <v>461</v>
      </c>
      <c r="C158">
        <v>365</v>
      </c>
      <c r="D158">
        <v>413</v>
      </c>
      <c r="E158">
        <v>50</v>
      </c>
      <c r="F158">
        <v>0</v>
      </c>
      <c r="G158" s="1">
        <v>8.2</v>
      </c>
      <c r="H158">
        <v>60</v>
      </c>
    </row>
    <row r="159" spans="1:12" ht="12.75">
      <c r="A159">
        <v>250</v>
      </c>
      <c r="B159">
        <v>462</v>
      </c>
      <c r="C159">
        <v>362</v>
      </c>
      <c r="D159">
        <v>408</v>
      </c>
      <c r="E159">
        <v>50</v>
      </c>
      <c r="F159">
        <v>0</v>
      </c>
      <c r="G159" s="1">
        <v>8.2</v>
      </c>
      <c r="H159">
        <v>60</v>
      </c>
      <c r="L159" t="s">
        <v>48</v>
      </c>
    </row>
    <row r="160" spans="1:8" ht="12.75">
      <c r="A160">
        <v>251</v>
      </c>
      <c r="B160">
        <v>500</v>
      </c>
      <c r="C160">
        <v>369</v>
      </c>
      <c r="D160">
        <v>420</v>
      </c>
      <c r="E160">
        <v>50</v>
      </c>
      <c r="F160">
        <v>0</v>
      </c>
      <c r="G160" s="1">
        <v>8.2</v>
      </c>
      <c r="H160">
        <v>60</v>
      </c>
    </row>
    <row r="161" spans="1:8" ht="12.75">
      <c r="A161">
        <v>252</v>
      </c>
      <c r="B161">
        <v>530</v>
      </c>
      <c r="C161">
        <v>380</v>
      </c>
      <c r="D161">
        <v>433</v>
      </c>
      <c r="E161">
        <v>50</v>
      </c>
      <c r="F161">
        <v>0</v>
      </c>
      <c r="G161" s="1">
        <v>8.2</v>
      </c>
      <c r="H161">
        <v>60</v>
      </c>
    </row>
    <row r="162" spans="1:12" ht="12.75">
      <c r="A162">
        <v>253</v>
      </c>
      <c r="B162">
        <v>605</v>
      </c>
      <c r="C162">
        <v>390</v>
      </c>
      <c r="D162">
        <v>446</v>
      </c>
      <c r="E162">
        <v>42</v>
      </c>
      <c r="F162">
        <v>0</v>
      </c>
      <c r="G162" s="1">
        <v>8.2</v>
      </c>
      <c r="H162">
        <v>60</v>
      </c>
      <c r="L162" t="s">
        <v>48</v>
      </c>
    </row>
    <row r="163" spans="1:12" ht="12.75">
      <c r="A163">
        <v>253.5</v>
      </c>
      <c r="B163">
        <v>570</v>
      </c>
      <c r="E163">
        <v>35</v>
      </c>
      <c r="F163">
        <v>0</v>
      </c>
      <c r="G163" s="1">
        <v>8.2</v>
      </c>
      <c r="H163">
        <v>60</v>
      </c>
      <c r="I163" s="2">
        <v>0.07152777777777777</v>
      </c>
      <c r="L163" t="s">
        <v>50</v>
      </c>
    </row>
    <row r="164" spans="1:8" ht="12.75">
      <c r="A164">
        <v>253.67</v>
      </c>
      <c r="D164">
        <v>420</v>
      </c>
      <c r="E164">
        <v>35</v>
      </c>
      <c r="F164">
        <v>0</v>
      </c>
      <c r="G164" s="1">
        <v>8.2</v>
      </c>
      <c r="H164">
        <v>60</v>
      </c>
    </row>
    <row r="165" spans="1:8" ht="12.75">
      <c r="A165">
        <v>253.84</v>
      </c>
      <c r="D165">
        <v>410</v>
      </c>
      <c r="E165">
        <v>35</v>
      </c>
      <c r="F165">
        <v>0</v>
      </c>
      <c r="G165" s="1">
        <v>8.2</v>
      </c>
      <c r="H165">
        <v>60</v>
      </c>
    </row>
    <row r="166" spans="1:8" ht="12.75">
      <c r="A166">
        <v>254.01</v>
      </c>
      <c r="D166">
        <v>402</v>
      </c>
      <c r="E166">
        <v>35</v>
      </c>
      <c r="F166">
        <v>0</v>
      </c>
      <c r="G166" s="1">
        <v>8.2</v>
      </c>
      <c r="H166">
        <v>60</v>
      </c>
    </row>
    <row r="167" spans="1:8" ht="12.75">
      <c r="A167">
        <v>254.18</v>
      </c>
      <c r="D167">
        <v>395</v>
      </c>
      <c r="E167">
        <v>35</v>
      </c>
      <c r="F167">
        <v>0</v>
      </c>
      <c r="G167" s="1">
        <v>8.2</v>
      </c>
      <c r="H167">
        <v>60</v>
      </c>
    </row>
    <row r="168" spans="1:8" ht="12.75">
      <c r="A168">
        <v>254.35</v>
      </c>
      <c r="B168">
        <v>568</v>
      </c>
      <c r="D168">
        <v>389</v>
      </c>
      <c r="E168">
        <v>35</v>
      </c>
      <c r="F168">
        <v>0</v>
      </c>
      <c r="G168" s="1">
        <v>8.2</v>
      </c>
      <c r="H168">
        <v>60</v>
      </c>
    </row>
    <row r="169" spans="1:12" ht="12.75">
      <c r="A169">
        <v>254.52</v>
      </c>
      <c r="D169">
        <v>384</v>
      </c>
      <c r="E169">
        <v>35</v>
      </c>
      <c r="F169">
        <v>0</v>
      </c>
      <c r="G169" s="1">
        <v>8.2</v>
      </c>
      <c r="H169">
        <v>60</v>
      </c>
      <c r="L169" t="s">
        <v>51</v>
      </c>
    </row>
    <row r="170" spans="1:8" ht="12.75">
      <c r="A170">
        <v>254.69</v>
      </c>
      <c r="B170">
        <v>523</v>
      </c>
      <c r="D170">
        <v>398</v>
      </c>
      <c r="E170">
        <v>35</v>
      </c>
      <c r="F170">
        <v>0</v>
      </c>
      <c r="G170" s="1">
        <v>8.2</v>
      </c>
      <c r="H170">
        <v>60</v>
      </c>
    </row>
    <row r="171" spans="1:8" ht="12.75">
      <c r="A171">
        <v>254.86</v>
      </c>
      <c r="B171">
        <v>520</v>
      </c>
      <c r="D171">
        <v>410</v>
      </c>
      <c r="E171">
        <v>35</v>
      </c>
      <c r="F171">
        <v>0</v>
      </c>
      <c r="G171" s="1">
        <v>8.2</v>
      </c>
      <c r="H171">
        <v>60</v>
      </c>
    </row>
    <row r="172" spans="1:8" ht="12.75">
      <c r="A172">
        <v>255.03</v>
      </c>
      <c r="B172">
        <v>518</v>
      </c>
      <c r="D172">
        <v>419</v>
      </c>
      <c r="E172">
        <v>35</v>
      </c>
      <c r="F172">
        <v>0</v>
      </c>
      <c r="G172" s="1">
        <v>8.2</v>
      </c>
      <c r="H172">
        <v>60</v>
      </c>
    </row>
    <row r="173" spans="1:8" ht="12.75">
      <c r="A173">
        <v>255.2</v>
      </c>
      <c r="B173">
        <v>518</v>
      </c>
      <c r="D173">
        <v>423</v>
      </c>
      <c r="E173">
        <v>35</v>
      </c>
      <c r="F173">
        <v>0</v>
      </c>
      <c r="G173" s="1">
        <v>8.2</v>
      </c>
      <c r="H173">
        <v>60</v>
      </c>
    </row>
    <row r="174" spans="1:8" ht="12.75">
      <c r="A174">
        <v>255.37</v>
      </c>
      <c r="B174">
        <v>516</v>
      </c>
      <c r="D174">
        <v>425</v>
      </c>
      <c r="E174">
        <v>35</v>
      </c>
      <c r="F174">
        <v>0</v>
      </c>
      <c r="G174" s="1">
        <v>8.2</v>
      </c>
      <c r="H174">
        <v>60</v>
      </c>
    </row>
    <row r="175" spans="1:8" ht="12.75">
      <c r="A175">
        <v>255.54</v>
      </c>
      <c r="B175">
        <v>515</v>
      </c>
      <c r="D175">
        <v>426</v>
      </c>
      <c r="E175">
        <v>35</v>
      </c>
      <c r="F175">
        <v>0</v>
      </c>
      <c r="G175" s="1">
        <v>8.2</v>
      </c>
      <c r="H175">
        <v>60</v>
      </c>
    </row>
    <row r="176" spans="1:8" ht="12.75">
      <c r="A176">
        <v>255.71</v>
      </c>
      <c r="B176">
        <v>514</v>
      </c>
      <c r="D176">
        <v>427</v>
      </c>
      <c r="E176">
        <v>35</v>
      </c>
      <c r="F176">
        <v>0</v>
      </c>
      <c r="G176" s="1">
        <v>8.2</v>
      </c>
      <c r="H176">
        <v>60</v>
      </c>
    </row>
    <row r="177" spans="1:8" ht="12.75">
      <c r="A177">
        <v>255.88</v>
      </c>
      <c r="B177">
        <v>512</v>
      </c>
      <c r="D177">
        <v>427</v>
      </c>
      <c r="E177">
        <v>35</v>
      </c>
      <c r="F177">
        <v>0</v>
      </c>
      <c r="G177" s="1">
        <v>8.2</v>
      </c>
      <c r="H177">
        <v>60</v>
      </c>
    </row>
    <row r="178" spans="1:8" ht="12.75">
      <c r="A178">
        <v>256</v>
      </c>
      <c r="B178">
        <v>511</v>
      </c>
      <c r="D178">
        <v>427</v>
      </c>
      <c r="E178">
        <v>35</v>
      </c>
      <c r="F178">
        <v>0</v>
      </c>
      <c r="G178" s="1">
        <v>8.2</v>
      </c>
      <c r="H178">
        <v>60</v>
      </c>
    </row>
    <row r="179" spans="1:9" ht="12.75">
      <c r="A179">
        <v>256.17</v>
      </c>
      <c r="B179">
        <v>509</v>
      </c>
      <c r="C179">
        <v>379</v>
      </c>
      <c r="D179">
        <v>426</v>
      </c>
      <c r="E179">
        <v>35</v>
      </c>
      <c r="F179">
        <v>0</v>
      </c>
      <c r="G179" s="1">
        <v>8.2</v>
      </c>
      <c r="H179">
        <v>60</v>
      </c>
      <c r="I179" s="2">
        <v>0.07291666666666667</v>
      </c>
    </row>
    <row r="180" spans="1:9" ht="12.75">
      <c r="A180">
        <v>257</v>
      </c>
      <c r="B180">
        <v>503</v>
      </c>
      <c r="C180">
        <v>378</v>
      </c>
      <c r="D180">
        <v>422</v>
      </c>
      <c r="E180">
        <v>35</v>
      </c>
      <c r="F180">
        <v>0</v>
      </c>
      <c r="G180" s="1">
        <v>8.2</v>
      </c>
      <c r="H180">
        <v>60</v>
      </c>
      <c r="I180" s="2">
        <v>0.07361111111111111</v>
      </c>
    </row>
    <row r="181" spans="1:9" ht="12.75">
      <c r="A181">
        <v>258</v>
      </c>
      <c r="B181">
        <v>483</v>
      </c>
      <c r="C181">
        <v>376</v>
      </c>
      <c r="D181">
        <v>420</v>
      </c>
      <c r="E181">
        <v>35</v>
      </c>
      <c r="F181">
        <v>0</v>
      </c>
      <c r="G181" s="1">
        <v>8.2</v>
      </c>
      <c r="H181">
        <v>60</v>
      </c>
      <c r="I181" s="2">
        <v>0.07430555555555556</v>
      </c>
    </row>
    <row r="182" spans="1:8" ht="12.75">
      <c r="A182">
        <v>259</v>
      </c>
      <c r="B182">
        <v>483</v>
      </c>
      <c r="C182">
        <v>375</v>
      </c>
      <c r="D182">
        <v>419</v>
      </c>
      <c r="E182">
        <v>35</v>
      </c>
      <c r="F182">
        <v>0</v>
      </c>
      <c r="G182" s="1">
        <v>8.2</v>
      </c>
      <c r="H182">
        <v>60</v>
      </c>
    </row>
    <row r="183" spans="1:8" ht="12.75">
      <c r="A183">
        <v>260</v>
      </c>
      <c r="B183">
        <v>495</v>
      </c>
      <c r="C183">
        <v>375</v>
      </c>
      <c r="D183">
        <v>422</v>
      </c>
      <c r="E183">
        <v>40</v>
      </c>
      <c r="F183">
        <v>0</v>
      </c>
      <c r="G183" s="1">
        <v>8.2</v>
      </c>
      <c r="H183">
        <v>60</v>
      </c>
    </row>
    <row r="184" spans="1:12" ht="12.75">
      <c r="A184">
        <v>261</v>
      </c>
      <c r="B184">
        <v>518</v>
      </c>
      <c r="C184">
        <v>382</v>
      </c>
      <c r="D184">
        <v>432</v>
      </c>
      <c r="E184">
        <v>40</v>
      </c>
      <c r="F184">
        <v>0</v>
      </c>
      <c r="G184" s="1">
        <v>8.2</v>
      </c>
      <c r="H184">
        <v>60</v>
      </c>
      <c r="J184">
        <v>22</v>
      </c>
      <c r="K184" s="2">
        <v>0.07708333333333334</v>
      </c>
      <c r="L184" t="s">
        <v>52</v>
      </c>
    </row>
    <row r="185" spans="1:8" ht="12.75">
      <c r="A185">
        <v>262</v>
      </c>
      <c r="B185">
        <v>534</v>
      </c>
      <c r="C185">
        <v>389</v>
      </c>
      <c r="D185">
        <v>441</v>
      </c>
      <c r="E185">
        <v>40</v>
      </c>
      <c r="F185">
        <v>0</v>
      </c>
      <c r="G185" s="1">
        <v>8.2</v>
      </c>
      <c r="H185">
        <v>60</v>
      </c>
    </row>
    <row r="186" spans="1:8" ht="12.75">
      <c r="A186">
        <v>263</v>
      </c>
      <c r="B186">
        <v>537</v>
      </c>
      <c r="C186">
        <v>396</v>
      </c>
      <c r="D186">
        <v>446</v>
      </c>
      <c r="E186">
        <v>40</v>
      </c>
      <c r="F186">
        <v>0</v>
      </c>
      <c r="G186" s="1">
        <v>8.2</v>
      </c>
      <c r="H186">
        <v>60</v>
      </c>
    </row>
    <row r="187" spans="1:12" ht="12.75">
      <c r="A187">
        <v>264</v>
      </c>
      <c r="B187">
        <v>461</v>
      </c>
      <c r="C187">
        <v>391</v>
      </c>
      <c r="D187">
        <v>427</v>
      </c>
      <c r="E187">
        <v>0</v>
      </c>
      <c r="F187">
        <v>0</v>
      </c>
      <c r="G187" s="1">
        <v>8.2</v>
      </c>
      <c r="H187">
        <v>60</v>
      </c>
      <c r="L187" t="s">
        <v>53</v>
      </c>
    </row>
    <row r="188" spans="1:8" ht="12.75">
      <c r="A188">
        <v>265</v>
      </c>
      <c r="B188">
        <v>423</v>
      </c>
      <c r="C188">
        <v>363</v>
      </c>
      <c r="D188">
        <v>373</v>
      </c>
      <c r="E188">
        <v>0</v>
      </c>
      <c r="F188">
        <v>0</v>
      </c>
      <c r="G188" s="1">
        <v>8.2</v>
      </c>
      <c r="H188">
        <v>60</v>
      </c>
    </row>
    <row r="189" spans="1:8" ht="12.75">
      <c r="A189">
        <v>266</v>
      </c>
      <c r="B189">
        <v>384</v>
      </c>
      <c r="C189">
        <v>327</v>
      </c>
      <c r="D189">
        <v>332</v>
      </c>
      <c r="E189">
        <v>0</v>
      </c>
      <c r="F189">
        <v>0</v>
      </c>
      <c r="G189" s="1">
        <v>8.2</v>
      </c>
      <c r="H189">
        <v>60</v>
      </c>
    </row>
    <row r="190" spans="1:8" ht="12.75">
      <c r="A190">
        <v>267</v>
      </c>
      <c r="B190">
        <v>352</v>
      </c>
      <c r="C190">
        <v>303</v>
      </c>
      <c r="D190">
        <v>313</v>
      </c>
      <c r="E190">
        <v>0</v>
      </c>
      <c r="F190">
        <v>0</v>
      </c>
      <c r="G190" s="1">
        <v>8.2</v>
      </c>
      <c r="H190">
        <v>60</v>
      </c>
    </row>
    <row r="191" spans="1:8" ht="12.75">
      <c r="A191">
        <v>268</v>
      </c>
      <c r="B191">
        <v>330</v>
      </c>
      <c r="C191">
        <v>289</v>
      </c>
      <c r="D191">
        <v>291</v>
      </c>
      <c r="E191">
        <v>0</v>
      </c>
      <c r="F191">
        <v>0</v>
      </c>
      <c r="G191" s="1">
        <v>8.2</v>
      </c>
      <c r="H191">
        <v>60</v>
      </c>
    </row>
    <row r="192" spans="1:8" ht="12.75">
      <c r="A192">
        <v>269</v>
      </c>
      <c r="B192">
        <v>308</v>
      </c>
      <c r="C192">
        <v>275</v>
      </c>
      <c r="D192">
        <v>279</v>
      </c>
      <c r="E192">
        <v>0</v>
      </c>
      <c r="F192">
        <v>0</v>
      </c>
      <c r="G192" s="1">
        <v>8.2</v>
      </c>
      <c r="H192">
        <v>60</v>
      </c>
    </row>
    <row r="193" spans="1:8" ht="12.75">
      <c r="A193">
        <v>270</v>
      </c>
      <c r="B193">
        <v>301</v>
      </c>
      <c r="C193">
        <v>264</v>
      </c>
      <c r="D193">
        <v>266</v>
      </c>
      <c r="E193">
        <v>0</v>
      </c>
      <c r="F193">
        <v>0</v>
      </c>
      <c r="G193" s="1">
        <v>8.2</v>
      </c>
      <c r="H193">
        <v>60</v>
      </c>
    </row>
    <row r="194" spans="1:8" ht="12.75">
      <c r="A194">
        <v>271</v>
      </c>
      <c r="B194">
        <v>285</v>
      </c>
      <c r="C194">
        <v>255</v>
      </c>
      <c r="D194">
        <v>256</v>
      </c>
      <c r="E194">
        <v>0</v>
      </c>
      <c r="F194">
        <v>0</v>
      </c>
      <c r="G194" s="1">
        <v>8.2</v>
      </c>
      <c r="H194">
        <v>60</v>
      </c>
    </row>
    <row r="195" spans="1:8" ht="12.75">
      <c r="A195">
        <v>272</v>
      </c>
      <c r="B195">
        <v>247</v>
      </c>
      <c r="C195">
        <v>246</v>
      </c>
      <c r="D195">
        <v>247</v>
      </c>
      <c r="E195">
        <v>0</v>
      </c>
      <c r="F195">
        <v>0</v>
      </c>
      <c r="G195" s="1">
        <v>8.2</v>
      </c>
      <c r="H195">
        <v>60</v>
      </c>
    </row>
    <row r="196" spans="1:8" ht="12.75">
      <c r="A196">
        <v>273</v>
      </c>
      <c r="B196">
        <v>233</v>
      </c>
      <c r="C196">
        <v>236</v>
      </c>
      <c r="D196">
        <v>237</v>
      </c>
      <c r="E196">
        <v>0</v>
      </c>
      <c r="F196">
        <v>0</v>
      </c>
      <c r="G196" s="1">
        <v>8.2</v>
      </c>
      <c r="H196">
        <v>60</v>
      </c>
    </row>
    <row r="197" spans="1:9" ht="12.75">
      <c r="A197">
        <v>274</v>
      </c>
      <c r="B197">
        <v>212</v>
      </c>
      <c r="C197">
        <v>230</v>
      </c>
      <c r="D197">
        <v>230</v>
      </c>
      <c r="E197">
        <v>0</v>
      </c>
      <c r="F197">
        <v>0</v>
      </c>
      <c r="G197" s="1">
        <v>8.2</v>
      </c>
      <c r="H197">
        <v>60</v>
      </c>
      <c r="I197" s="2">
        <v>0.08541666666666667</v>
      </c>
    </row>
    <row r="198" spans="1:8" ht="12.75">
      <c r="A198">
        <v>275</v>
      </c>
      <c r="B198">
        <v>206</v>
      </c>
      <c r="C198">
        <v>223</v>
      </c>
      <c r="D198">
        <v>224</v>
      </c>
      <c r="E198">
        <v>0</v>
      </c>
      <c r="F198">
        <v>0</v>
      </c>
      <c r="G198" s="1">
        <v>8.2</v>
      </c>
      <c r="H198">
        <v>60</v>
      </c>
    </row>
    <row r="199" spans="1:8" ht="12.75">
      <c r="A199">
        <v>276</v>
      </c>
      <c r="B199">
        <v>200</v>
      </c>
      <c r="C199">
        <v>218</v>
      </c>
      <c r="D199">
        <v>218</v>
      </c>
      <c r="E199">
        <v>0</v>
      </c>
      <c r="F199">
        <v>0</v>
      </c>
      <c r="G199" s="1">
        <v>8.2</v>
      </c>
      <c r="H199">
        <v>60</v>
      </c>
    </row>
    <row r="200" spans="1:8" ht="12.75">
      <c r="A200">
        <v>277</v>
      </c>
      <c r="B200">
        <v>190</v>
      </c>
      <c r="C200">
        <v>213</v>
      </c>
      <c r="D200">
        <v>213</v>
      </c>
      <c r="E200">
        <v>0</v>
      </c>
      <c r="F200">
        <v>0</v>
      </c>
      <c r="G200" s="1">
        <v>8.2</v>
      </c>
      <c r="H200">
        <v>60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Jaworski</cp:lastModifiedBy>
  <dcterms:modified xsi:type="dcterms:W3CDTF">2007-08-06T03:27:36Z</dcterms:modified>
  <cp:category/>
  <cp:version/>
  <cp:contentType/>
  <cp:contentStatus/>
</cp:coreProperties>
</file>