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645" windowHeight="9780" tabRatio="881"/>
  </bookViews>
  <sheets>
    <sheet name="NSTX-U PAC-34 members" sheetId="3" r:id="rId1"/>
    <sheet name="PAC member info" sheetId="1" r:id="rId2"/>
  </sheets>
  <definedNames>
    <definedName name="_xlnm.Print_Area" localSheetId="0">'NSTX-U PAC-34 members'!$B$2:$D$26</definedName>
    <definedName name="_xlnm.Print_Area" localSheetId="1">'PAC member info'!$C$2:$E$26</definedName>
  </definedNames>
  <calcPr calcId="125725" concurrentCalc="0"/>
</workbook>
</file>

<file path=xl/calcChain.xml><?xml version="1.0" encoding="utf-8"?>
<calcChain xmlns="http://schemas.openxmlformats.org/spreadsheetml/2006/main">
  <c r="B29" i="3"/>
  <c r="B28"/>
  <c r="C28" i="1"/>
  <c r="B17"/>
  <c r="B16"/>
  <c r="B15"/>
  <c r="B14"/>
  <c r="B13"/>
  <c r="B12"/>
  <c r="F13"/>
  <c r="B5"/>
  <c r="B6"/>
  <c r="B7"/>
  <c r="B8"/>
  <c r="B9"/>
  <c r="B10"/>
  <c r="B11"/>
  <c r="F16"/>
  <c r="F9"/>
  <c r="F10"/>
  <c r="F6"/>
  <c r="F14"/>
  <c r="F15"/>
  <c r="F11"/>
  <c r="F5"/>
  <c r="F4"/>
  <c r="F7"/>
  <c r="F17"/>
  <c r="F8"/>
  <c r="F12"/>
  <c r="F26"/>
  <c r="F20"/>
  <c r="F21"/>
  <c r="F22"/>
  <c r="F23"/>
  <c r="F24"/>
  <c r="F25"/>
  <c r="C29"/>
  <c r="B20"/>
  <c r="B21"/>
  <c r="B22"/>
  <c r="B23"/>
  <c r="B24"/>
  <c r="B25"/>
  <c r="B26"/>
</calcChain>
</file>

<file path=xl/sharedStrings.xml><?xml version="1.0" encoding="utf-8"?>
<sst xmlns="http://schemas.openxmlformats.org/spreadsheetml/2006/main" count="189" uniqueCount="93">
  <si>
    <t xml:space="preserve">John S. Sarff </t>
  </si>
  <si>
    <t>jssarff@facstaff.wisc.edu</t>
  </si>
  <si>
    <t>Ex-officio:</t>
  </si>
  <si>
    <t xml:space="preserve">Stephen A. Eckstrand </t>
  </si>
  <si>
    <t>steve.eckstrand@science.doe.gov</t>
  </si>
  <si>
    <t xml:space="preserve">Masayuki Ono </t>
  </si>
  <si>
    <t>mono@pppl.gov</t>
  </si>
  <si>
    <t xml:space="preserve">Jon Menard </t>
  </si>
  <si>
    <t>jmenard@pppl.gov</t>
  </si>
  <si>
    <t>First served</t>
  </si>
  <si>
    <t>Stan Kaye</t>
  </si>
  <si>
    <t>kaye@pppl.gov</t>
  </si>
  <si>
    <t>Stewart Prager</t>
  </si>
  <si>
    <t>Mike Zarnstorff</t>
  </si>
  <si>
    <t>mzarnstorff@pppl.gov</t>
  </si>
  <si>
    <t xml:space="preserve">Stewart Smith </t>
  </si>
  <si>
    <t>smithajs@princeton.edu</t>
  </si>
  <si>
    <t>Affiliation</t>
  </si>
  <si>
    <t>sprager@pppl.gov</t>
  </si>
  <si>
    <t>Name</t>
  </si>
  <si>
    <t>Randy Wilson</t>
  </si>
  <si>
    <t>jrwilson@pppl.gov</t>
  </si>
  <si>
    <t>Expertise</t>
  </si>
  <si>
    <t>MHD, theory</t>
  </si>
  <si>
    <t>RF, EP</t>
  </si>
  <si>
    <t>PMI</t>
  </si>
  <si>
    <t>PMI, dust</t>
  </si>
  <si>
    <t>PMI, disruptions</t>
  </si>
  <si>
    <t>Scenarios, ST</t>
  </si>
  <si>
    <t>Scenarios, EP, MHD</t>
  </si>
  <si>
    <t>MHD, startup</t>
  </si>
  <si>
    <t>asakura.nobuyuki@jaea.go.jp</t>
  </si>
  <si>
    <t>Nobuyuki Asakura</t>
  </si>
  <si>
    <t>Massachusetts Institute of Technology</t>
  </si>
  <si>
    <t>Purdue University</t>
  </si>
  <si>
    <t>Lawrence Livermore National Laboratory</t>
  </si>
  <si>
    <t>Oak Ridge National Laboratory</t>
  </si>
  <si>
    <t xml:space="preserve">Japan Atomic Energy Agency </t>
  </si>
  <si>
    <t>General Atomics</t>
  </si>
  <si>
    <t>Princeton Plasma Physics Laboratory</t>
  </si>
  <si>
    <t>DOE Office of Fusion Energy Sciences</t>
  </si>
  <si>
    <t>Princeton University</t>
  </si>
  <si>
    <t>Jan 11</t>
  </si>
  <si>
    <t>trognlien@llnl.gov</t>
  </si>
  <si>
    <t>Tom Rognlien</t>
  </si>
  <si>
    <t>allain@purdue.edu</t>
  </si>
  <si>
    <t>Jean Paul Allain</t>
  </si>
  <si>
    <t>Feb 10</t>
  </si>
  <si>
    <t>Francois Waelbroeck</t>
  </si>
  <si>
    <t>University of Texas</t>
  </si>
  <si>
    <t>flw@mail.utexas.edu</t>
  </si>
  <si>
    <t>hguo@trialphaenergy.com</t>
  </si>
  <si>
    <t>Tri Alpha Energy, Inc. + Institute of Plasma Physics, Hefei, China</t>
  </si>
  <si>
    <t>Houyang Guo</t>
  </si>
  <si>
    <t>OFES, PPPL, Princeton University</t>
  </si>
  <si>
    <t>E-mailed them</t>
  </si>
  <si>
    <t>clemente.angioni@ipp.mpg.de</t>
  </si>
  <si>
    <t>Clemente Angioni</t>
  </si>
  <si>
    <t>IPP Garching</t>
  </si>
  <si>
    <t>Transport</t>
  </si>
  <si>
    <t>Apr 12</t>
  </si>
  <si>
    <t>Divertor/PMI, ICC</t>
  </si>
  <si>
    <t>Possible eventual replacement</t>
  </si>
  <si>
    <t>Members:</t>
  </si>
  <si>
    <t>CC list:</t>
  </si>
  <si>
    <t>Chuck.Greenfield@gat.com</t>
  </si>
  <si>
    <t>Chuck Greenfield</t>
  </si>
  <si>
    <t>Aug 12</t>
  </si>
  <si>
    <t>Will be at PAC-32?</t>
  </si>
  <si>
    <t>ITER, transport, scenarios</t>
  </si>
  <si>
    <t>Theodore Biewer</t>
  </si>
  <si>
    <t>biewertm@ornl.gov</t>
  </si>
  <si>
    <t>Diagnostics, transport, RF</t>
  </si>
  <si>
    <t>RF, international</t>
  </si>
  <si>
    <t>Responded to Doodle</t>
  </si>
  <si>
    <t>x</t>
  </si>
  <si>
    <t>Aug 07 / Apr 12</t>
  </si>
  <si>
    <t>Graham Wright</t>
  </si>
  <si>
    <t>wright@psfc.mit.edu</t>
  </si>
  <si>
    <t>Culham Center for Fusion Energy</t>
  </si>
  <si>
    <t>Feb 13</t>
  </si>
  <si>
    <r>
      <t xml:space="preserve">University of Wisconsin </t>
    </r>
    <r>
      <rPr>
        <b/>
        <sz val="12"/>
        <color indexed="10"/>
        <rFont val="Arial Narrow"/>
        <family val="2"/>
      </rPr>
      <t>— chair</t>
    </r>
  </si>
  <si>
    <t>wukitch@psfc.mit.edu</t>
  </si>
  <si>
    <t>Aug 13</t>
  </si>
  <si>
    <t>Steve Wukitch</t>
  </si>
  <si>
    <t>Ian.Chapman@ccfe.ac.uk</t>
  </si>
  <si>
    <t>Ian Chapman</t>
  </si>
  <si>
    <t>George Sips</t>
  </si>
  <si>
    <t>EFDA Close Support Unit, Culham Science Centre, UK</t>
  </si>
  <si>
    <t>George.Sips@jet.efda.org</t>
  </si>
  <si>
    <t>????</t>
  </si>
  <si>
    <t>NSTX-U PAC-34 Members - July 2013</t>
  </si>
  <si>
    <t>In attendance?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</si>
</sst>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5" fillId="2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workbookViewId="0">
      <selection activeCell="G4" sqref="G4"/>
    </sheetView>
  </sheetViews>
  <sheetFormatPr defaultRowHeight="12.75"/>
  <cols>
    <col min="1" max="1" width="9.85546875" style="58" customWidth="1"/>
    <col min="2" max="2" width="25.42578125" style="58" customWidth="1"/>
    <col min="3" max="3" width="60.5703125" style="58" customWidth="1"/>
    <col min="4" max="4" width="31.140625" style="58" customWidth="1"/>
    <col min="5" max="5" width="26" style="58" customWidth="1"/>
    <col min="6" max="8" width="18.28515625" style="58" customWidth="1"/>
    <col min="9" max="9" width="18.28515625" style="59" customWidth="1"/>
    <col min="10" max="10" width="18.28515625" style="60" customWidth="1"/>
    <col min="11" max="11" width="14" style="60" customWidth="1"/>
    <col min="12" max="12" width="22" style="60" customWidth="1"/>
    <col min="13" max="13" width="27.85546875" style="60" customWidth="1"/>
    <col min="14" max="14" width="28.42578125" style="61" customWidth="1"/>
    <col min="15" max="15" width="49.5703125" style="60" customWidth="1"/>
    <col min="16" max="16" width="7.42578125" style="60" customWidth="1"/>
    <col min="17" max="17" width="12.5703125" style="60" customWidth="1"/>
    <col min="18" max="18" width="11.85546875" style="60" customWidth="1"/>
    <col min="19" max="19" width="15.140625" style="60" customWidth="1"/>
    <col min="20" max="20" width="12.140625" style="60" customWidth="1"/>
    <col min="21" max="21" width="16.28515625" style="58" customWidth="1"/>
    <col min="22" max="24" width="13.42578125" style="58" customWidth="1"/>
    <col min="25" max="25" width="18.85546875" style="58" customWidth="1"/>
    <col min="26" max="26" width="13.42578125" style="58" customWidth="1"/>
    <col min="27" max="16384" width="9.140625" style="58"/>
  </cols>
  <sheetData>
    <row r="1" spans="2:22" s="58" customFormat="1">
      <c r="B1" s="56"/>
      <c r="C1" s="57"/>
      <c r="I1" s="59"/>
      <c r="J1" s="60"/>
      <c r="K1" s="60"/>
      <c r="L1" s="60"/>
      <c r="M1" s="60"/>
      <c r="N1" s="61"/>
      <c r="O1" s="60"/>
      <c r="P1" s="60"/>
      <c r="Q1" s="60"/>
      <c r="R1" s="60"/>
      <c r="S1" s="60"/>
      <c r="T1" s="60"/>
    </row>
    <row r="2" spans="2:22" s="58" customFormat="1" ht="20.25">
      <c r="C2" s="62" t="s">
        <v>91</v>
      </c>
      <c r="E2" s="29"/>
      <c r="F2" s="29"/>
      <c r="G2" s="29"/>
      <c r="I2" s="59"/>
      <c r="J2" s="60"/>
      <c r="K2" s="60"/>
      <c r="L2" s="60"/>
      <c r="M2" s="60"/>
      <c r="N2" s="61"/>
      <c r="O2" s="60"/>
      <c r="P2" s="60"/>
      <c r="Q2" s="60"/>
      <c r="R2" s="60"/>
      <c r="S2" s="60"/>
      <c r="T2" s="60"/>
    </row>
    <row r="3" spans="2:22" s="63" customFormat="1" ht="34.5" customHeight="1" thickBot="1">
      <c r="B3" s="63" t="s">
        <v>19</v>
      </c>
      <c r="C3" s="63" t="s">
        <v>17</v>
      </c>
      <c r="D3" s="30"/>
      <c r="E3" s="64" t="s">
        <v>92</v>
      </c>
      <c r="I3" s="25"/>
      <c r="J3" s="26"/>
      <c r="K3" s="26"/>
      <c r="L3" s="65"/>
      <c r="M3" s="26"/>
      <c r="N3" s="65"/>
      <c r="O3" s="26"/>
      <c r="P3" s="26"/>
      <c r="Q3" s="26"/>
      <c r="R3" s="26"/>
      <c r="S3" s="26"/>
      <c r="T3" s="26"/>
      <c r="U3" s="66"/>
    </row>
    <row r="4" spans="2:22" s="63" customFormat="1" ht="26.25" customHeight="1">
      <c r="B4" s="31" t="s">
        <v>0</v>
      </c>
      <c r="C4" s="31" t="s">
        <v>81</v>
      </c>
      <c r="D4" s="31" t="s">
        <v>1</v>
      </c>
      <c r="E4" s="50"/>
      <c r="F4" s="29"/>
      <c r="G4" s="29"/>
      <c r="H4" s="29"/>
      <c r="I4" s="25"/>
      <c r="J4" s="25"/>
      <c r="K4" s="25"/>
      <c r="L4" s="25"/>
      <c r="M4" s="26"/>
      <c r="N4" s="65"/>
      <c r="O4" s="26"/>
      <c r="P4" s="26"/>
      <c r="Q4" s="26"/>
      <c r="R4" s="26"/>
      <c r="S4" s="26"/>
      <c r="T4" s="26"/>
    </row>
    <row r="5" spans="2:22" s="63" customFormat="1" ht="26.25" customHeight="1">
      <c r="B5" s="33" t="s">
        <v>46</v>
      </c>
      <c r="C5" s="33" t="s">
        <v>34</v>
      </c>
      <c r="D5" s="33" t="s">
        <v>45</v>
      </c>
      <c r="E5" s="51"/>
      <c r="F5" s="29"/>
      <c r="G5" s="29"/>
      <c r="H5" s="29"/>
      <c r="I5" s="25"/>
      <c r="J5" s="25"/>
      <c r="K5" s="26"/>
      <c r="L5" s="26"/>
      <c r="M5" s="26"/>
      <c r="O5" s="67"/>
      <c r="P5" s="26"/>
      <c r="Q5" s="26"/>
      <c r="R5" s="26"/>
      <c r="S5" s="26"/>
      <c r="T5" s="26"/>
      <c r="V5" s="68"/>
    </row>
    <row r="6" spans="2:22" s="63" customFormat="1" ht="26.25" customHeight="1">
      <c r="B6" s="33" t="s">
        <v>57</v>
      </c>
      <c r="C6" s="33" t="s">
        <v>58</v>
      </c>
      <c r="D6" s="49" t="s">
        <v>56</v>
      </c>
      <c r="E6" s="51"/>
      <c r="F6" s="29"/>
      <c r="G6" s="29"/>
      <c r="H6" s="29"/>
      <c r="I6" s="25"/>
      <c r="J6" s="25"/>
      <c r="K6" s="26"/>
      <c r="L6" s="26"/>
      <c r="M6" s="26"/>
      <c r="O6" s="67"/>
      <c r="P6" s="26"/>
      <c r="Q6" s="26"/>
      <c r="R6" s="26"/>
      <c r="S6" s="26"/>
      <c r="T6" s="26"/>
      <c r="V6" s="68"/>
    </row>
    <row r="7" spans="2:22" s="63" customFormat="1" ht="26.25" customHeight="1">
      <c r="B7" s="33" t="s">
        <v>32</v>
      </c>
      <c r="C7" s="33" t="s">
        <v>37</v>
      </c>
      <c r="D7" s="33" t="s">
        <v>31</v>
      </c>
      <c r="E7" s="51"/>
      <c r="F7" s="29"/>
      <c r="G7" s="29"/>
      <c r="H7" s="29"/>
      <c r="I7" s="25"/>
      <c r="J7" s="25"/>
      <c r="K7" s="26"/>
      <c r="L7" s="26"/>
      <c r="M7" s="26"/>
      <c r="N7" s="65"/>
      <c r="O7" s="26"/>
      <c r="P7" s="26"/>
      <c r="Q7" s="26"/>
      <c r="R7" s="26"/>
      <c r="S7" s="26"/>
      <c r="T7" s="26"/>
    </row>
    <row r="8" spans="2:22" s="63" customFormat="1" ht="26.25" customHeight="1">
      <c r="B8" s="33" t="s">
        <v>70</v>
      </c>
      <c r="C8" s="33" t="s">
        <v>36</v>
      </c>
      <c r="D8" s="33" t="s">
        <v>71</v>
      </c>
      <c r="E8" s="51"/>
      <c r="F8" s="29"/>
      <c r="G8" s="29"/>
      <c r="H8" s="29"/>
      <c r="I8" s="25"/>
      <c r="J8" s="25"/>
      <c r="K8" s="25"/>
      <c r="L8" s="25"/>
      <c r="M8" s="26"/>
      <c r="N8" s="65"/>
      <c r="O8" s="26"/>
      <c r="P8" s="26"/>
      <c r="Q8" s="26"/>
      <c r="R8" s="26"/>
      <c r="S8" s="26"/>
      <c r="T8" s="26"/>
      <c r="V8" s="68"/>
    </row>
    <row r="9" spans="2:22" s="63" customFormat="1" ht="26.25" customHeight="1">
      <c r="B9" s="33" t="s">
        <v>86</v>
      </c>
      <c r="C9" s="33" t="s">
        <v>79</v>
      </c>
      <c r="D9" s="43" t="s">
        <v>85</v>
      </c>
      <c r="E9" s="51"/>
      <c r="F9" s="29"/>
      <c r="G9" s="29"/>
      <c r="H9" s="29"/>
      <c r="I9" s="25"/>
      <c r="J9" s="25"/>
      <c r="K9" s="25"/>
      <c r="L9" s="26"/>
      <c r="M9" s="26"/>
      <c r="N9" s="65"/>
      <c r="O9" s="26"/>
      <c r="P9" s="26"/>
      <c r="Q9" s="26"/>
      <c r="R9" s="26"/>
      <c r="S9" s="26"/>
      <c r="T9" s="26"/>
    </row>
    <row r="10" spans="2:22" s="63" customFormat="1" ht="26.25" customHeight="1">
      <c r="B10" s="33" t="s">
        <v>66</v>
      </c>
      <c r="C10" s="33" t="s">
        <v>38</v>
      </c>
      <c r="D10" s="33" t="s">
        <v>65</v>
      </c>
      <c r="E10" s="51"/>
      <c r="F10" s="29"/>
      <c r="G10" s="29"/>
      <c r="H10" s="29"/>
      <c r="I10" s="25"/>
      <c r="J10" s="25"/>
      <c r="K10" s="69"/>
      <c r="L10" s="25"/>
      <c r="M10" s="26"/>
      <c r="N10" s="65"/>
      <c r="O10" s="26"/>
      <c r="P10" s="26"/>
      <c r="Q10" s="26"/>
      <c r="R10" s="26"/>
      <c r="S10" s="26"/>
      <c r="T10" s="26"/>
    </row>
    <row r="11" spans="2:22" s="63" customFormat="1" ht="26.25" customHeight="1">
      <c r="B11" s="33" t="s">
        <v>53</v>
      </c>
      <c r="C11" s="36" t="s">
        <v>52</v>
      </c>
      <c r="D11" s="33" t="s">
        <v>51</v>
      </c>
      <c r="E11" s="51"/>
      <c r="F11" s="29"/>
      <c r="G11" s="29"/>
      <c r="H11" s="29"/>
      <c r="I11" s="25"/>
      <c r="J11" s="25"/>
      <c r="K11" s="69"/>
      <c r="L11" s="26"/>
      <c r="M11" s="26"/>
      <c r="N11" s="65"/>
      <c r="O11" s="26"/>
      <c r="P11" s="26"/>
      <c r="Q11" s="26"/>
      <c r="R11" s="26"/>
      <c r="S11" s="26"/>
      <c r="T11" s="26"/>
      <c r="V11" s="68"/>
    </row>
    <row r="12" spans="2:22" s="63" customFormat="1" ht="26.25" customHeight="1">
      <c r="B12" s="33" t="s">
        <v>44</v>
      </c>
      <c r="C12" s="33" t="s">
        <v>35</v>
      </c>
      <c r="D12" s="33" t="s">
        <v>43</v>
      </c>
      <c r="E12" s="51"/>
      <c r="F12" s="29"/>
      <c r="G12" s="29"/>
      <c r="H12" s="29"/>
      <c r="I12" s="25"/>
      <c r="J12" s="25"/>
      <c r="K12" s="25"/>
      <c r="L12" s="26"/>
      <c r="M12" s="26"/>
      <c r="N12" s="65"/>
      <c r="O12" s="70"/>
      <c r="P12" s="26"/>
      <c r="Q12" s="26"/>
      <c r="R12" s="26"/>
      <c r="S12" s="26"/>
      <c r="T12" s="26"/>
      <c r="V12" s="68"/>
    </row>
    <row r="13" spans="2:22" s="63" customFormat="1" ht="21.75" customHeight="1">
      <c r="B13" s="33" t="s">
        <v>87</v>
      </c>
      <c r="C13" s="33" t="s">
        <v>88</v>
      </c>
      <c r="D13" s="33" t="s">
        <v>89</v>
      </c>
      <c r="E13" s="51"/>
      <c r="F13" s="29"/>
      <c r="G13" s="25"/>
      <c r="H13" s="25"/>
      <c r="I13" s="25"/>
      <c r="J13" s="25"/>
      <c r="K13" s="26"/>
      <c r="L13" s="65"/>
      <c r="M13" s="26"/>
      <c r="N13" s="26"/>
      <c r="O13" s="26"/>
      <c r="P13" s="26"/>
      <c r="Q13" s="26"/>
      <c r="R13" s="26"/>
    </row>
    <row r="14" spans="2:22" s="63" customFormat="1" ht="26.25" customHeight="1">
      <c r="B14" s="33" t="s">
        <v>48</v>
      </c>
      <c r="C14" s="33" t="s">
        <v>49</v>
      </c>
      <c r="D14" s="33" t="s">
        <v>50</v>
      </c>
      <c r="E14" s="51"/>
      <c r="F14" s="29"/>
      <c r="G14" s="29"/>
      <c r="H14" s="29"/>
      <c r="I14" s="25"/>
      <c r="J14" s="25"/>
      <c r="K14" s="25"/>
      <c r="L14" s="26"/>
      <c r="M14" s="26"/>
      <c r="N14" s="65"/>
      <c r="O14" s="26"/>
      <c r="P14" s="26"/>
      <c r="Q14" s="26"/>
      <c r="R14" s="26"/>
      <c r="S14" s="26"/>
      <c r="T14" s="26"/>
      <c r="V14" s="68"/>
    </row>
    <row r="15" spans="2:22" s="63" customFormat="1" ht="26.25" customHeight="1">
      <c r="B15" s="33" t="s">
        <v>77</v>
      </c>
      <c r="C15" s="33" t="s">
        <v>33</v>
      </c>
      <c r="D15" s="33" t="s">
        <v>78</v>
      </c>
      <c r="E15" s="51"/>
      <c r="F15" s="29"/>
      <c r="G15" s="29"/>
      <c r="H15" s="29"/>
      <c r="I15" s="25"/>
      <c r="J15" s="25"/>
      <c r="K15" s="25"/>
      <c r="L15" s="26"/>
      <c r="M15" s="26"/>
      <c r="N15" s="65"/>
      <c r="O15" s="26"/>
      <c r="P15" s="26"/>
      <c r="Q15" s="26"/>
      <c r="R15" s="26"/>
      <c r="S15" s="26"/>
      <c r="T15" s="26"/>
    </row>
    <row r="16" spans="2:22" s="63" customFormat="1" ht="26.25" customHeight="1">
      <c r="B16" s="33" t="s">
        <v>84</v>
      </c>
      <c r="C16" s="33" t="s">
        <v>33</v>
      </c>
      <c r="D16" s="33" t="s">
        <v>82</v>
      </c>
      <c r="E16" s="51"/>
      <c r="F16" s="29"/>
      <c r="G16" s="29"/>
      <c r="H16" s="29"/>
      <c r="I16" s="25"/>
      <c r="J16" s="25"/>
      <c r="K16" s="69"/>
      <c r="L16" s="26"/>
      <c r="M16" s="26"/>
      <c r="N16" s="65"/>
      <c r="O16" s="26"/>
      <c r="P16" s="26"/>
      <c r="Q16" s="26"/>
      <c r="R16" s="26"/>
      <c r="S16" s="26"/>
      <c r="T16" s="26"/>
    </row>
    <row r="17" spans="1:25" s="63" customFormat="1" ht="26.25" customHeight="1" thickBot="1">
      <c r="B17" s="38" t="s">
        <v>20</v>
      </c>
      <c r="C17" s="38" t="s">
        <v>39</v>
      </c>
      <c r="D17" s="38" t="s">
        <v>21</v>
      </c>
      <c r="E17" s="52"/>
      <c r="F17" s="29"/>
      <c r="G17" s="29"/>
      <c r="H17" s="29"/>
      <c r="I17" s="25"/>
      <c r="J17" s="25"/>
      <c r="K17" s="25"/>
      <c r="L17" s="26"/>
      <c r="M17" s="26"/>
      <c r="N17" s="65"/>
      <c r="O17" s="26"/>
      <c r="P17" s="26"/>
      <c r="Q17" s="26"/>
      <c r="R17" s="26"/>
      <c r="S17" s="26"/>
      <c r="T17" s="26"/>
      <c r="Y17" s="71"/>
    </row>
    <row r="18" spans="1:25" s="63" customFormat="1" ht="26.25" customHeight="1">
      <c r="B18" s="8"/>
      <c r="C18" s="8"/>
      <c r="D18" s="8"/>
      <c r="E18" s="29"/>
      <c r="F18" s="29"/>
      <c r="G18" s="29"/>
      <c r="H18" s="29"/>
      <c r="I18" s="25"/>
      <c r="J18" s="25"/>
      <c r="K18" s="25"/>
      <c r="L18" s="25"/>
      <c r="M18" s="26"/>
      <c r="N18" s="65"/>
      <c r="O18" s="26"/>
      <c r="P18" s="26"/>
      <c r="Q18" s="26"/>
      <c r="R18" s="26"/>
      <c r="S18" s="26"/>
      <c r="T18" s="26"/>
      <c r="Y18" s="71"/>
    </row>
    <row r="19" spans="1:25" s="73" customFormat="1" ht="26.25" customHeight="1" thickBot="1">
      <c r="A19" s="72" t="s">
        <v>2</v>
      </c>
      <c r="B19" s="8"/>
      <c r="C19" s="22" t="s">
        <v>54</v>
      </c>
      <c r="D19" s="8"/>
      <c r="H19" s="29"/>
      <c r="I19" s="74"/>
      <c r="J19" s="75"/>
      <c r="K19" s="75"/>
      <c r="L19" s="75"/>
      <c r="M19" s="75"/>
      <c r="N19" s="76"/>
      <c r="O19" s="75"/>
      <c r="P19" s="75"/>
      <c r="Q19" s="75"/>
      <c r="R19" s="75"/>
      <c r="S19" s="75"/>
      <c r="T19" s="75"/>
    </row>
    <row r="20" spans="1:25" s="73" customFormat="1" ht="26.25" customHeight="1">
      <c r="A20" s="72"/>
      <c r="B20" s="40" t="s">
        <v>3</v>
      </c>
      <c r="C20" s="41" t="s">
        <v>40</v>
      </c>
      <c r="D20" s="53" t="s">
        <v>4</v>
      </c>
      <c r="E20" s="50"/>
      <c r="F20" s="29"/>
      <c r="G20" s="29"/>
      <c r="H20" s="29"/>
      <c r="I20" s="74"/>
      <c r="J20" s="75"/>
      <c r="K20" s="75"/>
      <c r="L20" s="75"/>
      <c r="M20" s="75"/>
      <c r="N20" s="76"/>
      <c r="O20" s="75"/>
      <c r="P20" s="75"/>
      <c r="Q20" s="75"/>
      <c r="R20" s="75"/>
      <c r="S20" s="75"/>
      <c r="T20" s="75"/>
    </row>
    <row r="21" spans="1:25" s="73" customFormat="1" ht="26.25" customHeight="1">
      <c r="A21" s="72"/>
      <c r="B21" s="43" t="s">
        <v>12</v>
      </c>
      <c r="C21" s="37" t="s">
        <v>39</v>
      </c>
      <c r="D21" s="54" t="s">
        <v>18</v>
      </c>
      <c r="E21" s="51"/>
      <c r="F21" s="29"/>
      <c r="G21" s="29"/>
      <c r="H21" s="29"/>
      <c r="I21" s="74"/>
      <c r="J21" s="75"/>
      <c r="K21" s="75"/>
      <c r="L21" s="75"/>
      <c r="M21" s="75"/>
      <c r="N21" s="76"/>
      <c r="O21" s="75"/>
      <c r="P21" s="75"/>
      <c r="Q21" s="75"/>
      <c r="R21" s="75"/>
      <c r="S21" s="75"/>
      <c r="T21" s="75"/>
    </row>
    <row r="22" spans="1:25" s="73" customFormat="1" ht="26.25" customHeight="1">
      <c r="A22" s="72"/>
      <c r="B22" s="43" t="s">
        <v>13</v>
      </c>
      <c r="C22" s="37" t="s">
        <v>39</v>
      </c>
      <c r="D22" s="54" t="s">
        <v>14</v>
      </c>
      <c r="E22" s="51"/>
      <c r="F22" s="29"/>
      <c r="G22" s="29"/>
      <c r="H22" s="29"/>
      <c r="I22" s="74"/>
      <c r="J22" s="75"/>
      <c r="K22" s="75"/>
      <c r="L22" s="75"/>
      <c r="M22" s="75"/>
      <c r="N22" s="76"/>
      <c r="O22" s="75"/>
      <c r="P22" s="75"/>
      <c r="Q22" s="75"/>
      <c r="R22" s="75"/>
      <c r="S22" s="75"/>
      <c r="T22" s="75"/>
    </row>
    <row r="23" spans="1:25" s="73" customFormat="1" ht="26.25" customHeight="1">
      <c r="A23" s="72"/>
      <c r="B23" s="43" t="s">
        <v>15</v>
      </c>
      <c r="C23" s="37" t="s">
        <v>41</v>
      </c>
      <c r="D23" s="54" t="s">
        <v>16</v>
      </c>
      <c r="E23" s="51"/>
      <c r="F23" s="29"/>
      <c r="G23" s="29"/>
      <c r="H23" s="29"/>
      <c r="I23" s="74"/>
      <c r="J23" s="75"/>
      <c r="K23" s="75"/>
      <c r="L23" s="75"/>
      <c r="M23" s="75"/>
      <c r="N23" s="76"/>
      <c r="O23" s="75"/>
      <c r="P23" s="75"/>
      <c r="Q23" s="75"/>
      <c r="R23" s="75"/>
      <c r="S23" s="75"/>
      <c r="T23" s="75"/>
    </row>
    <row r="24" spans="1:25" s="73" customFormat="1" ht="26.25" customHeight="1">
      <c r="A24" s="72"/>
      <c r="B24" s="43" t="s">
        <v>5</v>
      </c>
      <c r="C24" s="37" t="s">
        <v>39</v>
      </c>
      <c r="D24" s="54" t="s">
        <v>6</v>
      </c>
      <c r="E24" s="51"/>
      <c r="F24" s="29"/>
      <c r="G24" s="29"/>
      <c r="H24" s="29"/>
      <c r="I24" s="74"/>
      <c r="J24" s="75"/>
      <c r="K24" s="75"/>
      <c r="L24" s="75"/>
      <c r="M24" s="75"/>
      <c r="N24" s="76"/>
      <c r="O24" s="75"/>
      <c r="P24" s="75"/>
      <c r="Q24" s="75"/>
      <c r="R24" s="75"/>
      <c r="S24" s="75"/>
      <c r="T24" s="75"/>
    </row>
    <row r="25" spans="1:25" s="73" customFormat="1" ht="26.25" customHeight="1">
      <c r="A25" s="72"/>
      <c r="B25" s="43" t="s">
        <v>7</v>
      </c>
      <c r="C25" s="37" t="s">
        <v>39</v>
      </c>
      <c r="D25" s="54" t="s">
        <v>8</v>
      </c>
      <c r="E25" s="51"/>
      <c r="F25" s="29"/>
      <c r="G25" s="29"/>
      <c r="H25" s="29"/>
      <c r="I25" s="74"/>
      <c r="J25" s="75"/>
      <c r="K25" s="75"/>
      <c r="L25" s="75"/>
      <c r="M25" s="75"/>
      <c r="N25" s="76"/>
      <c r="O25" s="75"/>
      <c r="P25" s="75"/>
      <c r="Q25" s="75"/>
      <c r="R25" s="75"/>
      <c r="S25" s="75"/>
      <c r="T25" s="75"/>
    </row>
    <row r="26" spans="1:25" s="58" customFormat="1" ht="26.25" customHeight="1" thickBot="1">
      <c r="B26" s="45" t="s">
        <v>10</v>
      </c>
      <c r="C26" s="46" t="s">
        <v>39</v>
      </c>
      <c r="D26" s="55" t="s">
        <v>11</v>
      </c>
      <c r="E26" s="52"/>
      <c r="F26" s="29"/>
      <c r="G26" s="29"/>
      <c r="I26" s="59"/>
      <c r="J26" s="60"/>
      <c r="K26" s="60"/>
      <c r="L26" s="60"/>
      <c r="M26" s="60"/>
      <c r="N26" s="61"/>
      <c r="O26" s="60"/>
      <c r="P26" s="60"/>
      <c r="Q26" s="60"/>
      <c r="R26" s="60"/>
      <c r="S26" s="60"/>
      <c r="T26" s="60"/>
    </row>
    <row r="27" spans="1:25" s="58" customFormat="1">
      <c r="I27" s="59"/>
      <c r="J27" s="60"/>
      <c r="K27" s="60"/>
      <c r="L27" s="60"/>
      <c r="M27" s="60"/>
      <c r="N27" s="61"/>
      <c r="O27" s="60"/>
      <c r="P27" s="60"/>
      <c r="Q27" s="60"/>
      <c r="R27" s="60"/>
      <c r="S27" s="60"/>
      <c r="T27" s="60"/>
    </row>
    <row r="28" spans="1:25" s="58" customFormat="1">
      <c r="B28" s="77" t="str">
        <f>CONCATENATE(E4,E5,E6,E7,E8, E9,E10,E11,E12,E13,E14,E15,E16,E17)</f>
        <v/>
      </c>
      <c r="I28" s="78"/>
      <c r="K28" s="60"/>
      <c r="L28" s="60"/>
      <c r="M28" s="60"/>
      <c r="N28" s="61"/>
      <c r="O28" s="60"/>
      <c r="P28" s="60"/>
      <c r="Q28" s="60"/>
      <c r="R28" s="60"/>
      <c r="S28" s="60"/>
      <c r="T28" s="60"/>
    </row>
    <row r="29" spans="1:25" s="58" customFormat="1">
      <c r="B29" s="77" t="str">
        <f>CONCATENATE(E20,E21,E22,E23,E24,E25,E26)</f>
        <v/>
      </c>
      <c r="I29" s="59"/>
      <c r="J29" s="60"/>
      <c r="K29" s="60"/>
      <c r="L29" s="60"/>
      <c r="M29" s="60"/>
      <c r="N29" s="61"/>
      <c r="O29" s="60"/>
      <c r="P29" s="60"/>
      <c r="Q29" s="60"/>
      <c r="R29" s="60"/>
      <c r="S29" s="60"/>
      <c r="T29" s="60"/>
    </row>
    <row r="30" spans="1:25" s="58" customFormat="1" ht="13.5" customHeight="1">
      <c r="I30" s="59"/>
      <c r="J30" s="60"/>
      <c r="K30" s="60"/>
      <c r="L30" s="60"/>
      <c r="M30" s="60"/>
      <c r="N30" s="79"/>
      <c r="O30" s="60"/>
      <c r="P30" s="60"/>
      <c r="Q30" s="60"/>
      <c r="R30" s="60"/>
      <c r="S30" s="60"/>
      <c r="T30" s="60"/>
    </row>
    <row r="31" spans="1:25" s="58" customFormat="1" ht="13.5" customHeight="1">
      <c r="I31" s="59"/>
      <c r="J31" s="60"/>
      <c r="K31" s="60"/>
      <c r="L31" s="60"/>
      <c r="M31" s="60"/>
      <c r="N31" s="79"/>
      <c r="O31" s="60"/>
      <c r="P31" s="60"/>
      <c r="Q31" s="60"/>
      <c r="R31" s="60"/>
      <c r="S31" s="60"/>
      <c r="T31" s="60"/>
    </row>
    <row r="32" spans="1:25" s="58" customFormat="1" ht="13.5" customHeight="1">
      <c r="I32" s="59"/>
      <c r="J32" s="60"/>
      <c r="K32" s="60"/>
      <c r="L32" s="60"/>
      <c r="M32" s="60"/>
      <c r="N32" s="79"/>
      <c r="O32" s="60"/>
      <c r="P32" s="60"/>
      <c r="Q32" s="60"/>
      <c r="R32" s="60"/>
      <c r="S32" s="60"/>
      <c r="T32" s="60"/>
    </row>
    <row r="33" spans="2:26" s="60" customFormat="1" ht="13.5" customHeight="1">
      <c r="B33" s="58"/>
      <c r="C33" s="58"/>
      <c r="D33" s="58"/>
      <c r="E33" s="58"/>
      <c r="F33" s="58"/>
      <c r="G33" s="58"/>
      <c r="H33" s="58"/>
      <c r="I33" s="59"/>
      <c r="N33" s="79"/>
      <c r="U33" s="58"/>
      <c r="V33" s="58"/>
      <c r="W33" s="58"/>
      <c r="X33" s="58"/>
      <c r="Y33" s="58"/>
      <c r="Z33" s="58"/>
    </row>
    <row r="34" spans="2:26" s="60" customFormat="1" ht="13.5" customHeight="1">
      <c r="B34" s="58"/>
      <c r="C34" s="58"/>
      <c r="D34" s="58"/>
      <c r="E34" s="58"/>
      <c r="F34" s="58"/>
      <c r="G34" s="58"/>
      <c r="H34" s="58"/>
      <c r="I34" s="59"/>
      <c r="N34" s="79"/>
      <c r="U34" s="58"/>
      <c r="V34" s="58"/>
      <c r="W34" s="58"/>
      <c r="X34" s="58"/>
      <c r="Y34" s="58"/>
      <c r="Z34" s="58"/>
    </row>
    <row r="35" spans="2:26" s="60" customFormat="1">
      <c r="B35" s="58"/>
      <c r="C35" s="58"/>
      <c r="D35" s="58"/>
      <c r="E35" s="58"/>
      <c r="F35" s="58"/>
      <c r="G35" s="58"/>
      <c r="H35" s="58"/>
      <c r="I35" s="59"/>
      <c r="N35" s="79"/>
      <c r="U35" s="58"/>
      <c r="V35" s="58"/>
      <c r="W35" s="58"/>
      <c r="X35" s="58"/>
      <c r="Y35" s="58"/>
      <c r="Z35" s="58"/>
    </row>
    <row r="36" spans="2:26" s="60" customFormat="1">
      <c r="B36" s="58"/>
      <c r="C36" s="58"/>
      <c r="D36" s="58"/>
      <c r="E36" s="58"/>
      <c r="F36" s="58"/>
      <c r="G36" s="58"/>
      <c r="H36" s="58"/>
      <c r="I36" s="59"/>
      <c r="N36" s="79"/>
      <c r="U36" s="58"/>
      <c r="V36" s="58"/>
      <c r="W36" s="58"/>
      <c r="X36" s="58"/>
      <c r="Y36" s="58"/>
      <c r="Z36" s="58"/>
    </row>
    <row r="37" spans="2:26" s="60" customFormat="1">
      <c r="B37" s="58"/>
      <c r="C37" s="58"/>
      <c r="D37" s="58"/>
      <c r="E37" s="58"/>
      <c r="F37" s="58"/>
      <c r="G37" s="58"/>
      <c r="H37" s="58"/>
      <c r="I37" s="59"/>
      <c r="N37" s="79"/>
      <c r="U37" s="58"/>
      <c r="V37" s="58"/>
      <c r="W37" s="58"/>
      <c r="X37" s="58"/>
      <c r="Y37" s="58"/>
      <c r="Z37" s="58"/>
    </row>
    <row r="38" spans="2:26" s="60" customFormat="1">
      <c r="B38" s="58"/>
      <c r="C38" s="58"/>
      <c r="D38" s="58"/>
      <c r="E38" s="58"/>
      <c r="F38" s="58"/>
      <c r="G38" s="58"/>
      <c r="H38" s="58"/>
      <c r="I38" s="59"/>
      <c r="N38" s="79"/>
      <c r="U38" s="58"/>
      <c r="V38" s="58"/>
      <c r="W38" s="58"/>
      <c r="X38" s="58"/>
      <c r="Y38" s="58"/>
      <c r="Z38" s="58"/>
    </row>
    <row r="39" spans="2:26" s="60" customFormat="1">
      <c r="B39" s="58"/>
      <c r="C39" s="58"/>
      <c r="D39" s="58"/>
      <c r="E39" s="58"/>
      <c r="F39" s="58"/>
      <c r="G39" s="58"/>
      <c r="H39" s="58"/>
      <c r="I39" s="59"/>
      <c r="N39" s="79"/>
      <c r="U39" s="58"/>
      <c r="V39" s="58"/>
      <c r="W39" s="58"/>
      <c r="X39" s="58"/>
      <c r="Y39" s="58"/>
      <c r="Z39" s="58"/>
    </row>
    <row r="40" spans="2:26" s="60" customFormat="1">
      <c r="B40" s="58"/>
      <c r="C40" s="58"/>
      <c r="D40" s="58"/>
      <c r="E40" s="58"/>
      <c r="F40" s="58"/>
      <c r="G40" s="58"/>
      <c r="H40" s="58"/>
      <c r="I40" s="59"/>
      <c r="N40" s="79"/>
      <c r="U40" s="58"/>
      <c r="V40" s="58"/>
      <c r="W40" s="58"/>
      <c r="X40" s="58"/>
      <c r="Y40" s="58"/>
      <c r="Z40" s="58"/>
    </row>
    <row r="41" spans="2:26" s="60" customFormat="1">
      <c r="B41" s="58"/>
      <c r="C41" s="58"/>
      <c r="D41" s="58"/>
      <c r="E41" s="58"/>
      <c r="F41" s="58"/>
      <c r="G41" s="58"/>
      <c r="H41" s="58"/>
      <c r="I41" s="59"/>
      <c r="N41" s="79"/>
      <c r="U41" s="58"/>
      <c r="V41" s="58"/>
      <c r="W41" s="58"/>
      <c r="X41" s="58"/>
      <c r="Y41" s="58"/>
      <c r="Z41" s="58"/>
    </row>
    <row r="42" spans="2:26" s="60" customFormat="1">
      <c r="B42" s="58"/>
      <c r="C42" s="58"/>
      <c r="D42" s="58"/>
      <c r="E42" s="58"/>
      <c r="F42" s="58"/>
      <c r="G42" s="58"/>
      <c r="H42" s="58"/>
      <c r="I42" s="59"/>
      <c r="N42" s="79"/>
      <c r="U42" s="58"/>
      <c r="V42" s="58"/>
      <c r="W42" s="58"/>
      <c r="X42" s="58"/>
      <c r="Y42" s="58"/>
      <c r="Z42" s="58"/>
    </row>
    <row r="43" spans="2:26" s="60" customFormat="1">
      <c r="B43" s="58"/>
      <c r="C43" s="58"/>
      <c r="D43" s="58"/>
      <c r="E43" s="58"/>
      <c r="F43" s="58"/>
      <c r="G43" s="58"/>
      <c r="H43" s="58"/>
      <c r="I43" s="59"/>
      <c r="N43" s="79"/>
      <c r="U43" s="58"/>
      <c r="V43" s="58"/>
      <c r="W43" s="58"/>
      <c r="X43" s="58"/>
      <c r="Y43" s="58"/>
      <c r="Z43" s="58"/>
    </row>
    <row r="44" spans="2:26" s="60" customFormat="1">
      <c r="B44" s="58"/>
      <c r="C44" s="58"/>
      <c r="D44" s="58"/>
      <c r="E44" s="58"/>
      <c r="F44" s="58"/>
      <c r="G44" s="58"/>
      <c r="H44" s="58"/>
      <c r="I44" s="59"/>
      <c r="N44" s="79"/>
      <c r="U44" s="58"/>
      <c r="V44" s="58"/>
      <c r="W44" s="58"/>
      <c r="X44" s="58"/>
      <c r="Y44" s="58"/>
      <c r="Z44" s="58"/>
    </row>
    <row r="45" spans="2:26" s="60" customFormat="1">
      <c r="B45" s="58"/>
      <c r="C45" s="58"/>
      <c r="D45" s="58"/>
      <c r="E45" s="58"/>
      <c r="F45" s="58"/>
      <c r="G45" s="58"/>
      <c r="H45" s="58"/>
      <c r="I45" s="59"/>
      <c r="N45" s="79"/>
      <c r="U45" s="58"/>
      <c r="V45" s="58"/>
      <c r="W45" s="58"/>
      <c r="X45" s="58"/>
      <c r="Y45" s="58"/>
      <c r="Z45" s="58"/>
    </row>
    <row r="46" spans="2:26" s="60" customFormat="1">
      <c r="B46" s="58"/>
      <c r="C46" s="58"/>
      <c r="D46" s="58"/>
      <c r="E46" s="58"/>
      <c r="F46" s="58"/>
      <c r="G46" s="58"/>
      <c r="H46" s="58"/>
      <c r="I46" s="59"/>
      <c r="N46" s="79"/>
      <c r="U46" s="58"/>
      <c r="V46" s="58"/>
      <c r="W46" s="58"/>
      <c r="X46" s="58"/>
      <c r="Y46" s="58"/>
      <c r="Z46" s="58"/>
    </row>
    <row r="47" spans="2:26" s="60" customFormat="1">
      <c r="B47" s="58"/>
      <c r="C47" s="58"/>
      <c r="D47" s="58"/>
      <c r="E47" s="58"/>
      <c r="F47" s="58"/>
      <c r="G47" s="58"/>
      <c r="H47" s="58"/>
      <c r="I47" s="59"/>
      <c r="N47" s="79"/>
      <c r="U47" s="58"/>
      <c r="V47" s="58"/>
      <c r="W47" s="58"/>
      <c r="X47" s="58"/>
      <c r="Y47" s="58"/>
      <c r="Z47" s="58"/>
    </row>
    <row r="48" spans="2:26" s="60" customFormat="1">
      <c r="B48" s="58"/>
      <c r="C48" s="58"/>
      <c r="D48" s="58"/>
      <c r="E48" s="58"/>
      <c r="F48" s="58"/>
      <c r="G48" s="58"/>
      <c r="H48" s="58"/>
      <c r="I48" s="59"/>
      <c r="N48" s="79"/>
      <c r="U48" s="58"/>
      <c r="V48" s="58"/>
      <c r="W48" s="58"/>
      <c r="X48" s="58"/>
      <c r="Y48" s="58"/>
      <c r="Z48" s="58"/>
    </row>
    <row r="49" spans="2:26" s="60" customFormat="1">
      <c r="B49" s="58"/>
      <c r="C49" s="58"/>
      <c r="D49" s="58"/>
      <c r="E49" s="58"/>
      <c r="F49" s="58"/>
      <c r="G49" s="58"/>
      <c r="H49" s="58"/>
      <c r="I49" s="59"/>
      <c r="N49" s="79"/>
      <c r="U49" s="58"/>
      <c r="V49" s="58"/>
      <c r="W49" s="58"/>
      <c r="X49" s="58"/>
      <c r="Y49" s="58"/>
      <c r="Z49" s="58"/>
    </row>
    <row r="50" spans="2:26" s="60" customFormat="1">
      <c r="B50" s="58"/>
      <c r="C50" s="58"/>
      <c r="D50" s="58"/>
      <c r="E50" s="58"/>
      <c r="F50" s="58"/>
      <c r="G50" s="58"/>
      <c r="H50" s="58"/>
      <c r="I50" s="59"/>
      <c r="N50" s="79"/>
      <c r="U50" s="58"/>
      <c r="V50" s="58"/>
      <c r="W50" s="58"/>
      <c r="X50" s="58"/>
      <c r="Y50" s="58"/>
      <c r="Z50" s="58"/>
    </row>
    <row r="51" spans="2:26" s="60" customFormat="1">
      <c r="B51" s="58"/>
      <c r="C51" s="58"/>
      <c r="D51" s="58"/>
      <c r="E51" s="58"/>
      <c r="F51" s="58"/>
      <c r="G51" s="58"/>
      <c r="H51" s="58"/>
      <c r="I51" s="59"/>
      <c r="N51" s="79"/>
      <c r="U51" s="58"/>
      <c r="V51" s="58"/>
      <c r="W51" s="58"/>
      <c r="X51" s="58"/>
      <c r="Y51" s="58"/>
      <c r="Z51" s="58"/>
    </row>
  </sheetData>
  <conditionalFormatting sqref="J4:J17">
    <cfRule type="cellIs" dxfId="3" priority="3" stopIfTrue="1" operator="equal">
      <formula>"yes"</formula>
    </cfRule>
    <cfRule type="cellIs" dxfId="2" priority="4" stopIfTrue="1" operator="equal">
      <formula>"no"</formula>
    </cfRule>
  </conditionalFormatting>
  <conditionalFormatting sqref="H13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scale="7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workbookViewId="0">
      <selection activeCell="J20" sqref="J20"/>
    </sheetView>
  </sheetViews>
  <sheetFormatPr defaultRowHeight="12.75"/>
  <cols>
    <col min="1" max="1" width="9.85546875" style="2" customWidth="1"/>
    <col min="2" max="2" width="9.7109375" style="2" customWidth="1"/>
    <col min="3" max="3" width="25.42578125" style="2" customWidth="1"/>
    <col min="4" max="4" width="60.5703125" style="2" customWidth="1"/>
    <col min="5" max="5" width="31.140625" style="2" customWidth="1"/>
    <col min="6" max="6" width="31.7109375" style="2" customWidth="1"/>
    <col min="7" max="7" width="2.140625" style="2" customWidth="1"/>
    <col min="8" max="8" width="19.42578125" style="2" customWidth="1"/>
    <col min="9" max="9" width="2" style="2" customWidth="1"/>
    <col min="10" max="10" width="17.28515625" style="1" customWidth="1"/>
    <col min="11" max="11" width="19.5703125" style="1" customWidth="1"/>
    <col min="12" max="12" width="14" style="1" customWidth="1"/>
    <col min="13" max="13" width="22" style="1" customWidth="1"/>
    <col min="14" max="14" width="27.85546875" style="1" customWidth="1"/>
    <col min="15" max="15" width="28.42578125" style="5" customWidth="1"/>
    <col min="16" max="16" width="49.5703125" style="1" customWidth="1"/>
    <col min="17" max="17" width="7.42578125" style="1" customWidth="1"/>
    <col min="18" max="18" width="12.5703125" style="1" customWidth="1"/>
    <col min="19" max="19" width="11.85546875" style="1" customWidth="1"/>
    <col min="20" max="20" width="15.140625" style="1" customWidth="1"/>
    <col min="21" max="21" width="12.140625" style="1" customWidth="1"/>
    <col min="22" max="22" width="16.28515625" style="2" customWidth="1"/>
    <col min="23" max="25" width="13.42578125" style="2" customWidth="1"/>
    <col min="26" max="26" width="18.85546875" style="2" customWidth="1"/>
    <col min="27" max="27" width="13.42578125" style="2" customWidth="1"/>
    <col min="28" max="16384" width="9.140625" style="2"/>
  </cols>
  <sheetData>
    <row r="1" spans="2:23">
      <c r="C1" s="4"/>
      <c r="D1" s="3"/>
    </row>
    <row r="2" spans="2:23" ht="20.25">
      <c r="D2" s="23" t="s">
        <v>91</v>
      </c>
      <c r="F2" s="9"/>
      <c r="G2" s="9"/>
      <c r="H2" s="9" t="s">
        <v>74</v>
      </c>
    </row>
    <row r="3" spans="2:23" s="10" customFormat="1" ht="34.5" customHeight="1" thickBot="1">
      <c r="C3" s="10" t="s">
        <v>19</v>
      </c>
      <c r="D3" s="10" t="s">
        <v>17</v>
      </c>
      <c r="E3" s="30"/>
      <c r="J3" s="11" t="s">
        <v>9</v>
      </c>
      <c r="K3" s="11" t="s">
        <v>68</v>
      </c>
      <c r="L3" s="11" t="s">
        <v>55</v>
      </c>
      <c r="M3" s="12" t="s">
        <v>62</v>
      </c>
      <c r="N3" s="11" t="s">
        <v>22</v>
      </c>
      <c r="O3" s="12"/>
      <c r="P3" s="11"/>
      <c r="Q3" s="11"/>
      <c r="R3" s="11"/>
      <c r="S3" s="11"/>
      <c r="T3" s="11"/>
      <c r="U3" s="11"/>
      <c r="V3" s="13"/>
    </row>
    <row r="4" spans="2:23" s="10" customFormat="1" ht="26.25" customHeight="1">
      <c r="B4" s="10">
        <v>1</v>
      </c>
      <c r="C4" s="31" t="s">
        <v>0</v>
      </c>
      <c r="D4" s="31" t="s">
        <v>81</v>
      </c>
      <c r="E4" s="32" t="s">
        <v>1</v>
      </c>
      <c r="F4" s="29" t="str">
        <f t="shared" ref="F4:F16" si="0">CONCATENATE(E4,", ")</f>
        <v xml:space="preserve">jssarff@facstaff.wisc.edu, </v>
      </c>
      <c r="G4" s="29"/>
      <c r="H4" s="29" t="s">
        <v>75</v>
      </c>
      <c r="I4" s="9"/>
      <c r="J4" s="24" t="s">
        <v>76</v>
      </c>
      <c r="K4" s="25"/>
      <c r="L4" s="14"/>
      <c r="M4" s="14"/>
      <c r="N4" s="11" t="s">
        <v>30</v>
      </c>
      <c r="O4" s="12"/>
      <c r="P4" s="11"/>
      <c r="Q4" s="11"/>
      <c r="R4" s="11"/>
      <c r="S4" s="11"/>
      <c r="T4" s="11"/>
      <c r="U4" s="11"/>
    </row>
    <row r="5" spans="2:23" s="10" customFormat="1" ht="26.25" customHeight="1">
      <c r="B5" s="10">
        <f>B4+1</f>
        <v>2</v>
      </c>
      <c r="C5" s="33" t="s">
        <v>46</v>
      </c>
      <c r="D5" s="33" t="s">
        <v>34</v>
      </c>
      <c r="E5" s="34" t="s">
        <v>45</v>
      </c>
      <c r="F5" s="29" t="str">
        <f t="shared" si="0"/>
        <v xml:space="preserve">allain@purdue.edu, </v>
      </c>
      <c r="G5" s="29"/>
      <c r="H5" s="29" t="s">
        <v>75</v>
      </c>
      <c r="I5" s="9"/>
      <c r="J5" s="26" t="s">
        <v>42</v>
      </c>
      <c r="K5" s="25"/>
      <c r="L5" s="11"/>
      <c r="M5" s="11"/>
      <c r="N5" s="11" t="s">
        <v>25</v>
      </c>
      <c r="P5" s="7"/>
      <c r="Q5" s="11"/>
      <c r="R5" s="11"/>
      <c r="S5" s="11"/>
      <c r="T5" s="11"/>
      <c r="U5" s="11"/>
      <c r="W5" s="15"/>
    </row>
    <row r="6" spans="2:23" s="10" customFormat="1" ht="26.25" customHeight="1">
      <c r="B6" s="10">
        <f t="shared" ref="B6:B17" si="1">B5+1</f>
        <v>3</v>
      </c>
      <c r="C6" s="33" t="s">
        <v>57</v>
      </c>
      <c r="D6" s="33" t="s">
        <v>58</v>
      </c>
      <c r="E6" s="35" t="s">
        <v>56</v>
      </c>
      <c r="F6" s="29" t="str">
        <f t="shared" si="0"/>
        <v xml:space="preserve">clemente.angioni@ipp.mpg.de, </v>
      </c>
      <c r="G6" s="29"/>
      <c r="H6" s="29" t="s">
        <v>75</v>
      </c>
      <c r="I6" s="9"/>
      <c r="J6" s="27" t="s">
        <v>60</v>
      </c>
      <c r="K6" s="25"/>
      <c r="L6" s="11"/>
      <c r="M6" s="11"/>
      <c r="N6" s="11" t="s">
        <v>59</v>
      </c>
      <c r="P6" s="7"/>
      <c r="Q6" s="11"/>
      <c r="R6" s="11"/>
      <c r="S6" s="11"/>
      <c r="T6" s="11"/>
      <c r="U6" s="11"/>
      <c r="W6" s="15"/>
    </row>
    <row r="7" spans="2:23" s="10" customFormat="1" ht="26.25" customHeight="1">
      <c r="B7" s="10">
        <f t="shared" si="1"/>
        <v>4</v>
      </c>
      <c r="C7" s="33" t="s">
        <v>32</v>
      </c>
      <c r="D7" s="33" t="s">
        <v>37</v>
      </c>
      <c r="E7" s="34" t="s">
        <v>31</v>
      </c>
      <c r="F7" s="29" t="str">
        <f t="shared" si="0"/>
        <v xml:space="preserve">asakura.nobuyuki@jaea.go.jp, </v>
      </c>
      <c r="G7" s="29"/>
      <c r="H7" s="29" t="s">
        <v>75</v>
      </c>
      <c r="I7" s="9"/>
      <c r="J7" s="26" t="s">
        <v>42</v>
      </c>
      <c r="K7" s="25"/>
      <c r="L7" s="11"/>
      <c r="M7" s="11"/>
      <c r="N7" s="11" t="s">
        <v>26</v>
      </c>
      <c r="O7" s="12"/>
      <c r="P7" s="11"/>
      <c r="Q7" s="11"/>
      <c r="R7" s="11"/>
      <c r="S7" s="11"/>
      <c r="T7" s="11"/>
      <c r="U7" s="11"/>
    </row>
    <row r="8" spans="2:23" s="10" customFormat="1" ht="26.25" customHeight="1">
      <c r="B8" s="10">
        <f t="shared" si="1"/>
        <v>5</v>
      </c>
      <c r="C8" s="33" t="s">
        <v>70</v>
      </c>
      <c r="D8" s="33" t="s">
        <v>36</v>
      </c>
      <c r="E8" s="34" t="s">
        <v>71</v>
      </c>
      <c r="F8" s="29" t="str">
        <f t="shared" si="0"/>
        <v xml:space="preserve">biewertm@ornl.gov, </v>
      </c>
      <c r="G8" s="29"/>
      <c r="H8" s="29" t="s">
        <v>75</v>
      </c>
      <c r="I8" s="9"/>
      <c r="J8" s="27" t="s">
        <v>67</v>
      </c>
      <c r="K8" s="25"/>
      <c r="L8" s="14"/>
      <c r="M8" s="14"/>
      <c r="N8" s="11" t="s">
        <v>72</v>
      </c>
      <c r="O8" s="12"/>
      <c r="P8" s="11"/>
      <c r="Q8" s="11"/>
      <c r="R8" s="11"/>
      <c r="S8" s="11"/>
      <c r="T8" s="11"/>
      <c r="U8" s="11"/>
      <c r="W8" s="15"/>
    </row>
    <row r="9" spans="2:23" s="10" customFormat="1" ht="26.25" customHeight="1">
      <c r="B9" s="10">
        <f t="shared" si="1"/>
        <v>6</v>
      </c>
      <c r="C9" s="33" t="s">
        <v>86</v>
      </c>
      <c r="D9" s="33" t="s">
        <v>79</v>
      </c>
      <c r="E9" s="37" t="s">
        <v>85</v>
      </c>
      <c r="F9" s="29" t="str">
        <f t="shared" si="0"/>
        <v xml:space="preserve">Ian.Chapman@ccfe.ac.uk, </v>
      </c>
      <c r="G9" s="29"/>
      <c r="H9" s="29" t="s">
        <v>75</v>
      </c>
      <c r="I9" s="9"/>
      <c r="J9" s="27" t="s">
        <v>83</v>
      </c>
      <c r="K9" s="25"/>
      <c r="L9" s="14"/>
      <c r="M9" s="11"/>
      <c r="N9" s="11" t="s">
        <v>28</v>
      </c>
      <c r="O9" s="12"/>
      <c r="P9" s="11"/>
      <c r="Q9" s="11"/>
      <c r="R9" s="11"/>
      <c r="S9" s="11"/>
      <c r="T9" s="11"/>
      <c r="U9" s="11"/>
    </row>
    <row r="10" spans="2:23" s="10" customFormat="1" ht="26.25" customHeight="1">
      <c r="B10" s="10">
        <f t="shared" si="1"/>
        <v>7</v>
      </c>
      <c r="C10" s="33" t="s">
        <v>66</v>
      </c>
      <c r="D10" s="33" t="s">
        <v>38</v>
      </c>
      <c r="E10" s="34" t="s">
        <v>65</v>
      </c>
      <c r="F10" s="29" t="str">
        <f t="shared" si="0"/>
        <v xml:space="preserve">Chuck.Greenfield@gat.com, </v>
      </c>
      <c r="G10" s="29"/>
      <c r="H10" s="29" t="s">
        <v>75</v>
      </c>
      <c r="I10" s="9"/>
      <c r="J10" s="27" t="s">
        <v>67</v>
      </c>
      <c r="K10" s="25"/>
      <c r="L10" s="48"/>
      <c r="M10" s="14"/>
      <c r="N10" s="11" t="s">
        <v>69</v>
      </c>
      <c r="O10" s="12"/>
      <c r="P10" s="11"/>
      <c r="Q10" s="11"/>
      <c r="R10" s="11"/>
      <c r="S10" s="11"/>
      <c r="T10" s="11"/>
      <c r="U10" s="11"/>
    </row>
    <row r="11" spans="2:23" s="10" customFormat="1" ht="26.25" customHeight="1">
      <c r="B11" s="10">
        <f t="shared" si="1"/>
        <v>8</v>
      </c>
      <c r="C11" s="33" t="s">
        <v>53</v>
      </c>
      <c r="D11" s="36" t="s">
        <v>52</v>
      </c>
      <c r="E11" s="34" t="s">
        <v>51</v>
      </c>
      <c r="F11" s="29" t="str">
        <f t="shared" si="0"/>
        <v xml:space="preserve">hguo@trialphaenergy.com, </v>
      </c>
      <c r="G11" s="29"/>
      <c r="H11" s="29" t="s">
        <v>75</v>
      </c>
      <c r="I11" s="9"/>
      <c r="J11" s="26" t="s">
        <v>42</v>
      </c>
      <c r="K11" s="25"/>
      <c r="L11" s="48"/>
      <c r="M11" s="11"/>
      <c r="N11" s="11" t="s">
        <v>61</v>
      </c>
      <c r="O11" s="12"/>
      <c r="P11" s="11"/>
      <c r="Q11" s="11"/>
      <c r="R11" s="11"/>
      <c r="S11" s="11"/>
      <c r="T11" s="11"/>
      <c r="U11" s="11"/>
      <c r="W11" s="15"/>
    </row>
    <row r="12" spans="2:23" s="10" customFormat="1" ht="26.25" customHeight="1">
      <c r="B12" s="10">
        <f t="shared" si="1"/>
        <v>9</v>
      </c>
      <c r="C12" s="33" t="s">
        <v>44</v>
      </c>
      <c r="D12" s="33" t="s">
        <v>35</v>
      </c>
      <c r="E12" s="34" t="s">
        <v>43</v>
      </c>
      <c r="F12" s="29" t="str">
        <f t="shared" si="0"/>
        <v xml:space="preserve">trognlien@llnl.gov, </v>
      </c>
      <c r="G12" s="29"/>
      <c r="H12" s="29" t="s">
        <v>75</v>
      </c>
      <c r="I12" s="9"/>
      <c r="J12" s="26" t="s">
        <v>42</v>
      </c>
      <c r="K12" s="25"/>
      <c r="L12" s="14"/>
      <c r="M12" s="11"/>
      <c r="N12" s="11" t="s">
        <v>25</v>
      </c>
      <c r="O12" s="12"/>
      <c r="P12" s="16"/>
      <c r="Q12" s="11"/>
      <c r="R12" s="11"/>
      <c r="S12" s="11"/>
      <c r="T12" s="11"/>
      <c r="U12" s="11"/>
      <c r="W12" s="15"/>
    </row>
    <row r="13" spans="2:23" s="10" customFormat="1" ht="21.75" customHeight="1">
      <c r="B13" s="10">
        <f t="shared" si="1"/>
        <v>10</v>
      </c>
      <c r="C13" s="33" t="s">
        <v>87</v>
      </c>
      <c r="D13" s="33" t="s">
        <v>88</v>
      </c>
      <c r="E13" s="34" t="s">
        <v>89</v>
      </c>
      <c r="F13" s="9" t="str">
        <f t="shared" si="0"/>
        <v xml:space="preserve">George.Sips@jet.efda.org, </v>
      </c>
      <c r="G13" s="9"/>
      <c r="H13" s="25"/>
      <c r="I13" s="27"/>
      <c r="J13" s="14" t="s">
        <v>90</v>
      </c>
      <c r="K13" s="14"/>
      <c r="L13" s="11" t="s">
        <v>29</v>
      </c>
      <c r="M13" s="12"/>
      <c r="N13" s="11"/>
      <c r="O13" s="11"/>
      <c r="P13" s="11"/>
      <c r="Q13" s="11"/>
      <c r="R13" s="11"/>
      <c r="S13" s="11"/>
    </row>
    <row r="14" spans="2:23" s="10" customFormat="1" ht="26.25" customHeight="1">
      <c r="B14" s="10">
        <f t="shared" si="1"/>
        <v>11</v>
      </c>
      <c r="C14" s="33" t="s">
        <v>48</v>
      </c>
      <c r="D14" s="33" t="s">
        <v>49</v>
      </c>
      <c r="E14" s="34" t="s">
        <v>50</v>
      </c>
      <c r="F14" s="29" t="str">
        <f t="shared" si="0"/>
        <v xml:space="preserve">flw@mail.utexas.edu, </v>
      </c>
      <c r="G14" s="29"/>
      <c r="H14" s="29" t="s">
        <v>75</v>
      </c>
      <c r="I14" s="9"/>
      <c r="J14" s="26" t="s">
        <v>42</v>
      </c>
      <c r="K14" s="25"/>
      <c r="L14" s="14"/>
      <c r="M14" s="11"/>
      <c r="N14" s="11" t="s">
        <v>23</v>
      </c>
      <c r="O14" s="12"/>
      <c r="P14" s="11"/>
      <c r="Q14" s="11"/>
      <c r="R14" s="11"/>
      <c r="S14" s="11"/>
      <c r="T14" s="11"/>
      <c r="U14" s="11"/>
      <c r="W14" s="15"/>
    </row>
    <row r="15" spans="2:23" s="10" customFormat="1" ht="26.25" customHeight="1">
      <c r="B15" s="10">
        <f t="shared" si="1"/>
        <v>12</v>
      </c>
      <c r="C15" s="33" t="s">
        <v>77</v>
      </c>
      <c r="D15" s="33" t="s">
        <v>33</v>
      </c>
      <c r="E15" s="34" t="s">
        <v>78</v>
      </c>
      <c r="F15" s="29" t="str">
        <f t="shared" si="0"/>
        <v xml:space="preserve">wright@psfc.mit.edu, </v>
      </c>
      <c r="G15" s="29"/>
      <c r="H15" s="29" t="s">
        <v>75</v>
      </c>
      <c r="I15" s="9"/>
      <c r="J15" s="27" t="s">
        <v>80</v>
      </c>
      <c r="K15" s="25"/>
      <c r="L15" s="14"/>
      <c r="M15" s="11"/>
      <c r="N15" s="11" t="s">
        <v>27</v>
      </c>
      <c r="O15" s="12"/>
      <c r="P15" s="11"/>
      <c r="Q15" s="11"/>
      <c r="R15" s="11"/>
      <c r="S15" s="11"/>
      <c r="T15" s="11"/>
      <c r="U15" s="11"/>
    </row>
    <row r="16" spans="2:23" s="10" customFormat="1" ht="26.25" customHeight="1">
      <c r="B16" s="10">
        <f t="shared" si="1"/>
        <v>13</v>
      </c>
      <c r="C16" s="33" t="s">
        <v>84</v>
      </c>
      <c r="D16" s="33" t="s">
        <v>33</v>
      </c>
      <c r="E16" s="34" t="s">
        <v>82</v>
      </c>
      <c r="F16" s="29" t="str">
        <f t="shared" si="0"/>
        <v xml:space="preserve">wukitch@psfc.mit.edu, </v>
      </c>
      <c r="G16" s="29"/>
      <c r="H16" s="29" t="s">
        <v>75</v>
      </c>
      <c r="I16" s="9"/>
      <c r="J16" s="27" t="s">
        <v>83</v>
      </c>
      <c r="K16" s="25"/>
      <c r="L16" s="48"/>
      <c r="M16" s="11"/>
      <c r="N16" s="11" t="s">
        <v>24</v>
      </c>
      <c r="O16" s="12"/>
      <c r="P16" s="11"/>
      <c r="Q16" s="11"/>
      <c r="R16" s="11"/>
      <c r="S16" s="11"/>
      <c r="T16" s="11"/>
      <c r="U16" s="11"/>
    </row>
    <row r="17" spans="1:26" s="10" customFormat="1" ht="26.25" customHeight="1" thickBot="1">
      <c r="B17" s="10">
        <f t="shared" si="1"/>
        <v>14</v>
      </c>
      <c r="C17" s="38" t="s">
        <v>20</v>
      </c>
      <c r="D17" s="38" t="s">
        <v>39</v>
      </c>
      <c r="E17" s="39" t="s">
        <v>21</v>
      </c>
      <c r="F17" s="29" t="str">
        <f>CONCATENATE(E17)</f>
        <v>jrwilson@pppl.gov</v>
      </c>
      <c r="G17" s="29"/>
      <c r="H17" s="29" t="s">
        <v>75</v>
      </c>
      <c r="I17" s="9"/>
      <c r="J17" s="26" t="s">
        <v>47</v>
      </c>
      <c r="K17" s="25"/>
      <c r="L17" s="14"/>
      <c r="M17" s="11"/>
      <c r="N17" s="11" t="s">
        <v>73</v>
      </c>
      <c r="O17" s="12"/>
      <c r="P17" s="11"/>
      <c r="Q17" s="11"/>
      <c r="R17" s="11"/>
      <c r="S17" s="11"/>
      <c r="T17" s="11"/>
      <c r="U17" s="11"/>
      <c r="Z17" s="17"/>
    </row>
    <row r="18" spans="1:26" s="10" customFormat="1" ht="26.25" customHeight="1">
      <c r="C18" s="8"/>
      <c r="D18" s="8"/>
      <c r="E18" s="8"/>
      <c r="F18" s="9"/>
      <c r="G18" s="9"/>
      <c r="H18" s="9"/>
      <c r="I18" s="9"/>
      <c r="J18" s="14"/>
      <c r="K18" s="14"/>
      <c r="L18" s="14"/>
      <c r="M18" s="14"/>
      <c r="N18" s="11"/>
      <c r="O18" s="12"/>
      <c r="P18" s="11"/>
      <c r="Q18" s="11"/>
      <c r="R18" s="11"/>
      <c r="S18" s="11"/>
      <c r="T18" s="11"/>
      <c r="U18" s="11"/>
      <c r="Z18" s="17"/>
    </row>
    <row r="19" spans="1:26" s="19" customFormat="1" ht="26.25" customHeight="1" thickBot="1">
      <c r="A19" s="18" t="s">
        <v>2</v>
      </c>
      <c r="C19" s="8"/>
      <c r="D19" s="22" t="s">
        <v>54</v>
      </c>
      <c r="E19" s="8"/>
      <c r="I19" s="9"/>
      <c r="J19" s="20"/>
      <c r="K19" s="20"/>
      <c r="L19" s="20"/>
      <c r="M19" s="20"/>
      <c r="N19" s="20"/>
      <c r="O19" s="21"/>
      <c r="P19" s="20"/>
      <c r="Q19" s="20"/>
      <c r="R19" s="20"/>
      <c r="S19" s="20"/>
      <c r="T19" s="20"/>
      <c r="U19" s="20"/>
    </row>
    <row r="20" spans="1:26" s="19" customFormat="1" ht="26.25" customHeight="1">
      <c r="A20" s="18"/>
      <c r="B20" s="10">
        <f>B17+1</f>
        <v>15</v>
      </c>
      <c r="C20" s="40" t="s">
        <v>3</v>
      </c>
      <c r="D20" s="41" t="s">
        <v>40</v>
      </c>
      <c r="E20" s="42" t="s">
        <v>4</v>
      </c>
      <c r="F20" s="9" t="str">
        <f t="shared" ref="F20:F25" si="2">CONCATENATE(E20,", ")</f>
        <v xml:space="preserve">steve.eckstrand@science.doe.gov, </v>
      </c>
      <c r="G20" s="9"/>
      <c r="H20" s="9"/>
      <c r="I20" s="9"/>
      <c r="J20" s="20"/>
      <c r="K20" s="20"/>
      <c r="L20" s="20"/>
      <c r="M20" s="20"/>
      <c r="N20" s="20"/>
      <c r="O20" s="21"/>
      <c r="P20" s="20"/>
      <c r="Q20" s="20"/>
      <c r="R20" s="20"/>
      <c r="S20" s="20"/>
      <c r="T20" s="20"/>
      <c r="U20" s="20"/>
    </row>
    <row r="21" spans="1:26" s="19" customFormat="1" ht="26.25" customHeight="1">
      <c r="A21" s="18"/>
      <c r="B21" s="10">
        <f t="shared" ref="B21:B26" si="3">B20+1</f>
        <v>16</v>
      </c>
      <c r="C21" s="43" t="s">
        <v>12</v>
      </c>
      <c r="D21" s="37" t="s">
        <v>39</v>
      </c>
      <c r="E21" s="44" t="s">
        <v>18</v>
      </c>
      <c r="F21" s="9" t="str">
        <f t="shared" si="2"/>
        <v xml:space="preserve">sprager@pppl.gov, </v>
      </c>
      <c r="G21" s="9"/>
      <c r="H21" s="9"/>
      <c r="I21" s="9"/>
      <c r="J21" s="20"/>
      <c r="K21" s="20"/>
      <c r="L21" s="20"/>
      <c r="M21" s="20"/>
      <c r="N21" s="20"/>
      <c r="O21" s="21"/>
      <c r="P21" s="20"/>
      <c r="Q21" s="20"/>
      <c r="R21" s="20"/>
      <c r="S21" s="20"/>
      <c r="T21" s="20"/>
      <c r="U21" s="20"/>
    </row>
    <row r="22" spans="1:26" s="19" customFormat="1" ht="26.25" customHeight="1">
      <c r="A22" s="18"/>
      <c r="B22" s="10">
        <f t="shared" si="3"/>
        <v>17</v>
      </c>
      <c r="C22" s="43" t="s">
        <v>13</v>
      </c>
      <c r="D22" s="37" t="s">
        <v>39</v>
      </c>
      <c r="E22" s="44" t="s">
        <v>14</v>
      </c>
      <c r="F22" s="9" t="str">
        <f t="shared" si="2"/>
        <v xml:space="preserve">mzarnstorff@pppl.gov, </v>
      </c>
      <c r="G22" s="9"/>
      <c r="H22" s="9"/>
      <c r="I22" s="9"/>
      <c r="J22" s="20"/>
      <c r="K22" s="20"/>
      <c r="L22" s="20"/>
      <c r="M22" s="20"/>
      <c r="N22" s="20"/>
      <c r="O22" s="21"/>
      <c r="P22" s="20"/>
      <c r="Q22" s="20"/>
      <c r="R22" s="20"/>
      <c r="S22" s="20"/>
      <c r="T22" s="20"/>
      <c r="U22" s="20"/>
    </row>
    <row r="23" spans="1:26" s="19" customFormat="1" ht="26.25" customHeight="1">
      <c r="A23" s="18"/>
      <c r="B23" s="10">
        <f t="shared" si="3"/>
        <v>18</v>
      </c>
      <c r="C23" s="43" t="s">
        <v>15</v>
      </c>
      <c r="D23" s="37" t="s">
        <v>41</v>
      </c>
      <c r="E23" s="44" t="s">
        <v>16</v>
      </c>
      <c r="F23" s="9" t="str">
        <f t="shared" si="2"/>
        <v xml:space="preserve">smithajs@princeton.edu, </v>
      </c>
      <c r="G23" s="9"/>
      <c r="H23" s="9"/>
      <c r="I23" s="9"/>
      <c r="J23" s="20"/>
      <c r="K23" s="20"/>
      <c r="L23" s="20"/>
      <c r="M23" s="20"/>
      <c r="N23" s="20"/>
      <c r="O23" s="21"/>
      <c r="P23" s="20"/>
      <c r="Q23" s="20"/>
      <c r="R23" s="20"/>
      <c r="S23" s="20"/>
      <c r="T23" s="20"/>
      <c r="U23" s="20"/>
    </row>
    <row r="24" spans="1:26" s="19" customFormat="1" ht="26.25" customHeight="1">
      <c r="A24" s="18"/>
      <c r="B24" s="10">
        <f t="shared" si="3"/>
        <v>19</v>
      </c>
      <c r="C24" s="43" t="s">
        <v>5</v>
      </c>
      <c r="D24" s="37" t="s">
        <v>39</v>
      </c>
      <c r="E24" s="44" t="s">
        <v>6</v>
      </c>
      <c r="F24" s="9" t="str">
        <f t="shared" si="2"/>
        <v xml:space="preserve">mono@pppl.gov, </v>
      </c>
      <c r="G24" s="9"/>
      <c r="H24" s="9" t="s">
        <v>75</v>
      </c>
      <c r="I24" s="9"/>
      <c r="J24" s="20"/>
      <c r="K24" s="20"/>
      <c r="L24" s="20"/>
      <c r="M24" s="20"/>
      <c r="N24" s="20"/>
      <c r="O24" s="21"/>
      <c r="P24" s="20"/>
      <c r="Q24" s="20"/>
      <c r="R24" s="20"/>
      <c r="S24" s="20"/>
      <c r="T24" s="20"/>
      <c r="U24" s="20"/>
    </row>
    <row r="25" spans="1:26" s="19" customFormat="1" ht="26.25" customHeight="1">
      <c r="A25" s="18"/>
      <c r="B25" s="10">
        <f t="shared" si="3"/>
        <v>20</v>
      </c>
      <c r="C25" s="43" t="s">
        <v>7</v>
      </c>
      <c r="D25" s="37" t="s">
        <v>39</v>
      </c>
      <c r="E25" s="44" t="s">
        <v>8</v>
      </c>
      <c r="F25" s="9" t="str">
        <f t="shared" si="2"/>
        <v xml:space="preserve">jmenard@pppl.gov, </v>
      </c>
      <c r="G25" s="9"/>
      <c r="H25" s="9" t="s">
        <v>75</v>
      </c>
      <c r="I25" s="9"/>
      <c r="J25" s="20"/>
      <c r="K25" s="20"/>
      <c r="L25" s="20"/>
      <c r="M25" s="20"/>
      <c r="N25" s="20"/>
      <c r="O25" s="21"/>
      <c r="P25" s="20"/>
      <c r="Q25" s="20"/>
      <c r="R25" s="20"/>
      <c r="S25" s="20"/>
      <c r="T25" s="20"/>
      <c r="U25" s="20"/>
    </row>
    <row r="26" spans="1:26" ht="26.25" customHeight="1" thickBot="1">
      <c r="B26" s="10">
        <f t="shared" si="3"/>
        <v>21</v>
      </c>
      <c r="C26" s="45" t="s">
        <v>10</v>
      </c>
      <c r="D26" s="46" t="s">
        <v>39</v>
      </c>
      <c r="E26" s="47" t="s">
        <v>11</v>
      </c>
      <c r="F26" s="9" t="str">
        <f>CONCATENATE(E26)</f>
        <v>kaye@pppl.gov</v>
      </c>
      <c r="G26" s="9"/>
      <c r="H26" s="9" t="s">
        <v>75</v>
      </c>
    </row>
    <row r="27" spans="1:26">
      <c r="B27" s="9" t="s">
        <v>63</v>
      </c>
    </row>
    <row r="28" spans="1:26">
      <c r="B28" s="9" t="s">
        <v>64</v>
      </c>
      <c r="C28" s="28" t="str">
        <f>CONCATENATE(F4,F5,F6,F7,F8, F9,F10,F11,F12,F13,F14,F15,F16,F17)</f>
        <v>jssarff@facstaff.wisc.edu, allain@purdue.edu, clemente.angioni@ipp.mpg.de, asakura.nobuyuki@jaea.go.jp, biewertm@ornl.gov, Ian.Chapman@ccfe.ac.uk, Chuck.Greenfield@gat.com, hguo@trialphaenergy.com, trognlien@llnl.gov, George.Sips@jet.efda.org, flw@mail.utexas.edu, wright@psfc.mit.edu, wukitch@psfc.mit.edu, jrwilson@pppl.gov</v>
      </c>
      <c r="J28" s="2"/>
      <c r="K28" s="2"/>
    </row>
    <row r="29" spans="1:26">
      <c r="C29" s="28" t="str">
        <f>CONCATENATE(F20,F21,F22,F23,F24,F25,F26)</f>
        <v>steve.eckstrand@science.doe.gov, sprager@pppl.gov, mzarnstorff@pppl.gov, smithajs@princeton.edu, mono@pppl.gov, jmenard@pppl.gov, kaye@pppl.gov</v>
      </c>
    </row>
    <row r="30" spans="1:26" ht="13.5" customHeight="1">
      <c r="O30" s="6"/>
    </row>
    <row r="31" spans="1:26" ht="13.5" customHeight="1">
      <c r="O31" s="6"/>
    </row>
    <row r="32" spans="1:26" ht="13.5" customHeight="1">
      <c r="O32" s="6"/>
    </row>
    <row r="33" spans="15:15" ht="13.5" customHeight="1">
      <c r="O33" s="6"/>
    </row>
    <row r="34" spans="15:15" ht="13.5" customHeight="1">
      <c r="O34" s="6"/>
    </row>
    <row r="35" spans="15:15">
      <c r="O35" s="6"/>
    </row>
    <row r="36" spans="15:15">
      <c r="O36" s="6"/>
    </row>
    <row r="37" spans="15:15">
      <c r="O37" s="6"/>
    </row>
    <row r="38" spans="15:15">
      <c r="O38" s="6"/>
    </row>
    <row r="39" spans="15:15">
      <c r="O39" s="6"/>
    </row>
    <row r="40" spans="15:15">
      <c r="O40" s="6"/>
    </row>
    <row r="41" spans="15:15">
      <c r="O41" s="6"/>
    </row>
    <row r="42" spans="15:15">
      <c r="O42" s="6"/>
    </row>
    <row r="43" spans="15:15">
      <c r="O43" s="6"/>
    </row>
    <row r="44" spans="15:15">
      <c r="O44" s="6"/>
    </row>
    <row r="45" spans="15:15">
      <c r="O45" s="6"/>
    </row>
    <row r="46" spans="15:15">
      <c r="O46" s="6"/>
    </row>
    <row r="47" spans="15:15">
      <c r="O47" s="6"/>
    </row>
    <row r="48" spans="15:15">
      <c r="O48" s="6"/>
    </row>
    <row r="49" spans="15:15">
      <c r="O49" s="6"/>
    </row>
    <row r="50" spans="15:15">
      <c r="O50" s="6"/>
    </row>
    <row r="51" spans="15:15">
      <c r="O51" s="6"/>
    </row>
  </sheetData>
  <phoneticPr fontId="2" type="noConversion"/>
  <conditionalFormatting sqref="K4:K17">
    <cfRule type="cellIs" dxfId="7" priority="5" stopIfTrue="1" operator="equal">
      <formula>"yes"</formula>
    </cfRule>
    <cfRule type="cellIs" dxfId="6" priority="6" stopIfTrue="1" operator="equal">
      <formula>"no"</formula>
    </cfRule>
  </conditionalFormatting>
  <conditionalFormatting sqref="I13">
    <cfRule type="cellIs" dxfId="5" priority="1" stopIfTrue="1" operator="equal">
      <formula>"yes"</formula>
    </cfRule>
    <cfRule type="cellIs" dxfId="4" priority="2" stopIfTrue="1" operator="equal">
      <formula>"no"</formula>
    </cfRule>
  </conditionalFormatting>
  <pageMargins left="0.75" right="0.75" top="1" bottom="1" header="0.5" footer="0.5"/>
  <pageSetup scale="7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NSTX-U PAC-34 members</vt:lpstr>
      <vt:lpstr>PAC member info</vt:lpstr>
      <vt:lpstr>'NSTX-U PAC-34 members'!Print_Area</vt:lpstr>
      <vt:lpstr>'PAC member info'!Print_Area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E. Menard</dc:creator>
  <cp:lastModifiedBy>Jon Menard</cp:lastModifiedBy>
  <cp:lastPrinted>2013-02-10T21:26:52Z</cp:lastPrinted>
  <dcterms:created xsi:type="dcterms:W3CDTF">2007-07-12T19:55:01Z</dcterms:created>
  <dcterms:modified xsi:type="dcterms:W3CDTF">2013-07-30T15:13:50Z</dcterms:modified>
</cp:coreProperties>
</file>