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C55" i="1"/>
  <c r="C18"/>
  <c r="C17"/>
  <c r="C15"/>
  <c r="C14"/>
  <c r="C13"/>
  <c r="C12"/>
  <c r="C11"/>
  <c r="C10"/>
  <c r="C9"/>
  <c r="C4"/>
  <c r="C3"/>
  <c r="B3"/>
  <c r="B4" s="1"/>
  <c r="B5" s="1"/>
  <c r="B6" s="1"/>
  <c r="B16" s="1"/>
  <c r="B17" s="1"/>
  <c r="B18" s="1"/>
  <c r="B19" s="1"/>
  <c r="B20" s="1"/>
  <c r="C20" s="1"/>
  <c r="C6" l="1"/>
  <c r="C16"/>
  <c r="C5"/>
  <c r="C19"/>
  <c r="B21"/>
  <c r="B22" l="1"/>
  <c r="C21"/>
  <c r="B23" l="1"/>
  <c r="C22"/>
  <c r="B24" l="1"/>
  <c r="C23"/>
  <c r="B25" l="1"/>
  <c r="C24"/>
  <c r="B26" l="1"/>
  <c r="C25"/>
  <c r="B27" l="1"/>
  <c r="C26"/>
  <c r="B28" l="1"/>
  <c r="C27"/>
  <c r="B29" l="1"/>
  <c r="C28"/>
  <c r="B30" l="1"/>
  <c r="C29"/>
  <c r="B31" l="1"/>
  <c r="C30"/>
  <c r="B32" l="1"/>
  <c r="C31"/>
  <c r="C32" l="1"/>
  <c r="B33"/>
  <c r="B34" l="1"/>
  <c r="C33"/>
  <c r="C34" l="1"/>
  <c r="B35"/>
  <c r="C35" l="1"/>
  <c r="B36"/>
  <c r="C36" l="1"/>
  <c r="B37"/>
  <c r="C37" l="1"/>
  <c r="B38"/>
  <c r="C38" l="1"/>
  <c r="B39"/>
  <c r="C39" l="1"/>
  <c r="B40"/>
  <c r="C40" l="1"/>
  <c r="B41"/>
  <c r="B56"/>
  <c r="C56" s="1"/>
  <c r="C41" l="1"/>
  <c r="B42"/>
  <c r="B57"/>
  <c r="C57" s="1"/>
  <c r="C42" l="1"/>
  <c r="B43"/>
  <c r="B58"/>
  <c r="C58" s="1"/>
  <c r="C43" l="1"/>
  <c r="B44"/>
  <c r="C44" l="1"/>
  <c r="B45"/>
  <c r="C45" l="1"/>
  <c r="B46"/>
  <c r="C46" l="1"/>
  <c r="B47"/>
  <c r="C47" l="1"/>
  <c r="B48"/>
  <c r="C48" l="1"/>
  <c r="B49"/>
  <c r="C49" l="1"/>
  <c r="B50"/>
  <c r="B51" l="1"/>
  <c r="C50"/>
  <c r="C51" l="1"/>
  <c r="B52"/>
  <c r="C52" l="1"/>
  <c r="B53"/>
  <c r="C53" s="1"/>
</calcChain>
</file>

<file path=xl/sharedStrings.xml><?xml version="1.0" encoding="utf-8"?>
<sst xmlns="http://schemas.openxmlformats.org/spreadsheetml/2006/main" count="268" uniqueCount="154">
  <si>
    <t>PAC Report Section</t>
  </si>
  <si>
    <t>PAC Recommendations</t>
  </si>
  <si>
    <t>Action for Speaker</t>
  </si>
  <si>
    <t>Responsible person(s)</t>
  </si>
  <si>
    <t>Agree</t>
  </si>
  <si>
    <t>The NSTX Team should install the full complement of inner-divertor molybdenum tiles before the next run period and devote sufficient run time and research effort to evaluate the impact of the tiles, both with and without Li deposition.</t>
  </si>
  <si>
    <t>Before deposition of Li, the PAC recommends re-establishment of an ELMing H-mode baseline with boronized carbon (and Mo) plasma facing surfaces. The purposes of these experiments are (i) to observe density and impurity control with more conventional ELM regimes and plasma material interactions, (ii) to contrast and better understand the impact of Li in NSTX, and (iii) to provide discharge performance characteristics that will inform your divertor planning for the NSTX Upgrade</t>
  </si>
  <si>
    <t>During these pre-lithium runs, take the opportunity to demonstrate two-feed antenna, full- power HHFW heating and demonstrate the compatibility of HHFW with NBI and your NSTX Upgrade discharge targets</t>
  </si>
  <si>
    <t>Since a primary focus of the NSTX Upgrade five-year plan must be the demonstration of stationary, high-performance, non-inductive spherical torus (ST) discharges that will inform next-step fusion development choices, the PAC suggests the NSTX Team launch a serious cyropump and divertor geometry design study and develop an alternative to insure against uncertainties associated with the use of any next generation LLD in the NSTX Upgrade.</t>
  </si>
  <si>
    <t>Finally, in time for the PAC-31 meeting, the PAC asks that the NSTX Team describe their planning for the post April 2012 outage activities including:</t>
  </si>
  <si>
    <t>The PAC sees an opportunity to optimize how personnel will be assigned, how collaborators will contribute, and how best to use the many experts on the NSTX Team to continue ST research and maximize preparations for the Upgrade.</t>
  </si>
  <si>
    <t>Planning for start-up and initial discharges</t>
  </si>
  <si>
    <t>Longer-term discharge scenarios needed to achieve the project goal</t>
  </si>
  <si>
    <t>Regarding preparation for the Upgrade, the PAC endorses plans to emphasize divertor physics, the study of upper-null Snowflake, and the installation and study of Li-coated molybdenum tiles. Additionally, because of uncertainties associated with impurity accumulation, the PAC recommends the next run period include studies that inform your divertor planning for the Upgrade. These could include: (i) exploration and development of ELMing H-mode discharges with and without Li deposition, (ii) studies of impurity transport and confinement, and (iii) further investigations of impurity control techniques, like central electron heating and divertor gas puffing.</t>
  </si>
  <si>
    <t>Identify/characterize  impurity  sources   (spatial/temporal)  and   determine  SOL/edge screening efficiency, including clarification of the divertor plasma characteristics and impurity generation mechanism; consider ELMing vs. ELM-free for impurity control</t>
  </si>
  <si>
    <t>Establish pre-lithium baseline discharges with boron (Snowflake, Mo tiles, HHFW)</t>
  </si>
  <si>
    <t>Provide data and participate in comparison with theory/simulations including neoclassical and turbulent transport in the edge/SOL.</t>
  </si>
  <si>
    <t>With the new installation of Mo tiles on the inner divertor, and reuse of the Mo trays on the outer divertor, it is desirable to initially obtain baseline discharges without lithium evaporation (but with boron conditioning) and then move to lithium coatings. In all cases, measurements should be made of Mo influx in the divertor and edge/core, as well as plasma parameters in the divertor and edge.</t>
  </si>
  <si>
    <t>Clarify the nature and implications of Li reduction of heat-flux width, λq; is this reduction due to a sheath-limited SOL? What are the implications for divertor power handling with a Li divertor for the Upgrade with higher power and longer pulse length? In addition, determination of the power balance in the divertor (exhaust power from main plasma, radiation loss power and target heat load) is desirable.</t>
  </si>
  <si>
    <r>
      <t xml:space="preserve">Develop effective strategy for particle control, </t>
    </r>
    <r>
      <rPr>
        <i/>
        <sz val="11"/>
        <color theme="1"/>
        <rFont val="Calibri"/>
        <family val="2"/>
        <scheme val="minor"/>
      </rPr>
      <t>e.g.</t>
    </r>
    <r>
      <rPr>
        <sz val="11"/>
        <color theme="1"/>
        <rFont val="Calibri"/>
        <family val="2"/>
        <scheme val="minor"/>
      </rPr>
      <t>, perform a serious cryo-pump design study</t>
    </r>
  </si>
  <si>
    <t>Consider performance of “conventional” divertors as backup to advanced Snowflake or Super-X configurations. For all divertor options, examine impact of divertor geometry for pumping and heat-flux control, e.g., open vs closed divertor and tilted divertor plates.</t>
  </si>
  <si>
    <t>Obtain measurements of ne, Te, and Ti in the divertor and the midplane, though Ti is most challenging;  include  mean  and  fluctuation  levels  for  assessment  of  importance  of turbulent or “blobby” SOL transport (repeated from last year). These investigations will help  to  understand  divertor  heat-flux-width  scaling  and  if  there  is  any  transport mechanism specific in the ST plasma.</t>
  </si>
  <si>
    <t>Given the central role of PMI to the NSTX/ST program, continue the investments and upgrades to PMI science capabilities in Upgrade regardless of the divertor path selected. These include divertor Thomson scattering, material probes, investigations of the Snowflake at small angles between the magnetic field and divertor surface, and similar research tasks.</t>
  </si>
  <si>
    <t xml:space="preserve">We encourage the group to explore further the commonalities between RWM and RMP physics, in particular as regards kinetic effects on the plasma response. </t>
  </si>
  <si>
    <t>We approve of the plans for NSTX  to  address  ITER-relevant  questions  relating  to  the  forces  during  disruptions,  and encourage the group to give these experiments suitable priority before the shutdown.</t>
  </si>
  <si>
    <t>Given the present evidence, we agree with the NSTX strategy to install Mo tiles but this must be properly integrated into the entire run plan to provide several go/no-go decisions on Upgrade. These include (i) assure proper mechanical installation/alignment, (ii) cleaned Mo surfaces, even if it takes dedicated runs, (iii) optimized lithium deposition rates (e.g. ~ 0.1–1 micron), (iv) thermography, recycling, MAPP, and material mixing. Make diagnostics and quantitative assessment of Li/Mo/C PMI critical to this campaign.</t>
  </si>
  <si>
    <t>Macro-stability Research</t>
  </si>
  <si>
    <t>Lithium and Divertor Physics</t>
  </si>
  <si>
    <t>Boundary Physics</t>
  </si>
  <si>
    <t>Specific Comments Pertaining to the Two Charge Questions</t>
  </si>
  <si>
    <t>Introduction</t>
  </si>
  <si>
    <t>Also the PAC recognizes the effort that has been done to develop techniques for controlling the impurity content, in particular ELM triggering, unfavourable ion ∇B direction controlling impurities in the core should be further investigated.</t>
  </si>
  <si>
    <t>Progress on impurity transport is also noticeable. This is an important issue in view of long pulse operation on NSTX. Preliminary measurements using the new SXR diagnostic are encouraging. This activity should be amplified in order to assess impurity transport in the core.  Molybdenum should be given special attention, as it is a possible choice for divertor tiles.</t>
  </si>
  <si>
    <t>Turbulence and Transport</t>
  </si>
  <si>
    <t>Energetic Particles</t>
  </si>
  <si>
    <t>In the upcoming experimental run period it is highly recommended that baseline antenna operation  with  boronization  be  carried  out  before  the  start  of  the  lithium  campaign,  thus providing information on performance of the upgraded antenna system in the absence of lithium. This will allow a more direct comparison to pre-reconfiguration performance.</t>
  </si>
  <si>
    <t xml:space="preserve">Production of RF plus NBI H-modes at higher plasma current should be done to establish their feasibility and assess the level of parasitic losses in combined HHFW-NBI experiments. </t>
  </si>
  <si>
    <t xml:space="preserve">Also, observations of density pump-out in H-mode plasmas should be pursued to determine if this is a carbon pump-out effect or not. </t>
  </si>
  <si>
    <t>In light of the fact that the magnetic field for the Upgrade will be 1 T and the harmonic resonances will be correspondingly lower, it is again recommended that the NSTX Team revisit the absorption and propagation physics of HHFW in NSTX-U. We encourage them to use the AORSA+ORBIT RF simulation capability to assess HHFW-NBI interaction at lower harmonic number in these plasmas and to use 3-D AORSA simulations to assess surface wave excitation, accounting for any differences that are expected in the scrape off layer plasma of NSTX-U</t>
  </si>
  <si>
    <t>HHFW</t>
  </si>
  <si>
    <t>Solenoid-Free Start-up</t>
  </si>
  <si>
    <t xml:space="preserve">The PAC is also pleased to see that TSC modeling has been performed not only to better understand ongoing experiments but also to project the current with higher toroidal field as will be provided in the upgrade. The projected larger plasma current could be helpful to simplify the start-up and ramp-up scenario.  Further TSC modeling in support of ongoing experiments is encouraged. </t>
  </si>
  <si>
    <t xml:space="preserve">We urge that more complete diagnosis of CHI plasmas be high priority in these experiments. It is clear that data such as Thomson scattering profiles have been essential to understand how CHI works. </t>
  </si>
  <si>
    <t xml:space="preserve">The PAC also notes that the milestone calling for an assessment of confinement in CHI plasmas means that complete diagnosis needs to be implemented as soon as possible. This will also better expose the unique qualities of CHI plasmas, such as the ability to attain low density. </t>
  </si>
  <si>
    <t>The PAC agrees that the NSTX plan for adding molybdenum tiles on the inboard divertor will be interesting for CHI experiments, as this will provide a metal cathode surface that seemed to be preferred in HIT experiments. The PAC urges measurements of impurity content in the core to assess quantitatively the effect of the plasma-electrode interaction, which may lead to high-Z impurity production.</t>
  </si>
  <si>
    <t>The PAC recommends maintaining a focus on non-inductive sustainment in steady current conditions to optimize HHFW, which has a number of issues discussed above in section 3.5. Here we emphasize the importance of HHFW experiments early in the campaign before large amounts of lithium are used to facilitate high power antenna operation with the modified antenna-grounding scheme.</t>
  </si>
  <si>
    <t>Advanced Scenarios and Control</t>
  </si>
  <si>
    <t>the PAC suggests a balanced approach between the searches for a low-fueling/low core impurity ELM-free H-mode solution with the development of non- ELM-free scenarios for impurity/ density control.</t>
  </si>
  <si>
    <t>During  the  upcoming  operating  period  prior  to  the  outage,  the  PAC  recommends  that experiments emphasize experiments that will form the basis for rapid exploitation of the new tools  to  be  available  in  NSTX-U.  The  emphasis  in  scenario  development research  should continue to focus on techniques for long-pulse density and impurity control including exploration of non- ELM-free H-mode scenarios</t>
  </si>
  <si>
    <t xml:space="preserve">Additionally, increased emphasis should be placed on determining the compatibility of HHFW (in particular plasma-antenna gap) and long-pulse, high power NBI. </t>
  </si>
  <si>
    <t>Near-term EP-H mode experiments should focus on operation space and control methods for achieving this regime more reliably</t>
  </si>
  <si>
    <t>The PAC recommends the NSTX team take steps to reduce the uncertainties with regard to long- pulse, high performance operation on NSTX-U. In particular, the NSTX Team needs to develop a path forward for density/impurity control in high-performance plasmas. While the proposed increased coverage of Li/Mo may be successful in suppressing the density/impurity buildup, the PAC notes that the results obtained to date in NSTX are very reminiscent of ELM-free H-mode operation  in  conventional  aspect-ratio  tokamaks,  which  have  essentially  abandoned  this operation regime because of the uncontrolled density/impurity buildup.  In this regard, the PAC recommends that the NSTX team begin to evaluate other options for density control in NSTX-U including divertor cryopumps and non- ELM-free H-mode scenarios</t>
  </si>
  <si>
    <t xml:space="preserve">As the use of neither liquid (LLD) nor solid lithium (LiTER) so far did provide the much needed solution to the particle/impurity accumulation problem in the ELM free high performance discharges the PAC encourages the team to research more conventional fallback solutions such as stationary type-I ELMy H-mode or small ELM regimes together with a cryo-pump alongside the more experimental solution (liquid Li, Li dropper, Li pellets etc.). </t>
  </si>
  <si>
    <t>ITER urgent needs, cross-cutting and enabling</t>
  </si>
  <si>
    <t xml:space="preserve">In this context, the PAC agrees that the installation of Mo tiles at the inner divertor to serve as a possible substrate for a liquid Li PFC remains a high priority in order to allow for an informed decision about the PFC material in the upgrade.   However, it is important that if technically possible full toroidal Mo coverage is provided, and enough time is devoted to characterizing the PFC choice.  Here, it is important to allow for comparison discharges on clean as well as boronized C and Mo surfaces before the first Li evaporation. </t>
  </si>
  <si>
    <t>The PAC also recommends quantifying the wall pumping with and without Li (solid or liquid).  This should be compared to studies of possible cryo-pump performance in different divertor geometries as conventional fallback solution.</t>
  </si>
  <si>
    <t>Additionally, the PAC recommends detailed modeling of non-inductive capability in NSTX-U. Results presented at this PAC indicate that the most favorable experimental case (i.e., with high βp, high q95) achieved ~ 50% bootstrap current.  Separate calculations indicate that off-axis NBI will provide ~ 350 kA @ 6 MW.   Simple current drive balance suggests that the maximum plasma current in which fully non-inductive current drive could be obtained is ~  700  kA. Scenario modeling with realistic transport models should be done to determine the expected limitations</t>
  </si>
  <si>
    <t xml:space="preserve">Nevertheless, the PAC feels that the NSTX team should also consider strongly contributing the following other urgent ITER needs. These areas provide a large overlap with the NSTX-U needs.  In the case of disruptions (items 1, 2) a characterization of halo currents, toroidal peaking factors and first wall heat loads is important since disruption forces in the upgrade will be much higher than in the current device. Also the NSTX team should work on viable ramp down scenarios to avoid disruptions in the first place. With respect to (items 2, 3) emphasis should be given to the characterization of impurity and particle sources.
</t>
  </si>
  <si>
    <t>NSTX-U Response</t>
  </si>
  <si>
    <t>Discuss programmatic and project objectives for Mo tiles and metal PFCs generally</t>
  </si>
  <si>
    <t>Describe this plan</t>
  </si>
  <si>
    <r>
      <rPr>
        <b/>
        <sz val="11"/>
        <color rgb="FFFF0000"/>
        <rFont val="Calibri"/>
        <family val="2"/>
        <scheme val="minor"/>
      </rPr>
      <t>Ono:</t>
    </r>
    <r>
      <rPr>
        <sz val="11"/>
        <color theme="1"/>
        <rFont val="Calibri"/>
        <family val="2"/>
        <scheme val="minor"/>
      </rPr>
      <t xml:space="preserve">  facility presentation</t>
    </r>
  </si>
  <si>
    <t>Agree:  Mo tiles will be installed in either the upper or lower divertor of NSTX-U as soon as economically feasible</t>
  </si>
  <si>
    <t xml:space="preserve">Agree:  Boronization will be used to re-establish baseline operating conditions and ELMing H-mode, and controlled Li evaporation will also be assessed following a boron-only phase of initial operation.  </t>
  </si>
  <si>
    <r>
      <rPr>
        <b/>
        <sz val="11"/>
        <color rgb="FFFF0000"/>
        <rFont val="Arial"/>
        <family val="2"/>
      </rPr>
      <t>Menard:</t>
    </r>
    <r>
      <rPr>
        <sz val="11"/>
        <rFont val="Arial"/>
        <family val="2"/>
      </rPr>
      <t xml:space="preserve"> include discussion in program talk, </t>
    </r>
    <r>
      <rPr>
        <b/>
        <sz val="11"/>
        <color rgb="FFFF0000"/>
        <rFont val="Arial"/>
        <family val="2"/>
      </rPr>
      <t>Ono:</t>
    </r>
    <r>
      <rPr>
        <sz val="11"/>
        <rFont val="Arial"/>
        <family val="2"/>
      </rPr>
      <t xml:space="preserve"> discuss how/when to implement in facility talk</t>
    </r>
  </si>
  <si>
    <t>Therefore the PAC encourages the NSTX team to pursue its investigations to clarify the relative role of microtearing, GAE and ETG modes. The combination of low and high k fluctuation measurements will certainly be useful in that matter. Regarding this point, the PAC was very pleased to see that the NSTX team is making progress in designing a new high-k diagnostic, which will replace the present one in FY 13 or 14.</t>
  </si>
  <si>
    <t>The PAC agrees with plans of the Wave-Particle Group to continue to validate simulation capability in this area, as this will aid assessment of fast ion losses for NSTX-U. In particular we think it is important to pursue eigenfunction modeling with the HYM code using GAE experiments, comparison of non-linear M3D-K against experiment (mode structure, bursting and chirping behavior), and extend the NOVA-K + ORBIT simulations to include the use of the SPIRAL code. The PAC recommends this validated simulation capability be applied to H-mode plasmas in both NSTX and NSTX-U, especially considering the effect of redistribution of NBI ions due to MHD activity on current profiles in the Upgrade. Because of the increased toroidal field range in NSTX-U, we note that it may be possible to explore the transition regime between V &gt; VAlfven and V &lt; VAlfven.</t>
  </si>
  <si>
    <t>Agree: however, HHFW may need some small lithiumization to control edge density and reduce surface wave excitaion and edge power losses</t>
  </si>
  <si>
    <r>
      <rPr>
        <b/>
        <sz val="11"/>
        <color rgb="FFFF0000"/>
        <rFont val="Calibri"/>
        <family val="2"/>
        <scheme val="minor"/>
      </rPr>
      <t>Taylor:</t>
    </r>
    <r>
      <rPr>
        <sz val="11"/>
        <color theme="1"/>
        <rFont val="Calibri"/>
        <family val="2"/>
        <scheme val="minor"/>
      </rPr>
      <t xml:space="preserve"> HHFW talk</t>
    </r>
  </si>
  <si>
    <t>Present cryo-analysis performed to-date</t>
  </si>
  <si>
    <r>
      <rPr>
        <b/>
        <sz val="11"/>
        <color rgb="FFFF0000"/>
        <rFont val="Calibri"/>
        <family val="2"/>
        <scheme val="minor"/>
      </rPr>
      <t xml:space="preserve">Canik: </t>
    </r>
    <r>
      <rPr>
        <sz val="11"/>
        <color theme="1"/>
        <rFont val="Calibri"/>
        <family val="2"/>
        <scheme val="minor"/>
      </rPr>
      <t xml:space="preserve"> particle control talk</t>
    </r>
  </si>
  <si>
    <t>Describe scenario modeling performed for full non-inductive, long-pulse, and high Ip scenarios</t>
  </si>
  <si>
    <r>
      <rPr>
        <b/>
        <sz val="11"/>
        <color rgb="FFFF0000"/>
        <rFont val="Calibri"/>
        <family val="2"/>
        <scheme val="minor"/>
      </rPr>
      <t xml:space="preserve">Gerhardt: </t>
    </r>
    <r>
      <rPr>
        <sz val="11"/>
        <color theme="1"/>
        <rFont val="Calibri"/>
        <family val="2"/>
        <scheme val="minor"/>
      </rPr>
      <t xml:space="preserve"> ASC talk</t>
    </r>
  </si>
  <si>
    <t>Describe operational scenarios that will be targeted during first run year and expected field, current, power, pulse-length capabilities</t>
  </si>
  <si>
    <t>Start-up: CHI upgrades, point helicity injection (plasma guns)</t>
  </si>
  <si>
    <t>Boundary: Divertor cryo-pumps, divertor diagnostics</t>
  </si>
  <si>
    <t>Lithium: Additional Mo tiles, upward Li evaporators, next-gen LLD</t>
  </si>
  <si>
    <t>Transport, EP: New high-k scattering, polarimetry, assess solid-state NPA</t>
  </si>
  <si>
    <t>MHD: 3D-coil physics design for RWM/RMP/TM/EFC/NTV/TAE + disruption force diagnostics, disruption precursor ID</t>
  </si>
  <si>
    <t>Control: Real-time-MSE for NBI J-profile control, rt-control of heat flux</t>
  </si>
  <si>
    <t>Design and scoping studies for the upgrade project:</t>
  </si>
  <si>
    <t>Several areas for scoping studies were identified by NSTX at the last PAC, including:</t>
  </si>
  <si>
    <t>Describe CHI TSC modeling, NIMROD results, CHI hardware needs, etc</t>
  </si>
  <si>
    <t>Describe cryo-pump analysis</t>
  </si>
  <si>
    <t>Describe planning for and status of Mo tiles, new evaporators, next-gen LLD</t>
  </si>
  <si>
    <t>Describe design progress for new high-k system, progress and plans for polarimetry/delta Bz</t>
  </si>
  <si>
    <r>
      <rPr>
        <b/>
        <sz val="11"/>
        <color rgb="FFFF0000"/>
        <rFont val="Calibri"/>
        <family val="2"/>
        <scheme val="minor"/>
      </rPr>
      <t>Ren</t>
    </r>
    <r>
      <rPr>
        <sz val="11"/>
        <color theme="1"/>
        <rFont val="Calibri"/>
        <family val="2"/>
        <scheme val="minor"/>
      </rPr>
      <t xml:space="preserve"> for high-k/polarimetry, </t>
    </r>
    <r>
      <rPr>
        <b/>
        <sz val="11"/>
        <color rgb="FFFF0000"/>
        <rFont val="Calibri"/>
        <family val="2"/>
        <scheme val="minor"/>
      </rPr>
      <t>Podesta</t>
    </r>
    <r>
      <rPr>
        <sz val="11"/>
        <color theme="1"/>
        <rFont val="Calibri"/>
        <family val="2"/>
        <scheme val="minor"/>
      </rPr>
      <t xml:space="preserve"> for fast-ion diagnostics</t>
    </r>
  </si>
  <si>
    <t>Describe previous work by Todd Evans/S. Sabbagh for 3D coils, disruption ID work by Gerhardt, mitigation system status (from Raman)</t>
  </si>
  <si>
    <t>Describe progress and plans for these activities (Kolemen and Soukanovskii work at DIII-D)</t>
  </si>
  <si>
    <t>Describe collaboration plans for Upgrade outage</t>
  </si>
  <si>
    <r>
      <rPr>
        <b/>
        <sz val="11"/>
        <color rgb="FFFF0000"/>
        <rFont val="Calibri"/>
        <family val="2"/>
        <scheme val="minor"/>
      </rPr>
      <t>Menard</t>
    </r>
    <r>
      <rPr>
        <sz val="11"/>
        <color theme="1"/>
        <rFont val="Calibri"/>
        <family val="2"/>
        <scheme val="minor"/>
      </rPr>
      <t>: program talk</t>
    </r>
  </si>
  <si>
    <r>
      <t xml:space="preserve">Raman: </t>
    </r>
    <r>
      <rPr>
        <sz val="11"/>
        <rFont val="Calibri"/>
        <family val="2"/>
        <scheme val="minor"/>
      </rPr>
      <t>SFSU talk</t>
    </r>
  </si>
  <si>
    <r>
      <t xml:space="preserve">Canik:  </t>
    </r>
    <r>
      <rPr>
        <sz val="11"/>
        <rFont val="Calibri"/>
        <family val="2"/>
        <scheme val="minor"/>
      </rPr>
      <t>particle control talk</t>
    </r>
  </si>
  <si>
    <r>
      <t xml:space="preserve">Skinner: </t>
    </r>
    <r>
      <rPr>
        <sz val="11"/>
        <rFont val="Calibri"/>
        <family val="2"/>
        <scheme val="minor"/>
      </rPr>
      <t>Lithium research talk</t>
    </r>
  </si>
  <si>
    <r>
      <rPr>
        <b/>
        <sz val="11"/>
        <color rgb="FFFF0000"/>
        <rFont val="Calibri"/>
        <family val="2"/>
        <scheme val="minor"/>
      </rPr>
      <t>Park:</t>
    </r>
    <r>
      <rPr>
        <sz val="11"/>
        <color theme="1"/>
        <rFont val="Calibri"/>
        <family val="2"/>
        <scheme val="minor"/>
      </rPr>
      <t xml:space="preserve"> macrostability talk</t>
    </r>
  </si>
  <si>
    <t>Agree, but these studies will need to be deferred to initial ops of NSTX-U</t>
  </si>
  <si>
    <t>Present comparison of conventional vs. snowflake for cryo-pumping analysis (Canik) and discuss divertor modelling generally (Soukhanovskii)</t>
  </si>
  <si>
    <r>
      <rPr>
        <b/>
        <sz val="11"/>
        <color rgb="FFFF0000"/>
        <rFont val="Calibri"/>
        <family val="2"/>
        <scheme val="minor"/>
      </rPr>
      <t xml:space="preserve">Canik: </t>
    </r>
    <r>
      <rPr>
        <sz val="11"/>
        <color theme="1"/>
        <rFont val="Calibri"/>
        <family val="2"/>
        <scheme val="minor"/>
      </rPr>
      <t xml:space="preserve"> particle control talk, </t>
    </r>
    <r>
      <rPr>
        <b/>
        <sz val="11"/>
        <color rgb="FFFF0000"/>
        <rFont val="Calibri"/>
        <family val="2"/>
        <scheme val="minor"/>
      </rPr>
      <t>Soukhanovskii</t>
    </r>
    <r>
      <rPr>
        <sz val="11"/>
        <color theme="1"/>
        <rFont val="Calibri"/>
        <family val="2"/>
        <scheme val="minor"/>
      </rPr>
      <t>:  boundary physics talk</t>
    </r>
  </si>
  <si>
    <t>Agree - but this can only be addressed in NSTX-U, and over the longer term</t>
  </si>
  <si>
    <r>
      <rPr>
        <b/>
        <sz val="11"/>
        <color rgb="FFFF0000"/>
        <rFont val="Calibri"/>
        <family val="2"/>
        <scheme val="minor"/>
      </rPr>
      <t>Soukhanovskii</t>
    </r>
    <r>
      <rPr>
        <sz val="11"/>
        <color theme="1"/>
        <rFont val="Calibri"/>
        <family val="2"/>
        <scheme val="minor"/>
      </rPr>
      <t>: boundary physics talk</t>
    </r>
  </si>
  <si>
    <t>Discuss plans for divertor/SOL diagnostics planned for initial NSTX-U ops and longer-term 5 year plan</t>
  </si>
  <si>
    <t>address these questions</t>
  </si>
  <si>
    <t>Describe discharge scenarios to be tested pre-lithium</t>
  </si>
  <si>
    <t>Discuss any recent analysis results, and plans for this</t>
  </si>
  <si>
    <t>Discuss divertor impurity diagnostics that will be available during initial ops and longer term</t>
  </si>
  <si>
    <r>
      <rPr>
        <b/>
        <sz val="11"/>
        <color rgb="FFFF0000"/>
        <rFont val="Calibri"/>
        <family val="2"/>
        <scheme val="minor"/>
      </rPr>
      <t>Soukhanovskii</t>
    </r>
    <r>
      <rPr>
        <sz val="11"/>
        <color theme="1"/>
        <rFont val="Calibri"/>
        <family val="2"/>
        <scheme val="minor"/>
      </rPr>
      <t xml:space="preserve">: boundary physics talk, </t>
    </r>
    <r>
      <rPr>
        <b/>
        <sz val="11"/>
        <color rgb="FFFF0000"/>
        <rFont val="Calibri"/>
        <family val="2"/>
        <scheme val="minor"/>
      </rPr>
      <t>Skinner</t>
    </r>
    <r>
      <rPr>
        <sz val="11"/>
        <color theme="1"/>
        <rFont val="Calibri"/>
        <family val="2"/>
        <scheme val="minor"/>
      </rPr>
      <t>: lithium research talk</t>
    </r>
  </si>
  <si>
    <t>Soukhanovskii:  discuss proposal for divertor MPTS and any snowflake-specific diagnostic requirement</t>
  </si>
  <si>
    <t>Soukhanovskii:  discuss tile alignment requirements , Skinner:  Discuss ongoing lithium research program for surface cleaning, optimum Li deposition rate, recycling analysis, and MAPP plans on LTX for NSTX-U</t>
  </si>
  <si>
    <t>Describe progress and plans for inclusion of kinetic effects for RWM and other MHD modes</t>
  </si>
  <si>
    <r>
      <rPr>
        <b/>
        <sz val="11"/>
        <color rgb="FFFF0000"/>
        <rFont val="Calibri"/>
        <family val="2"/>
        <scheme val="minor"/>
      </rPr>
      <t>Park</t>
    </r>
    <r>
      <rPr>
        <sz val="11"/>
        <color theme="1"/>
        <rFont val="Calibri"/>
        <family val="2"/>
        <scheme val="minor"/>
      </rPr>
      <t>: macrostability talk</t>
    </r>
  </si>
  <si>
    <r>
      <rPr>
        <b/>
        <sz val="11"/>
        <color rgb="FFFF0000"/>
        <rFont val="Calibri"/>
        <family val="2"/>
        <scheme val="minor"/>
      </rPr>
      <t>Ren</t>
    </r>
    <r>
      <rPr>
        <sz val="11"/>
        <color theme="1"/>
        <rFont val="Calibri"/>
        <family val="2"/>
        <scheme val="minor"/>
      </rPr>
      <t xml:space="preserve"> for high-k/polarimetry, </t>
    </r>
    <r>
      <rPr>
        <b/>
        <sz val="11"/>
        <color rgb="FFFF0000"/>
        <rFont val="Calibri"/>
        <family val="2"/>
        <scheme val="minor"/>
      </rPr>
      <t>Podesta</t>
    </r>
    <r>
      <rPr>
        <sz val="11"/>
        <color theme="1"/>
        <rFont val="Calibri"/>
        <family val="2"/>
        <scheme val="minor"/>
      </rPr>
      <t xml:space="preserve"> for reflectometry for GAE/CAE</t>
    </r>
  </si>
  <si>
    <t>Describe disruption precursor identification/prediction from Stefan</t>
  </si>
  <si>
    <t>Discuss results and plans for edge turbulence with and without Li, and related to the L-H transition</t>
  </si>
  <si>
    <r>
      <rPr>
        <b/>
        <sz val="11"/>
        <color rgb="FFFF0000"/>
        <rFont val="Calibri"/>
        <family val="2"/>
        <scheme val="minor"/>
      </rPr>
      <t>Ren:</t>
    </r>
    <r>
      <rPr>
        <sz val="11"/>
        <color theme="1"/>
        <rFont val="Calibri"/>
        <family val="2"/>
        <scheme val="minor"/>
      </rPr>
      <t xml:space="preserve">  transport and turbulence talk</t>
    </r>
  </si>
  <si>
    <t>Also it appears that the L-H power threshold is sensitive to the major radius at the X-point, in accordance with predictions of the XGC0 code. Among the various unresolved issues, one may quote the large difference in the level of fluctuations that is observed with and without Li, the dynamics of the L-H transition and its propagation to the core, and the conditions for the onset of the EP H mode. These issues certainly deserve some attention, given the central importance of this topic for MFE.</t>
  </si>
  <si>
    <t>Discuss core lithium concentration analysis and paper by Podesta, any recent work from JHU group on this, JK Park projections of 2D vs. 3D neoclassical particle transport, possibly Scotti's work on neoclassical particle transport of Li and C</t>
  </si>
  <si>
    <t>Discuss any recent work from D. Battaglia or others on this topic</t>
  </si>
  <si>
    <t>Discuss progress and/or plans for all of these recommended research areas</t>
  </si>
  <si>
    <r>
      <rPr>
        <b/>
        <sz val="11"/>
        <color rgb="FFFF0000"/>
        <rFont val="Calibri"/>
        <family val="2"/>
        <scheme val="minor"/>
      </rPr>
      <t>Podesta:</t>
    </r>
    <r>
      <rPr>
        <sz val="11"/>
        <color theme="1"/>
        <rFont val="Calibri"/>
        <family val="2"/>
        <scheme val="minor"/>
      </rPr>
      <t xml:space="preserve">  energetic particle talk</t>
    </r>
  </si>
  <si>
    <t>Discuss plans for wall conditioning for optimal HHFW antenna performance in NSTX-U (perhaps describe what combinations of B and/or Li previously optimized HHFW performance)</t>
  </si>
  <si>
    <t>Discuss plans and any recent modelling of HHFW for NSTX-U at higher field and current</t>
  </si>
  <si>
    <t>Discuss any analysis of core C impurity concentration changes in response to HHFW</t>
  </si>
  <si>
    <t>Discuss any modelling that has been performed or is planned to be performed to address this physics</t>
  </si>
  <si>
    <t>Describe recent TSC modelling activities related to CHI and plasma current ramp-up</t>
  </si>
  <si>
    <r>
      <rPr>
        <b/>
        <sz val="11"/>
        <color rgb="FFFF0000"/>
        <rFont val="Calibri"/>
        <family val="2"/>
        <scheme val="minor"/>
      </rPr>
      <t>Raman:</t>
    </r>
    <r>
      <rPr>
        <sz val="11"/>
        <color theme="1"/>
        <rFont val="Calibri"/>
        <family val="2"/>
        <scheme val="minor"/>
      </rPr>
      <t xml:space="preserve"> SFSU talk</t>
    </r>
  </si>
  <si>
    <t>Describe diagnostics needed for CHI start-up research in NSTX-U</t>
  </si>
  <si>
    <t>Describe impurity diagnostics needed for CHI start-up research in NSTX-U, and role/importance of high-Z PFCs in NSTX-U divertor</t>
  </si>
  <si>
    <t>Describe analysis, modeling results, and plans for 100% non-inductive current drive of low-Ip HHFW-sustained plasmas in NSTX-U</t>
  </si>
  <si>
    <r>
      <rPr>
        <b/>
        <sz val="11"/>
        <color rgb="FFFF0000"/>
        <rFont val="Calibri"/>
        <family val="2"/>
        <scheme val="minor"/>
      </rPr>
      <t>Taylor:</t>
    </r>
    <r>
      <rPr>
        <sz val="11"/>
        <color theme="1"/>
        <rFont val="Calibri"/>
        <family val="2"/>
        <scheme val="minor"/>
      </rPr>
      <t xml:space="preserve"> HHFW talk, </t>
    </r>
    <r>
      <rPr>
        <b/>
        <sz val="11"/>
        <color rgb="FFFF0000"/>
        <rFont val="Calibri"/>
        <family val="2"/>
        <scheme val="minor"/>
      </rPr>
      <t>Gerhardt</t>
    </r>
    <r>
      <rPr>
        <sz val="11"/>
        <color theme="1"/>
        <rFont val="Calibri"/>
        <family val="2"/>
        <scheme val="minor"/>
      </rPr>
      <t xml:space="preserve"> ASC talk</t>
    </r>
  </si>
  <si>
    <t>Describe any analysis/modelling of effect of outer gap on NBI-heated scenarios (Gerhardt) and any related modelling done for effect of gap on HHFW (Taylor)</t>
  </si>
  <si>
    <t>Agree we should improve modelling of this</t>
  </si>
  <si>
    <t>Describe extensive TRANSP analysis performed for NSTX-U scenarios</t>
  </si>
  <si>
    <t>Agree, but the experimental studies will need to be deferred to initial ops of NSTX-U</t>
  </si>
  <si>
    <t>Describe cryo-pump analysis, projected pumping persistence of lithium coatings, and ELM pacing effects on impurities</t>
  </si>
  <si>
    <t>Agree, and full toroidal coverage of Mo tiles was implemented prior to the TF fault, and future experimental studies will need to be deferred to initial ops of NSTX-U</t>
  </si>
  <si>
    <t>Discuss Mo tile and metal PFC plan for NSTX-U</t>
  </si>
  <si>
    <t>Describe projected pumping persistence of lithium coatings</t>
  </si>
  <si>
    <t>2. Understand the effect of ELMs/disruptions on divertor and first wall structures.</t>
  </si>
  <si>
    <t>1. Contribution to a new disruption DB including conventional and advanced scenarios and heat loads on wall/targets.</t>
  </si>
  <si>
    <t>3. Improve understanding of SOL plasma interaction with the main chamber.</t>
  </si>
  <si>
    <t>4. Predict ELM characteristics and develop small ELM and quiescent H-mode regimes and ELM control techniques.</t>
  </si>
  <si>
    <t>Describe pedestal stability analysis studies carried out during last year by Diallo, Maingi</t>
  </si>
  <si>
    <t>Describe halo current analysis by Gerhardt, other disruption studies by Gerhardt</t>
  </si>
  <si>
    <r>
      <rPr>
        <b/>
        <sz val="11"/>
        <color rgb="FFFF0000"/>
        <rFont val="Arial"/>
        <family val="2"/>
      </rPr>
      <t>Ono:</t>
    </r>
    <r>
      <rPr>
        <sz val="11"/>
        <rFont val="Arial"/>
        <family val="2"/>
      </rPr>
      <t xml:space="preserve"> discuss how/when to implement in facility talk</t>
    </r>
  </si>
  <si>
    <t>N/A</t>
  </si>
  <si>
    <t>5a</t>
  </si>
  <si>
    <t>5b</t>
  </si>
  <si>
    <t>5c</t>
  </si>
  <si>
    <t>5d</t>
  </si>
  <si>
    <t>5e</t>
  </si>
  <si>
    <t>5f</t>
  </si>
  <si>
    <t>Describe any (new) divertor heat flux analysis or simulations during disruptions</t>
  </si>
  <si>
    <t>Describe any analysis or modelling of this that has been done</t>
  </si>
  <si>
    <t>PAC Recommendation Number</t>
  </si>
</sst>
</file>

<file path=xl/styles.xml><?xml version="1.0" encoding="utf-8"?>
<styleSheet xmlns="http://schemas.openxmlformats.org/spreadsheetml/2006/main">
  <fonts count="13">
    <font>
      <sz val="11"/>
      <color theme="1"/>
      <name val="Calibri"/>
      <family val="2"/>
      <scheme val="minor"/>
    </font>
    <font>
      <sz val="10"/>
      <name val="Arial"/>
    </font>
    <font>
      <b/>
      <sz val="11"/>
      <name val="Arial"/>
      <family val="2"/>
    </font>
    <font>
      <sz val="11"/>
      <name val="Arial"/>
      <family val="2"/>
    </font>
    <font>
      <b/>
      <sz val="11"/>
      <name val="Calibri"/>
      <family val="2"/>
      <scheme val="minor"/>
    </font>
    <font>
      <sz val="11"/>
      <name val="Calibri"/>
      <family val="2"/>
      <scheme val="minor"/>
    </font>
    <font>
      <i/>
      <sz val="11"/>
      <color theme="1"/>
      <name val="Calibri"/>
      <family val="2"/>
      <scheme val="minor"/>
    </font>
    <font>
      <b/>
      <sz val="11"/>
      <color rgb="FFFF0000"/>
      <name val="Calibri"/>
      <family val="2"/>
      <scheme val="minor"/>
    </font>
    <font>
      <b/>
      <sz val="11"/>
      <color rgb="FFFF0000"/>
      <name val="Arial"/>
      <family val="2"/>
    </font>
    <font>
      <b/>
      <sz val="12"/>
      <name val="Arial"/>
      <family val="2"/>
    </font>
    <font>
      <sz val="12"/>
      <color theme="1"/>
      <name val="Calibri"/>
      <family val="2"/>
      <scheme val="minor"/>
    </font>
    <font>
      <b/>
      <sz val="12"/>
      <name val="Calibri"/>
      <family val="2"/>
      <scheme val="minor"/>
    </font>
    <font>
      <sz val="12"/>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33">
    <xf numFmtId="0" fontId="0" fillId="0" borderId="0" xfId="0"/>
    <xf numFmtId="0" fontId="2" fillId="0" borderId="1" xfId="1" applyFont="1" applyBorder="1" applyAlignment="1">
      <alignment horizontal="center" vertical="center" wrapText="1"/>
    </xf>
    <xf numFmtId="0" fontId="0" fillId="0" borderId="1" xfId="0" applyFont="1" applyBorder="1" applyAlignment="1">
      <alignment vertical="center" wrapText="1"/>
    </xf>
    <xf numFmtId="0" fontId="0" fillId="0" borderId="0" xfId="0" applyFont="1" applyAlignment="1">
      <alignment vertical="center" wrapText="1"/>
    </xf>
    <xf numFmtId="0" fontId="0" fillId="0" borderId="1" xfId="0" applyBorder="1" applyAlignment="1">
      <alignment vertical="center" wrapText="1"/>
    </xf>
    <xf numFmtId="0" fontId="5" fillId="0" borderId="1" xfId="1"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Alignment="1">
      <alignment horizontal="center" vertical="center" wrapText="1"/>
    </xf>
    <xf numFmtId="0" fontId="4" fillId="0" borderId="1" xfId="1" applyFont="1" applyBorder="1" applyAlignment="1" applyProtection="1">
      <alignment horizontal="center" vertical="center" wrapText="1"/>
      <protection locked="0"/>
    </xf>
    <xf numFmtId="0" fontId="5" fillId="0" borderId="1" xfId="1" applyNumberFormat="1" applyFont="1" applyBorder="1" applyAlignment="1" applyProtection="1">
      <alignment vertical="center" wrapText="1"/>
      <protection locked="0"/>
    </xf>
    <xf numFmtId="0" fontId="0" fillId="0" borderId="1" xfId="0" applyFont="1" applyBorder="1" applyAlignment="1" applyProtection="1">
      <alignment vertical="center" wrapText="1"/>
      <protection locked="0"/>
    </xf>
    <xf numFmtId="0" fontId="0" fillId="0" borderId="0" xfId="0" applyFont="1" applyAlignment="1" applyProtection="1">
      <alignment vertical="center" wrapText="1"/>
      <protection locked="0"/>
    </xf>
    <xf numFmtId="0" fontId="0" fillId="0" borderId="1" xfId="0" applyNumberFormat="1" applyFont="1" applyBorder="1" applyAlignment="1" applyProtection="1">
      <alignment vertical="center" wrapText="1"/>
      <protection locked="0"/>
    </xf>
    <xf numFmtId="0" fontId="0" fillId="0" borderId="1" xfId="0" applyFont="1" applyBorder="1" applyAlignment="1" applyProtection="1">
      <alignment horizontal="justify" vertical="center" wrapText="1"/>
      <protection locked="0"/>
    </xf>
    <xf numFmtId="0" fontId="2" fillId="0" borderId="0" xfId="1" applyFont="1" applyAlignment="1">
      <alignment horizontal="center" vertical="center" wrapText="1"/>
    </xf>
    <xf numFmtId="0" fontId="3" fillId="0" borderId="1" xfId="1" applyFont="1" applyBorder="1" applyAlignment="1">
      <alignment horizontal="center" vertical="center" wrapText="1"/>
    </xf>
    <xf numFmtId="0" fontId="3" fillId="0" borderId="1" xfId="1" applyFont="1" applyBorder="1" applyAlignment="1">
      <alignment horizontal="left" vertical="center" wrapText="1"/>
    </xf>
    <xf numFmtId="0" fontId="0" fillId="0" borderId="1" xfId="0" applyNumberFormat="1" applyFont="1" applyBorder="1" applyAlignment="1" applyProtection="1">
      <alignment horizontal="justify" vertical="center" wrapText="1"/>
      <protection locked="0"/>
    </xf>
    <xf numFmtId="0" fontId="0" fillId="0" borderId="1" xfId="0" applyBorder="1" applyAlignment="1">
      <alignment horizontal="left" vertical="center" wrapText="1" indent="2"/>
    </xf>
    <xf numFmtId="0" fontId="0" fillId="0" borderId="1" xfId="0" applyNumberFormat="1" applyBorder="1" applyAlignment="1" applyProtection="1">
      <alignment horizontal="left" vertical="center" wrapText="1"/>
      <protection locked="0"/>
    </xf>
    <xf numFmtId="0" fontId="0" fillId="0" borderId="1" xfId="0" applyBorder="1" applyAlignment="1">
      <alignment horizontal="left" vertical="center" wrapText="1"/>
    </xf>
    <xf numFmtId="0" fontId="0" fillId="0" borderId="1" xfId="0" applyBorder="1" applyAlignment="1" applyProtection="1">
      <alignment vertical="center" wrapText="1"/>
      <protection locked="0"/>
    </xf>
    <xf numFmtId="0" fontId="0" fillId="0" borderId="1" xfId="0" applyBorder="1" applyAlignment="1" applyProtection="1">
      <alignment horizontal="left" vertical="center" wrapText="1"/>
      <protection locked="0"/>
    </xf>
    <xf numFmtId="0" fontId="2" fillId="0" borderId="1" xfId="1" applyFont="1" applyBorder="1" applyAlignment="1">
      <alignment horizontal="left" vertical="center" wrapText="1"/>
    </xf>
    <xf numFmtId="0" fontId="0" fillId="0" borderId="1" xfId="0" applyFont="1" applyBorder="1" applyAlignment="1">
      <alignment horizontal="left" vertical="center" wrapText="1"/>
    </xf>
    <xf numFmtId="0" fontId="7" fillId="0" borderId="1" xfId="0" applyFont="1" applyBorder="1" applyAlignment="1">
      <alignment horizontal="left" vertical="center" wrapText="1"/>
    </xf>
    <xf numFmtId="0" fontId="0" fillId="0" borderId="0" xfId="0" applyFont="1" applyAlignment="1">
      <alignment horizontal="left" vertical="center" wrapText="1"/>
    </xf>
    <xf numFmtId="0" fontId="9" fillId="0" borderId="1" xfId="1" applyFont="1" applyBorder="1" applyAlignment="1">
      <alignment horizontal="center"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11" fillId="0" borderId="1" xfId="1" applyFont="1" applyBorder="1" applyAlignment="1">
      <alignment horizontal="center" vertical="center" wrapText="1"/>
    </xf>
    <xf numFmtId="0" fontId="12" fillId="0" borderId="1" xfId="1" applyFont="1" applyBorder="1" applyAlignment="1">
      <alignment horizontal="center" vertical="center" wrapText="1"/>
    </xf>
    <xf numFmtId="0" fontId="10" fillId="0" borderId="1" xfId="0" applyFont="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I58"/>
  <sheetViews>
    <sheetView tabSelected="1" topLeftCell="A23" zoomScale="85" zoomScaleNormal="85" workbookViewId="0">
      <pane xSplit="3" topLeftCell="D1" activePane="topRight" state="frozenSplit"/>
      <selection activeCell="A23" sqref="A23"/>
      <selection pane="topRight" activeCell="A25" sqref="A25"/>
    </sheetView>
  </sheetViews>
  <sheetFormatPr defaultRowHeight="15.75"/>
  <cols>
    <col min="1" max="1" width="2.28515625" style="3" customWidth="1"/>
    <col min="2" max="2" width="5.28515625" style="3" hidden="1" customWidth="1"/>
    <col min="3" max="3" width="13.140625" style="3" customWidth="1"/>
    <col min="4" max="4" width="9.7109375" style="29" customWidth="1"/>
    <col min="5" max="5" width="17" style="7" customWidth="1"/>
    <col min="6" max="6" width="70.7109375" style="11" customWidth="1"/>
    <col min="7" max="7" width="48" style="3" customWidth="1"/>
    <col min="8" max="8" width="41.5703125" style="3" customWidth="1"/>
    <col min="9" max="9" width="28.7109375" style="26" customWidth="1"/>
    <col min="10" max="16384" width="9.140625" style="3"/>
  </cols>
  <sheetData>
    <row r="1" spans="2:9" ht="11.25" customHeight="1">
      <c r="G1" s="28"/>
      <c r="H1" s="28"/>
    </row>
    <row r="2" spans="2:9" ht="64.5" customHeight="1">
      <c r="B2" s="14">
        <v>0</v>
      </c>
      <c r="C2" s="27" t="s">
        <v>153</v>
      </c>
      <c r="D2" s="30" t="s">
        <v>0</v>
      </c>
      <c r="E2" s="5"/>
      <c r="F2" s="8" t="s">
        <v>1</v>
      </c>
      <c r="G2" s="1" t="s">
        <v>58</v>
      </c>
      <c r="H2" s="1" t="s">
        <v>2</v>
      </c>
      <c r="I2" s="23" t="s">
        <v>3</v>
      </c>
    </row>
    <row r="3" spans="2:9" ht="64.5" customHeight="1">
      <c r="B3" s="15">
        <f>B2+1</f>
        <v>1</v>
      </c>
      <c r="C3" s="15" t="str">
        <f>CONCATENATE("PAC29-",B3)</f>
        <v>PAC29-1</v>
      </c>
      <c r="D3" s="31">
        <v>1</v>
      </c>
      <c r="E3" s="5" t="s">
        <v>30</v>
      </c>
      <c r="F3" s="9" t="s">
        <v>5</v>
      </c>
      <c r="G3" s="16" t="s">
        <v>62</v>
      </c>
      <c r="H3" s="16" t="s">
        <v>59</v>
      </c>
      <c r="I3" s="16" t="s">
        <v>64</v>
      </c>
    </row>
    <row r="4" spans="2:9" ht="116.25" customHeight="1">
      <c r="B4" s="15">
        <f t="shared" ref="B4:B58" si="0">B3+1</f>
        <v>2</v>
      </c>
      <c r="C4" s="15" t="str">
        <f t="shared" ref="C4:C58" si="1">CONCATENATE("PAC29-",B4)</f>
        <v>PAC29-2</v>
      </c>
      <c r="D4" s="32">
        <v>1</v>
      </c>
      <c r="E4" s="5" t="s">
        <v>30</v>
      </c>
      <c r="F4" s="10" t="s">
        <v>6</v>
      </c>
      <c r="G4" s="2" t="s">
        <v>63</v>
      </c>
      <c r="H4" s="2" t="s">
        <v>60</v>
      </c>
      <c r="I4" s="24" t="s">
        <v>61</v>
      </c>
    </row>
    <row r="5" spans="2:9" ht="48" customHeight="1">
      <c r="B5" s="15">
        <f t="shared" si="0"/>
        <v>3</v>
      </c>
      <c r="C5" s="15" t="str">
        <f t="shared" si="1"/>
        <v>PAC29-3</v>
      </c>
      <c r="D5" s="32">
        <v>1</v>
      </c>
      <c r="E5" s="5" t="s">
        <v>30</v>
      </c>
      <c r="F5" s="10" t="s">
        <v>7</v>
      </c>
      <c r="G5" s="4" t="s">
        <v>67</v>
      </c>
      <c r="H5" s="2" t="s">
        <v>60</v>
      </c>
      <c r="I5" s="20" t="s">
        <v>68</v>
      </c>
    </row>
    <row r="6" spans="2:9" ht="108.75" customHeight="1">
      <c r="B6" s="15">
        <f t="shared" si="0"/>
        <v>4</v>
      </c>
      <c r="C6" s="15" t="str">
        <f t="shared" si="1"/>
        <v>PAC29-4</v>
      </c>
      <c r="D6" s="32">
        <v>1</v>
      </c>
      <c r="E6" s="5" t="s">
        <v>30</v>
      </c>
      <c r="F6" s="10" t="s">
        <v>8</v>
      </c>
      <c r="G6" s="4" t="s">
        <v>4</v>
      </c>
      <c r="H6" s="4" t="s">
        <v>69</v>
      </c>
      <c r="I6" s="20" t="s">
        <v>70</v>
      </c>
    </row>
    <row r="7" spans="2:9" ht="36" customHeight="1">
      <c r="B7" s="15"/>
      <c r="C7" s="15"/>
      <c r="D7" s="32">
        <v>1</v>
      </c>
      <c r="E7" s="5" t="s">
        <v>30</v>
      </c>
      <c r="F7" s="13" t="s">
        <v>9</v>
      </c>
      <c r="G7" s="2"/>
      <c r="H7" s="2"/>
      <c r="I7" s="24"/>
    </row>
    <row r="8" spans="2:9" ht="36" customHeight="1">
      <c r="B8" s="15"/>
      <c r="C8" s="15"/>
      <c r="D8" s="32">
        <v>1</v>
      </c>
      <c r="E8" s="5" t="s">
        <v>30</v>
      </c>
      <c r="F8" s="19" t="s">
        <v>80</v>
      </c>
      <c r="G8" s="4" t="s">
        <v>81</v>
      </c>
      <c r="H8" s="2"/>
      <c r="I8" s="24"/>
    </row>
    <row r="9" spans="2:9" ht="30">
      <c r="B9" s="15" t="s">
        <v>145</v>
      </c>
      <c r="C9" s="15" t="str">
        <f t="shared" si="1"/>
        <v>PAC29-5a</v>
      </c>
      <c r="D9" s="32"/>
      <c r="E9" s="5"/>
      <c r="F9" s="18"/>
      <c r="G9" s="20" t="s">
        <v>74</v>
      </c>
      <c r="H9" s="4" t="s">
        <v>82</v>
      </c>
      <c r="I9" s="25" t="s">
        <v>91</v>
      </c>
    </row>
    <row r="10" spans="2:9" ht="24" customHeight="1">
      <c r="B10" s="15" t="s">
        <v>146</v>
      </c>
      <c r="C10" s="15" t="str">
        <f t="shared" si="1"/>
        <v>PAC29-5b</v>
      </c>
      <c r="D10" s="32"/>
      <c r="E10" s="5"/>
      <c r="F10" s="18"/>
      <c r="G10" s="20" t="s">
        <v>75</v>
      </c>
      <c r="H10" s="4" t="s">
        <v>83</v>
      </c>
      <c r="I10" s="25" t="s">
        <v>92</v>
      </c>
    </row>
    <row r="11" spans="2:9" ht="39.75" customHeight="1">
      <c r="B11" s="15" t="s">
        <v>147</v>
      </c>
      <c r="C11" s="15" t="str">
        <f t="shared" si="1"/>
        <v>PAC29-5c</v>
      </c>
      <c r="D11" s="32"/>
      <c r="E11" s="5"/>
      <c r="F11" s="18"/>
      <c r="G11" s="20" t="s">
        <v>76</v>
      </c>
      <c r="H11" s="4" t="s">
        <v>84</v>
      </c>
      <c r="I11" s="25" t="s">
        <v>93</v>
      </c>
    </row>
    <row r="12" spans="2:9" ht="51" customHeight="1">
      <c r="B12" s="15" t="s">
        <v>148</v>
      </c>
      <c r="C12" s="15" t="str">
        <f t="shared" si="1"/>
        <v>PAC29-5d</v>
      </c>
      <c r="D12" s="32"/>
      <c r="E12" s="5"/>
      <c r="F12" s="18"/>
      <c r="G12" s="20" t="s">
        <v>77</v>
      </c>
      <c r="H12" s="4" t="s">
        <v>85</v>
      </c>
      <c r="I12" s="20" t="s">
        <v>86</v>
      </c>
    </row>
    <row r="13" spans="2:9" ht="51" customHeight="1">
      <c r="B13" s="15" t="s">
        <v>149</v>
      </c>
      <c r="C13" s="15" t="str">
        <f t="shared" si="1"/>
        <v>PAC29-5e</v>
      </c>
      <c r="D13" s="32"/>
      <c r="E13" s="5"/>
      <c r="F13" s="18"/>
      <c r="G13" s="20" t="s">
        <v>78</v>
      </c>
      <c r="H13" s="4" t="s">
        <v>87</v>
      </c>
      <c r="I13" s="20" t="s">
        <v>94</v>
      </c>
    </row>
    <row r="14" spans="2:9" ht="57.75" customHeight="1">
      <c r="B14" s="15" t="s">
        <v>150</v>
      </c>
      <c r="C14" s="15" t="str">
        <f t="shared" si="1"/>
        <v>PAC29-5f</v>
      </c>
      <c r="D14" s="32"/>
      <c r="E14" s="5"/>
      <c r="F14" s="18"/>
      <c r="G14" s="20" t="s">
        <v>79</v>
      </c>
      <c r="H14" s="4" t="s">
        <v>88</v>
      </c>
      <c r="I14" s="20" t="s">
        <v>72</v>
      </c>
    </row>
    <row r="15" spans="2:9" ht="60">
      <c r="B15" s="15">
        <v>6</v>
      </c>
      <c r="C15" s="15" t="str">
        <f t="shared" si="1"/>
        <v>PAC29-6</v>
      </c>
      <c r="D15" s="32">
        <v>1</v>
      </c>
      <c r="E15" s="5" t="s">
        <v>30</v>
      </c>
      <c r="F15" s="12" t="s">
        <v>11</v>
      </c>
      <c r="G15" s="4" t="s">
        <v>4</v>
      </c>
      <c r="H15" s="4" t="s">
        <v>73</v>
      </c>
      <c r="I15" s="20" t="s">
        <v>72</v>
      </c>
    </row>
    <row r="16" spans="2:9" ht="45">
      <c r="B16" s="15">
        <f t="shared" si="0"/>
        <v>7</v>
      </c>
      <c r="C16" s="15" t="str">
        <f t="shared" si="1"/>
        <v>PAC29-7</v>
      </c>
      <c r="D16" s="32">
        <v>1</v>
      </c>
      <c r="E16" s="5" t="s">
        <v>30</v>
      </c>
      <c r="F16" s="12" t="s">
        <v>12</v>
      </c>
      <c r="G16" s="4" t="s">
        <v>4</v>
      </c>
      <c r="H16" s="4" t="s">
        <v>71</v>
      </c>
      <c r="I16" s="20" t="s">
        <v>72</v>
      </c>
    </row>
    <row r="17" spans="2:9" ht="60">
      <c r="B17" s="15">
        <f t="shared" si="0"/>
        <v>8</v>
      </c>
      <c r="C17" s="15" t="str">
        <f t="shared" si="1"/>
        <v>PAC29-8</v>
      </c>
      <c r="D17" s="32">
        <v>1</v>
      </c>
      <c r="E17" s="5" t="s">
        <v>30</v>
      </c>
      <c r="F17" s="13" t="s">
        <v>10</v>
      </c>
      <c r="G17" s="4" t="s">
        <v>4</v>
      </c>
      <c r="H17" s="4" t="s">
        <v>89</v>
      </c>
      <c r="I17" s="20" t="s">
        <v>90</v>
      </c>
    </row>
    <row r="18" spans="2:9" ht="153" customHeight="1">
      <c r="B18" s="15">
        <f t="shared" si="0"/>
        <v>9</v>
      </c>
      <c r="C18" s="15" t="str">
        <f t="shared" si="1"/>
        <v>PAC29-9</v>
      </c>
      <c r="D18" s="32">
        <v>2</v>
      </c>
      <c r="E18" s="7" t="s">
        <v>29</v>
      </c>
      <c r="F18" s="13" t="s">
        <v>13</v>
      </c>
      <c r="G18" s="4" t="s">
        <v>95</v>
      </c>
      <c r="H18" s="2"/>
      <c r="I18" s="24"/>
    </row>
    <row r="19" spans="2:9" ht="30">
      <c r="B19" s="15">
        <f t="shared" si="0"/>
        <v>10</v>
      </c>
      <c r="C19" s="15" t="str">
        <f t="shared" si="1"/>
        <v>PAC29-10</v>
      </c>
      <c r="D19" s="32">
        <v>3.1</v>
      </c>
      <c r="E19" s="6" t="s">
        <v>28</v>
      </c>
      <c r="F19" s="10" t="s">
        <v>19</v>
      </c>
      <c r="G19" s="4" t="s">
        <v>4</v>
      </c>
      <c r="H19" s="4" t="s">
        <v>69</v>
      </c>
      <c r="I19" s="20" t="s">
        <v>70</v>
      </c>
    </row>
    <row r="20" spans="2:9" ht="65.25" customHeight="1">
      <c r="B20" s="15">
        <f t="shared" si="0"/>
        <v>11</v>
      </c>
      <c r="C20" s="15" t="str">
        <f t="shared" si="1"/>
        <v>PAC29-11</v>
      </c>
      <c r="D20" s="32">
        <v>3.1</v>
      </c>
      <c r="E20" s="6" t="s">
        <v>28</v>
      </c>
      <c r="F20" s="13" t="s">
        <v>14</v>
      </c>
      <c r="G20" s="4" t="s">
        <v>4</v>
      </c>
      <c r="H20" s="2"/>
      <c r="I20" s="24"/>
    </row>
    <row r="21" spans="2:9" ht="63" customHeight="1">
      <c r="B21" s="15">
        <f t="shared" si="0"/>
        <v>12</v>
      </c>
      <c r="C21" s="15" t="str">
        <f t="shared" si="1"/>
        <v>PAC29-12</v>
      </c>
      <c r="D21" s="32">
        <v>3.1</v>
      </c>
      <c r="E21" s="6" t="s">
        <v>28</v>
      </c>
      <c r="F21" s="13" t="s">
        <v>20</v>
      </c>
      <c r="G21" s="4" t="s">
        <v>4</v>
      </c>
      <c r="H21" s="4" t="s">
        <v>96</v>
      </c>
      <c r="I21" s="20" t="s">
        <v>97</v>
      </c>
    </row>
    <row r="22" spans="2:9" ht="102" customHeight="1">
      <c r="B22" s="15">
        <f t="shared" si="0"/>
        <v>13</v>
      </c>
      <c r="C22" s="15" t="str">
        <f t="shared" si="1"/>
        <v>PAC29-13</v>
      </c>
      <c r="D22" s="32">
        <v>3.1</v>
      </c>
      <c r="E22" s="6" t="s">
        <v>28</v>
      </c>
      <c r="F22" s="13" t="s">
        <v>21</v>
      </c>
      <c r="G22" s="4" t="s">
        <v>98</v>
      </c>
      <c r="H22" s="4" t="s">
        <v>100</v>
      </c>
      <c r="I22" s="20" t="s">
        <v>99</v>
      </c>
    </row>
    <row r="23" spans="2:9" ht="99.75" customHeight="1">
      <c r="B23" s="15">
        <f t="shared" si="0"/>
        <v>14</v>
      </c>
      <c r="C23" s="15" t="str">
        <f t="shared" si="1"/>
        <v>PAC29-14</v>
      </c>
      <c r="D23" s="32">
        <v>3.1</v>
      </c>
      <c r="E23" s="6" t="s">
        <v>28</v>
      </c>
      <c r="F23" s="13" t="s">
        <v>18</v>
      </c>
      <c r="G23" s="4" t="s">
        <v>4</v>
      </c>
      <c r="H23" s="4" t="s">
        <v>101</v>
      </c>
      <c r="I23" s="20" t="s">
        <v>99</v>
      </c>
    </row>
    <row r="24" spans="2:9" ht="38.25" customHeight="1">
      <c r="B24" s="15">
        <f t="shared" si="0"/>
        <v>15</v>
      </c>
      <c r="C24" s="15" t="str">
        <f t="shared" si="1"/>
        <v>PAC29-15</v>
      </c>
      <c r="D24" s="32">
        <v>3.1</v>
      </c>
      <c r="E24" s="6" t="s">
        <v>28</v>
      </c>
      <c r="F24" s="10" t="s">
        <v>15</v>
      </c>
      <c r="G24" s="4" t="s">
        <v>4</v>
      </c>
      <c r="H24" s="4" t="s">
        <v>102</v>
      </c>
      <c r="I24" s="20" t="s">
        <v>99</v>
      </c>
    </row>
    <row r="25" spans="2:9" ht="42" customHeight="1">
      <c r="B25" s="15">
        <f t="shared" si="0"/>
        <v>16</v>
      </c>
      <c r="C25" s="15" t="str">
        <f t="shared" si="1"/>
        <v>PAC29-16</v>
      </c>
      <c r="D25" s="32">
        <v>3.1</v>
      </c>
      <c r="E25" s="6" t="s">
        <v>28</v>
      </c>
      <c r="F25" s="10" t="s">
        <v>16</v>
      </c>
      <c r="G25" s="4" t="s">
        <v>4</v>
      </c>
      <c r="H25" s="4" t="s">
        <v>103</v>
      </c>
      <c r="I25" s="20" t="s">
        <v>99</v>
      </c>
    </row>
    <row r="26" spans="2:9" ht="105.75" customHeight="1">
      <c r="B26" s="15">
        <f t="shared" si="0"/>
        <v>17</v>
      </c>
      <c r="C26" s="15" t="str">
        <f t="shared" si="1"/>
        <v>PAC29-17</v>
      </c>
      <c r="D26" s="32">
        <v>3.1</v>
      </c>
      <c r="E26" s="6" t="s">
        <v>28</v>
      </c>
      <c r="F26" s="10" t="s">
        <v>17</v>
      </c>
      <c r="G26" s="4" t="s">
        <v>4</v>
      </c>
      <c r="H26" s="4" t="s">
        <v>104</v>
      </c>
      <c r="I26" s="20" t="s">
        <v>99</v>
      </c>
    </row>
    <row r="27" spans="2:9" ht="122.25" customHeight="1">
      <c r="B27" s="15">
        <f t="shared" si="0"/>
        <v>18</v>
      </c>
      <c r="C27" s="15" t="str">
        <f t="shared" si="1"/>
        <v>PAC29-18</v>
      </c>
      <c r="D27" s="32">
        <v>3.2</v>
      </c>
      <c r="E27" s="6" t="s">
        <v>27</v>
      </c>
      <c r="F27" s="13" t="s">
        <v>25</v>
      </c>
      <c r="G27" s="4" t="s">
        <v>4</v>
      </c>
      <c r="H27" s="4" t="s">
        <v>107</v>
      </c>
      <c r="I27" s="20" t="s">
        <v>105</v>
      </c>
    </row>
    <row r="28" spans="2:9" ht="93" customHeight="1">
      <c r="B28" s="15">
        <f t="shared" si="0"/>
        <v>19</v>
      </c>
      <c r="C28" s="15" t="str">
        <f t="shared" si="1"/>
        <v>PAC29-19</v>
      </c>
      <c r="D28" s="32">
        <v>3.2</v>
      </c>
      <c r="E28" s="6" t="s">
        <v>27</v>
      </c>
      <c r="F28" s="13" t="s">
        <v>22</v>
      </c>
      <c r="G28" s="4" t="s">
        <v>4</v>
      </c>
      <c r="H28" s="4" t="s">
        <v>106</v>
      </c>
      <c r="I28" s="20" t="s">
        <v>99</v>
      </c>
    </row>
    <row r="29" spans="2:9" ht="59.25" customHeight="1">
      <c r="B29" s="15">
        <f t="shared" si="0"/>
        <v>20</v>
      </c>
      <c r="C29" s="15" t="str">
        <f t="shared" si="1"/>
        <v>PAC29-20</v>
      </c>
      <c r="D29" s="32">
        <v>3.3</v>
      </c>
      <c r="E29" s="6" t="s">
        <v>26</v>
      </c>
      <c r="F29" s="10" t="s">
        <v>23</v>
      </c>
      <c r="G29" s="4" t="s">
        <v>4</v>
      </c>
      <c r="H29" s="4" t="s">
        <v>108</v>
      </c>
      <c r="I29" s="20" t="s">
        <v>109</v>
      </c>
    </row>
    <row r="30" spans="2:9" ht="58.5" customHeight="1">
      <c r="B30" s="15">
        <f t="shared" si="0"/>
        <v>21</v>
      </c>
      <c r="C30" s="15" t="str">
        <f t="shared" si="1"/>
        <v>PAC29-21</v>
      </c>
      <c r="D30" s="32">
        <v>3.3</v>
      </c>
      <c r="E30" s="6" t="s">
        <v>26</v>
      </c>
      <c r="F30" s="13" t="s">
        <v>24</v>
      </c>
      <c r="G30" s="4" t="s">
        <v>4</v>
      </c>
      <c r="H30" s="4" t="s">
        <v>111</v>
      </c>
      <c r="I30" s="20" t="s">
        <v>109</v>
      </c>
    </row>
    <row r="31" spans="2:9" ht="90">
      <c r="B31" s="15">
        <f t="shared" si="0"/>
        <v>22</v>
      </c>
      <c r="C31" s="15" t="str">
        <f t="shared" si="1"/>
        <v>PAC29-22</v>
      </c>
      <c r="D31" s="32">
        <v>3.4</v>
      </c>
      <c r="E31" s="6" t="s">
        <v>33</v>
      </c>
      <c r="F31" s="10" t="s">
        <v>65</v>
      </c>
      <c r="G31" s="4" t="s">
        <v>4</v>
      </c>
      <c r="H31" s="4" t="s">
        <v>85</v>
      </c>
      <c r="I31" s="20" t="s">
        <v>110</v>
      </c>
    </row>
    <row r="32" spans="2:9" ht="105">
      <c r="B32" s="15">
        <f t="shared" si="0"/>
        <v>23</v>
      </c>
      <c r="C32" s="15" t="str">
        <f t="shared" si="1"/>
        <v>PAC29-23</v>
      </c>
      <c r="D32" s="32">
        <v>3.4</v>
      </c>
      <c r="E32" s="6" t="s">
        <v>33</v>
      </c>
      <c r="F32" s="21" t="s">
        <v>114</v>
      </c>
      <c r="G32" s="4" t="s">
        <v>4</v>
      </c>
      <c r="H32" s="4" t="s">
        <v>112</v>
      </c>
      <c r="I32" s="20" t="s">
        <v>113</v>
      </c>
    </row>
    <row r="33" spans="2:9" ht="90.75" customHeight="1">
      <c r="B33" s="15">
        <f t="shared" si="0"/>
        <v>24</v>
      </c>
      <c r="C33" s="15" t="str">
        <f t="shared" si="1"/>
        <v>PAC29-24</v>
      </c>
      <c r="D33" s="32">
        <v>3.4</v>
      </c>
      <c r="E33" s="6" t="s">
        <v>33</v>
      </c>
      <c r="F33" s="10" t="s">
        <v>32</v>
      </c>
      <c r="G33" s="4" t="s">
        <v>95</v>
      </c>
      <c r="H33" s="4" t="s">
        <v>115</v>
      </c>
      <c r="I33" s="20" t="s">
        <v>113</v>
      </c>
    </row>
    <row r="34" spans="2:9" ht="60">
      <c r="B34" s="15">
        <f t="shared" si="0"/>
        <v>25</v>
      </c>
      <c r="C34" s="15" t="str">
        <f t="shared" si="1"/>
        <v>PAC29-25</v>
      </c>
      <c r="D34" s="32">
        <v>3.4</v>
      </c>
      <c r="E34" s="6" t="s">
        <v>33</v>
      </c>
      <c r="F34" s="13" t="s">
        <v>31</v>
      </c>
      <c r="G34" s="4" t="s">
        <v>95</v>
      </c>
      <c r="H34" s="4" t="s">
        <v>116</v>
      </c>
      <c r="I34" s="20" t="s">
        <v>113</v>
      </c>
    </row>
    <row r="35" spans="2:9" ht="180">
      <c r="B35" s="15">
        <f t="shared" si="0"/>
        <v>26</v>
      </c>
      <c r="C35" s="15" t="str">
        <f t="shared" si="1"/>
        <v>PAC29-26</v>
      </c>
      <c r="D35" s="32">
        <v>3.5</v>
      </c>
      <c r="E35" s="6" t="s">
        <v>34</v>
      </c>
      <c r="F35" s="10" t="s">
        <v>66</v>
      </c>
      <c r="G35" s="4" t="s">
        <v>4</v>
      </c>
      <c r="H35" s="4" t="s">
        <v>117</v>
      </c>
      <c r="I35" s="20" t="s">
        <v>118</v>
      </c>
    </row>
    <row r="36" spans="2:9" ht="75">
      <c r="B36" s="15">
        <f t="shared" si="0"/>
        <v>27</v>
      </c>
      <c r="C36" s="15" t="str">
        <f t="shared" si="1"/>
        <v>PAC29-27</v>
      </c>
      <c r="D36" s="32">
        <v>3.5</v>
      </c>
      <c r="E36" s="6" t="s">
        <v>39</v>
      </c>
      <c r="F36" s="13" t="s">
        <v>35</v>
      </c>
      <c r="G36" s="4" t="s">
        <v>4</v>
      </c>
      <c r="H36" s="4" t="s">
        <v>119</v>
      </c>
      <c r="I36" s="20" t="s">
        <v>68</v>
      </c>
    </row>
    <row r="37" spans="2:9" ht="45">
      <c r="B37" s="15">
        <f t="shared" si="0"/>
        <v>28</v>
      </c>
      <c r="C37" s="15" t="str">
        <f t="shared" si="1"/>
        <v>PAC29-28</v>
      </c>
      <c r="D37" s="32">
        <v>3.5</v>
      </c>
      <c r="E37" s="6" t="s">
        <v>39</v>
      </c>
      <c r="F37" s="17" t="s">
        <v>36</v>
      </c>
      <c r="G37" s="4" t="s">
        <v>4</v>
      </c>
      <c r="H37" s="4" t="s">
        <v>120</v>
      </c>
      <c r="I37" s="20" t="s">
        <v>68</v>
      </c>
    </row>
    <row r="38" spans="2:9" ht="39" customHeight="1">
      <c r="B38" s="15">
        <f t="shared" si="0"/>
        <v>29</v>
      </c>
      <c r="C38" s="15" t="str">
        <f t="shared" si="1"/>
        <v>PAC29-29</v>
      </c>
      <c r="D38" s="32">
        <v>3.5</v>
      </c>
      <c r="E38" s="6" t="s">
        <v>39</v>
      </c>
      <c r="F38" s="12" t="s">
        <v>37</v>
      </c>
      <c r="G38" s="4" t="s">
        <v>4</v>
      </c>
      <c r="H38" s="4" t="s">
        <v>121</v>
      </c>
      <c r="I38" s="20" t="s">
        <v>68</v>
      </c>
    </row>
    <row r="39" spans="2:9" ht="120">
      <c r="B39" s="15">
        <f t="shared" si="0"/>
        <v>30</v>
      </c>
      <c r="C39" s="15" t="str">
        <f t="shared" si="1"/>
        <v>PAC29-30</v>
      </c>
      <c r="D39" s="32">
        <v>3.5</v>
      </c>
      <c r="E39" s="6" t="s">
        <v>39</v>
      </c>
      <c r="F39" s="12" t="s">
        <v>38</v>
      </c>
      <c r="G39" s="4" t="s">
        <v>4</v>
      </c>
      <c r="H39" s="4" t="s">
        <v>122</v>
      </c>
      <c r="I39" s="20" t="s">
        <v>68</v>
      </c>
    </row>
    <row r="40" spans="2:9" ht="90">
      <c r="B40" s="15">
        <f t="shared" si="0"/>
        <v>31</v>
      </c>
      <c r="C40" s="15" t="str">
        <f t="shared" si="1"/>
        <v>PAC29-31</v>
      </c>
      <c r="D40" s="32">
        <v>3.6</v>
      </c>
      <c r="E40" s="6" t="s">
        <v>40</v>
      </c>
      <c r="F40" s="13" t="s">
        <v>41</v>
      </c>
      <c r="G40" s="4" t="s">
        <v>4</v>
      </c>
      <c r="H40" s="4" t="s">
        <v>123</v>
      </c>
      <c r="I40" s="20" t="s">
        <v>124</v>
      </c>
    </row>
    <row r="41" spans="2:9" ht="45">
      <c r="B41" s="15">
        <f t="shared" si="0"/>
        <v>32</v>
      </c>
      <c r="C41" s="15" t="str">
        <f t="shared" si="1"/>
        <v>PAC29-32</v>
      </c>
      <c r="D41" s="32">
        <v>3.6</v>
      </c>
      <c r="E41" s="6" t="s">
        <v>40</v>
      </c>
      <c r="F41" s="10" t="s">
        <v>42</v>
      </c>
      <c r="G41" s="4" t="s">
        <v>4</v>
      </c>
      <c r="H41" s="4" t="s">
        <v>125</v>
      </c>
      <c r="I41" s="20" t="s">
        <v>124</v>
      </c>
    </row>
    <row r="42" spans="2:9" ht="60">
      <c r="B42" s="15">
        <f t="shared" si="0"/>
        <v>33</v>
      </c>
      <c r="C42" s="15" t="str">
        <f t="shared" si="1"/>
        <v>PAC29-33</v>
      </c>
      <c r="D42" s="32">
        <v>3.6</v>
      </c>
      <c r="E42" s="6" t="s">
        <v>40</v>
      </c>
      <c r="F42" s="12" t="s">
        <v>43</v>
      </c>
      <c r="G42" s="4" t="s">
        <v>4</v>
      </c>
      <c r="H42" s="4" t="s">
        <v>125</v>
      </c>
      <c r="I42" s="20" t="s">
        <v>124</v>
      </c>
    </row>
    <row r="43" spans="2:9" ht="90">
      <c r="B43" s="15">
        <f t="shared" si="0"/>
        <v>34</v>
      </c>
      <c r="C43" s="15" t="str">
        <f t="shared" si="1"/>
        <v>PAC29-34</v>
      </c>
      <c r="D43" s="32">
        <v>3.6</v>
      </c>
      <c r="E43" s="6" t="s">
        <v>40</v>
      </c>
      <c r="F43" s="12" t="s">
        <v>44</v>
      </c>
      <c r="G43" s="4" t="s">
        <v>4</v>
      </c>
      <c r="H43" s="4" t="s">
        <v>126</v>
      </c>
      <c r="I43" s="20" t="s">
        <v>124</v>
      </c>
    </row>
    <row r="44" spans="2:9" ht="103.5" customHeight="1">
      <c r="B44" s="15">
        <f t="shared" si="0"/>
        <v>35</v>
      </c>
      <c r="C44" s="15" t="str">
        <f t="shared" si="1"/>
        <v>PAC29-35</v>
      </c>
      <c r="D44" s="32">
        <v>3.6</v>
      </c>
      <c r="E44" s="6" t="s">
        <v>40</v>
      </c>
      <c r="F44" s="13" t="s">
        <v>45</v>
      </c>
      <c r="G44" s="4" t="s">
        <v>4</v>
      </c>
      <c r="H44" s="4" t="s">
        <v>127</v>
      </c>
      <c r="I44" s="20" t="s">
        <v>68</v>
      </c>
    </row>
    <row r="45" spans="2:9" ht="51.75" customHeight="1">
      <c r="B45" s="15">
        <f t="shared" si="0"/>
        <v>36</v>
      </c>
      <c r="C45" s="15" t="str">
        <f t="shared" si="1"/>
        <v>PAC29-36</v>
      </c>
      <c r="D45" s="32">
        <v>3.7</v>
      </c>
      <c r="E45" s="6" t="s">
        <v>46</v>
      </c>
      <c r="F45" s="13" t="s">
        <v>47</v>
      </c>
      <c r="G45" s="4" t="s">
        <v>95</v>
      </c>
      <c r="H45" s="4" t="s">
        <v>144</v>
      </c>
      <c r="I45" s="20" t="s">
        <v>144</v>
      </c>
    </row>
    <row r="46" spans="2:9" ht="90">
      <c r="B46" s="15">
        <f t="shared" si="0"/>
        <v>37</v>
      </c>
      <c r="C46" s="15" t="str">
        <f t="shared" si="1"/>
        <v>PAC29-37</v>
      </c>
      <c r="D46" s="32">
        <v>3.7</v>
      </c>
      <c r="E46" s="6" t="s">
        <v>46</v>
      </c>
      <c r="F46" s="12" t="s">
        <v>48</v>
      </c>
      <c r="G46" s="4" t="s">
        <v>95</v>
      </c>
      <c r="H46" s="4" t="s">
        <v>144</v>
      </c>
      <c r="I46" s="20" t="s">
        <v>144</v>
      </c>
    </row>
    <row r="47" spans="2:9" ht="64.5" customHeight="1">
      <c r="B47" s="15">
        <f t="shared" si="0"/>
        <v>38</v>
      </c>
      <c r="C47" s="15" t="str">
        <f t="shared" si="1"/>
        <v>PAC29-38</v>
      </c>
      <c r="D47" s="32">
        <v>3.7</v>
      </c>
      <c r="E47" s="6" t="s">
        <v>46</v>
      </c>
      <c r="F47" s="12" t="s">
        <v>49</v>
      </c>
      <c r="G47" s="4" t="s">
        <v>95</v>
      </c>
      <c r="H47" s="4" t="s">
        <v>129</v>
      </c>
      <c r="I47" s="20" t="s">
        <v>128</v>
      </c>
    </row>
    <row r="48" spans="2:9" ht="33" customHeight="1">
      <c r="B48" s="15">
        <f t="shared" si="0"/>
        <v>39</v>
      </c>
      <c r="C48" s="15" t="str">
        <f t="shared" si="1"/>
        <v>PAC29-39</v>
      </c>
      <c r="D48" s="32">
        <v>3.7</v>
      </c>
      <c r="E48" s="6" t="s">
        <v>46</v>
      </c>
      <c r="F48" s="10" t="s">
        <v>50</v>
      </c>
      <c r="G48" s="4" t="s">
        <v>95</v>
      </c>
      <c r="H48" s="20" t="s">
        <v>144</v>
      </c>
      <c r="I48" s="20" t="s">
        <v>144</v>
      </c>
    </row>
    <row r="49" spans="2:9" ht="194.25" customHeight="1">
      <c r="B49" s="15">
        <f t="shared" si="0"/>
        <v>40</v>
      </c>
      <c r="C49" s="15" t="str">
        <f t="shared" si="1"/>
        <v>PAC29-40</v>
      </c>
      <c r="D49" s="32">
        <v>3.7</v>
      </c>
      <c r="E49" s="6" t="s">
        <v>46</v>
      </c>
      <c r="F49" s="10" t="s">
        <v>51</v>
      </c>
      <c r="G49" s="4" t="s">
        <v>4</v>
      </c>
      <c r="H49" s="4" t="s">
        <v>83</v>
      </c>
      <c r="I49" s="25" t="s">
        <v>92</v>
      </c>
    </row>
    <row r="50" spans="2:9" ht="120">
      <c r="B50" s="15">
        <f t="shared" si="0"/>
        <v>41</v>
      </c>
      <c r="C50" s="15" t="str">
        <f t="shared" si="1"/>
        <v>PAC29-41</v>
      </c>
      <c r="D50" s="32">
        <v>3.7</v>
      </c>
      <c r="E50" s="6" t="s">
        <v>46</v>
      </c>
      <c r="F50" s="10" t="s">
        <v>56</v>
      </c>
      <c r="G50" s="4" t="s">
        <v>130</v>
      </c>
      <c r="H50" s="4" t="s">
        <v>131</v>
      </c>
      <c r="I50" s="20" t="s">
        <v>72</v>
      </c>
    </row>
    <row r="51" spans="2:9" ht="103.5" customHeight="1">
      <c r="B51" s="15">
        <f t="shared" si="0"/>
        <v>42</v>
      </c>
      <c r="C51" s="15" t="str">
        <f t="shared" si="1"/>
        <v>PAC29-42</v>
      </c>
      <c r="D51" s="32">
        <v>3.8</v>
      </c>
      <c r="E51" s="6" t="s">
        <v>53</v>
      </c>
      <c r="F51" s="10" t="s">
        <v>52</v>
      </c>
      <c r="G51" s="4" t="s">
        <v>132</v>
      </c>
      <c r="H51" s="4" t="s">
        <v>133</v>
      </c>
      <c r="I51" s="25" t="s">
        <v>92</v>
      </c>
    </row>
    <row r="52" spans="2:9" ht="120">
      <c r="B52" s="15">
        <f t="shared" si="0"/>
        <v>43</v>
      </c>
      <c r="C52" s="15" t="str">
        <f t="shared" si="1"/>
        <v>PAC29-43</v>
      </c>
      <c r="D52" s="32">
        <v>3.8</v>
      </c>
      <c r="E52" s="6" t="s">
        <v>53</v>
      </c>
      <c r="F52" s="10" t="s">
        <v>54</v>
      </c>
      <c r="G52" s="4" t="s">
        <v>134</v>
      </c>
      <c r="H52" s="16" t="s">
        <v>135</v>
      </c>
      <c r="I52" s="16" t="s">
        <v>143</v>
      </c>
    </row>
    <row r="53" spans="2:9" ht="66.75" customHeight="1">
      <c r="B53" s="15">
        <f t="shared" si="0"/>
        <v>44</v>
      </c>
      <c r="C53" s="15" t="str">
        <f t="shared" si="1"/>
        <v>PAC29-44</v>
      </c>
      <c r="D53" s="32">
        <v>3.8</v>
      </c>
      <c r="E53" s="6" t="s">
        <v>53</v>
      </c>
      <c r="F53" s="13" t="s">
        <v>55</v>
      </c>
      <c r="G53" s="4" t="s">
        <v>4</v>
      </c>
      <c r="H53" s="4" t="s">
        <v>136</v>
      </c>
      <c r="I53" s="25" t="s">
        <v>92</v>
      </c>
    </row>
    <row r="54" spans="2:9" ht="139.5" customHeight="1">
      <c r="B54" s="15"/>
      <c r="C54" s="15"/>
      <c r="D54" s="32">
        <v>3.8</v>
      </c>
      <c r="E54" s="6" t="s">
        <v>53</v>
      </c>
      <c r="F54" s="13" t="s">
        <v>57</v>
      </c>
      <c r="G54" s="2"/>
      <c r="H54" s="2"/>
      <c r="I54" s="24"/>
    </row>
    <row r="55" spans="2:9" ht="34.5" customHeight="1">
      <c r="B55" s="15">
        <v>45</v>
      </c>
      <c r="C55" s="15" t="str">
        <f t="shared" si="1"/>
        <v>PAC29-45</v>
      </c>
      <c r="D55" s="32">
        <v>3.8</v>
      </c>
      <c r="E55" s="6" t="s">
        <v>53</v>
      </c>
      <c r="F55" s="22" t="s">
        <v>138</v>
      </c>
      <c r="G55" s="4" t="s">
        <v>132</v>
      </c>
      <c r="H55" s="4" t="s">
        <v>142</v>
      </c>
      <c r="I55" s="20" t="s">
        <v>109</v>
      </c>
    </row>
    <row r="56" spans="2:9" ht="34.5" customHeight="1">
      <c r="B56" s="15">
        <f t="shared" si="0"/>
        <v>46</v>
      </c>
      <c r="C56" s="15" t="str">
        <f t="shared" si="1"/>
        <v>PAC29-46</v>
      </c>
      <c r="D56" s="32">
        <v>3.8</v>
      </c>
      <c r="E56" s="6" t="s">
        <v>53</v>
      </c>
      <c r="F56" s="21" t="s">
        <v>137</v>
      </c>
      <c r="G56" s="4" t="s">
        <v>132</v>
      </c>
      <c r="H56" s="4" t="s">
        <v>151</v>
      </c>
      <c r="I56" s="20" t="s">
        <v>109</v>
      </c>
    </row>
    <row r="57" spans="2:9" ht="34.5" customHeight="1">
      <c r="B57" s="15">
        <f t="shared" si="0"/>
        <v>47</v>
      </c>
      <c r="C57" s="15" t="str">
        <f t="shared" si="1"/>
        <v>PAC29-47</v>
      </c>
      <c r="D57" s="32">
        <v>3.8</v>
      </c>
      <c r="E57" s="6" t="s">
        <v>53</v>
      </c>
      <c r="F57" s="21" t="s">
        <v>139</v>
      </c>
      <c r="G57" s="4" t="s">
        <v>132</v>
      </c>
      <c r="H57" s="4" t="s">
        <v>152</v>
      </c>
      <c r="I57" s="20" t="s">
        <v>99</v>
      </c>
    </row>
    <row r="58" spans="2:9" ht="34.5" customHeight="1">
      <c r="B58" s="15">
        <f t="shared" si="0"/>
        <v>48</v>
      </c>
      <c r="C58" s="15" t="str">
        <f t="shared" si="1"/>
        <v>PAC29-48</v>
      </c>
      <c r="D58" s="32">
        <v>3.8</v>
      </c>
      <c r="E58" s="6" t="s">
        <v>53</v>
      </c>
      <c r="F58" s="22" t="s">
        <v>140</v>
      </c>
      <c r="G58" s="4" t="s">
        <v>132</v>
      </c>
      <c r="H58" s="4" t="s">
        <v>141</v>
      </c>
      <c r="I58" s="20" t="s">
        <v>99</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2012-03-02T16:46:04Z</dcterms:modified>
</cp:coreProperties>
</file>