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96" yWindow="160" windowWidth="20540" windowHeight="13260" activeTab="0"/>
  </bookViews>
  <sheets>
    <sheet name="FIRE_TF.dat" sheetId="1" r:id="rId1"/>
    <sheet name="Sheet2" sheetId="2" r:id="rId2"/>
    <sheet name="Sheet3" sheetId="3" r:id="rId3"/>
  </sheets>
  <definedNames>
    <definedName name="L">'FIRE_TF.dat'!$B$4</definedName>
    <definedName name="Rcoil">'FIRE_TF.dat'!$F$5</definedName>
    <definedName name="Res">'FIRE_TF.dat'!$B$5</definedName>
    <definedName name="tau">'FIRE_TF.dat'!$B$6</definedName>
    <definedName name="teoft">'FIRE_TF.dat'!$A$420</definedName>
    <definedName name="tinit">'FIRE_TF.dat'!$A$19</definedName>
    <definedName name="V">'FIRE_TF.dat'!$B$3</definedName>
  </definedNames>
  <calcPr fullCalcOnLoad="1"/>
</workbook>
</file>

<file path=xl/sharedStrings.xml><?xml version="1.0" encoding="utf-8"?>
<sst xmlns="http://schemas.openxmlformats.org/spreadsheetml/2006/main" count="49" uniqueCount="42">
  <si>
    <t>Time (sec)</t>
  </si>
  <si>
    <t>Volts TF</t>
  </si>
  <si>
    <t>kA TF</t>
  </si>
  <si>
    <t>∑I2T</t>
  </si>
  <si>
    <t>V</t>
  </si>
  <si>
    <t>L</t>
  </si>
  <si>
    <t>R</t>
  </si>
  <si>
    <t>L/R</t>
  </si>
  <si>
    <t>V/R</t>
  </si>
  <si>
    <t>ESTIMATE:</t>
  </si>
  <si>
    <t>Field</t>
  </si>
  <si>
    <t>Trise</t>
  </si>
  <si>
    <t>Tflat</t>
  </si>
  <si>
    <t>Trep</t>
  </si>
  <si>
    <t>Irms</t>
  </si>
  <si>
    <t>Iflat</t>
  </si>
  <si>
    <t>Amp</t>
  </si>
  <si>
    <t>Volt</t>
  </si>
  <si>
    <t>Henry</t>
  </si>
  <si>
    <t>Ohm</t>
  </si>
  <si>
    <t>Sec</t>
  </si>
  <si>
    <t xml:space="preserve"> </t>
  </si>
  <si>
    <t>∑I2T kA^2-sec</t>
  </si>
  <si>
    <t>Rps</t>
  </si>
  <si>
    <t>Vno-load</t>
  </si>
  <si>
    <t>Vfull-load</t>
  </si>
  <si>
    <t>Ifull-load</t>
  </si>
  <si>
    <t>kA</t>
  </si>
  <si>
    <t>Rcoil</t>
  </si>
  <si>
    <t>∑I2T*Rcoil</t>
  </si>
  <si>
    <t>Pavg</t>
  </si>
  <si>
    <t>T</t>
  </si>
  <si>
    <t>sec</t>
  </si>
  <si>
    <t>kA^2-sec</t>
  </si>
  <si>
    <t>GJoule</t>
  </si>
  <si>
    <t>Hour</t>
  </si>
  <si>
    <t>MW</t>
  </si>
  <si>
    <t>Minute</t>
  </si>
  <si>
    <t>Base</t>
  </si>
  <si>
    <t>Alternate</t>
  </si>
  <si>
    <t>kA Estimate</t>
  </si>
  <si>
    <t>Volts Estimate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</si>
</sst>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'FIRE_TF.dat'!$B$8</c:f>
              <c:strCache>
                <c:ptCount val="1"/>
                <c:pt idx="0">
                  <c:v>kA TF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'FIRE_TF.dat'!$A$9:$A$749</c:f>
              <c:numCache/>
            </c:numRef>
          </c:xVal>
          <c:yVal>
            <c:numRef>
              <c:f>'FIRE_TF.dat'!$B$9:$B$749</c:f>
              <c:numCache/>
            </c:numRef>
          </c:yVal>
          <c:smooth val="0"/>
        </c:ser>
        <c:ser>
          <c:idx val="1"/>
          <c:order val="1"/>
          <c:tx>
            <c:strRef>
              <c:f>'FIRE_TF.dat'!$C$8</c:f>
              <c:strCache>
                <c:ptCount val="1"/>
                <c:pt idx="0">
                  <c:v>kA Estimate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'FIRE_TF.dat'!$A$9:$A$749</c:f>
              <c:numCache/>
            </c:numRef>
          </c:xVal>
          <c:yVal>
            <c:numRef>
              <c:f>'FIRE_TF.dat'!$C$9:$C$749</c:f>
              <c:numCache/>
            </c:numRef>
          </c:yVal>
          <c:smooth val="0"/>
        </c:ser>
        <c:axId val="46761221"/>
        <c:axId val="18197806"/>
      </c:scatterChart>
      <c:valAx>
        <c:axId val="4676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97806"/>
        <c:crosses val="autoZero"/>
        <c:crossBetween val="midCat"/>
        <c:dispUnits/>
      </c:valAx>
      <c:valAx>
        <c:axId val="18197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612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3"/>
          <c:order val="0"/>
          <c:tx>
            <c:strRef>
              <c:f>'FIRE_TF.dat'!$E$8</c:f>
              <c:strCache>
                <c:ptCount val="1"/>
                <c:pt idx="0">
                  <c:v>Volts TF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'FIRE_TF.dat'!$A$9:$A$749</c:f>
              <c:numCache/>
            </c:numRef>
          </c:xVal>
          <c:yVal>
            <c:numRef>
              <c:f>'FIRE_TF.dat'!$E$9:$E$749</c:f>
              <c:numCache/>
            </c:numRef>
          </c:yVal>
          <c:smooth val="0"/>
        </c:ser>
        <c:ser>
          <c:idx val="4"/>
          <c:order val="1"/>
          <c:tx>
            <c:strRef>
              <c:f>'FIRE_TF.dat'!$F$8</c:f>
              <c:strCache>
                <c:ptCount val="1"/>
                <c:pt idx="0">
                  <c:v>Volts Estimate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'FIRE_TF.dat'!$A$9:$A$749</c:f>
              <c:numCache/>
            </c:numRef>
          </c:xVal>
          <c:yVal>
            <c:numRef>
              <c:f>'FIRE_TF.dat'!$F$9:$F$749</c:f>
              <c:numCache/>
            </c:numRef>
          </c:yVal>
          <c:smooth val="0"/>
        </c:ser>
        <c:axId val="29562527"/>
        <c:axId val="64736152"/>
      </c:scatterChart>
      <c:valAx>
        <c:axId val="2956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36152"/>
        <c:crosses val="autoZero"/>
        <c:crossBetween val="midCat"/>
        <c:dispUnits/>
      </c:valAx>
      <c:valAx>
        <c:axId val="64736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625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16</xdr:row>
      <xdr:rowOff>28575</xdr:rowOff>
    </xdr:from>
    <xdr:to>
      <xdr:col>13</xdr:col>
      <xdr:colOff>723900</xdr:colOff>
      <xdr:row>40</xdr:row>
      <xdr:rowOff>114300</xdr:rowOff>
    </xdr:to>
    <xdr:graphicFrame>
      <xdr:nvGraphicFramePr>
        <xdr:cNvPr id="1" name="Chart 2"/>
        <xdr:cNvGraphicFramePr/>
      </xdr:nvGraphicFramePr>
      <xdr:xfrm>
        <a:off x="5448300" y="2667000"/>
        <a:ext cx="62388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41</xdr:row>
      <xdr:rowOff>152400</xdr:rowOff>
    </xdr:from>
    <xdr:to>
      <xdr:col>13</xdr:col>
      <xdr:colOff>790575</xdr:colOff>
      <xdr:row>65</xdr:row>
      <xdr:rowOff>47625</xdr:rowOff>
    </xdr:to>
    <xdr:graphicFrame>
      <xdr:nvGraphicFramePr>
        <xdr:cNvPr id="2" name="Chart 6"/>
        <xdr:cNvGraphicFramePr/>
      </xdr:nvGraphicFramePr>
      <xdr:xfrm>
        <a:off x="5486400" y="6838950"/>
        <a:ext cx="626745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1"/>
  <sheetViews>
    <sheetView tabSelected="1" workbookViewId="0" topLeftCell="A1">
      <selection activeCell="F8" sqref="F8:F749"/>
    </sheetView>
  </sheetViews>
  <sheetFormatPr defaultColWidth="11.00390625" defaultRowHeight="12"/>
  <cols>
    <col min="3" max="3" width="10.875" style="12" customWidth="1"/>
    <col min="9" max="9" width="12.00390625" style="0" bestFit="1" customWidth="1"/>
  </cols>
  <sheetData>
    <row r="1" spans="1:12" ht="13.5" thickBot="1">
      <c r="A1" s="5" t="s">
        <v>9</v>
      </c>
      <c r="B1" s="8"/>
      <c r="C1" s="10"/>
      <c r="E1" s="4" t="s">
        <v>24</v>
      </c>
      <c r="F1" s="4">
        <v>1300</v>
      </c>
      <c r="G1" s="4" t="s">
        <v>17</v>
      </c>
      <c r="I1" s="4"/>
      <c r="J1" s="4" t="s">
        <v>38</v>
      </c>
      <c r="K1" s="8" t="s">
        <v>39</v>
      </c>
      <c r="L1" s="4"/>
    </row>
    <row r="2" spans="1:12" ht="13.5" thickBot="1">
      <c r="A2" s="6" t="s">
        <v>8</v>
      </c>
      <c r="B2" s="3">
        <v>750000</v>
      </c>
      <c r="C2" s="11" t="s">
        <v>16</v>
      </c>
      <c r="E2" s="4" t="s">
        <v>25</v>
      </c>
      <c r="F2" s="4">
        <v>1160</v>
      </c>
      <c r="G2" s="4" t="s">
        <v>17</v>
      </c>
      <c r="I2" s="4" t="s">
        <v>10</v>
      </c>
      <c r="J2" s="6">
        <v>10</v>
      </c>
      <c r="K2" s="13">
        <v>5</v>
      </c>
      <c r="L2" s="7" t="s">
        <v>31</v>
      </c>
    </row>
    <row r="3" spans="1:12" ht="13.5" thickBot="1">
      <c r="A3" s="6" t="s">
        <v>4</v>
      </c>
      <c r="B3" s="3">
        <v>1300</v>
      </c>
      <c r="C3" s="11" t="s">
        <v>17</v>
      </c>
      <c r="E3" s="4" t="s">
        <v>26</v>
      </c>
      <c r="F3" s="4">
        <v>416666</v>
      </c>
      <c r="G3" s="4" t="s">
        <v>27</v>
      </c>
      <c r="I3" s="4" t="s">
        <v>15</v>
      </c>
      <c r="J3" s="14">
        <v>416.67</v>
      </c>
      <c r="K3" s="15">
        <f>J3*K2/J2</f>
        <v>208.33499999999998</v>
      </c>
      <c r="L3" s="4" t="s">
        <v>27</v>
      </c>
    </row>
    <row r="4" spans="1:12" ht="13.5" thickBot="1">
      <c r="A4" s="6" t="s">
        <v>5</v>
      </c>
      <c r="B4" s="3">
        <v>0.04</v>
      </c>
      <c r="C4" s="11" t="s">
        <v>18</v>
      </c>
      <c r="E4" s="4" t="s">
        <v>23</v>
      </c>
      <c r="F4" s="4">
        <f>(F1-F2)/F3</f>
        <v>0.0003360005376008602</v>
      </c>
      <c r="G4" s="4" t="s">
        <v>19</v>
      </c>
      <c r="I4" s="4" t="s">
        <v>11</v>
      </c>
      <c r="J4" s="14">
        <f>-tau*LN(1-Res*J3*1000/V)</f>
        <v>18.71400499076144</v>
      </c>
      <c r="K4" s="16">
        <f>-tau*LN(1-Res*K3*1000/V)</f>
        <v>7.509818708363966</v>
      </c>
      <c r="L4" s="4" t="s">
        <v>32</v>
      </c>
    </row>
    <row r="5" spans="1:12" ht="13.5" thickBot="1">
      <c r="A5" s="4" t="s">
        <v>6</v>
      </c>
      <c r="B5" s="9">
        <f>V/B2</f>
        <v>0.0017333333333333333</v>
      </c>
      <c r="C5" s="10" t="s">
        <v>19</v>
      </c>
      <c r="E5" s="4" t="s">
        <v>28</v>
      </c>
      <c r="F5" s="4">
        <f>Res-F4</f>
        <v>0.001397332795732473</v>
      </c>
      <c r="G5" s="4" t="s">
        <v>19</v>
      </c>
      <c r="I5" s="4" t="s">
        <v>12</v>
      </c>
      <c r="J5" s="6">
        <f>27.1-5.9</f>
        <v>21.200000000000003</v>
      </c>
      <c r="K5" s="13">
        <v>15</v>
      </c>
      <c r="L5" s="7" t="s">
        <v>32</v>
      </c>
    </row>
    <row r="6" spans="1:12" ht="12.75">
      <c r="A6" s="4" t="s">
        <v>7</v>
      </c>
      <c r="B6" s="4">
        <f>B4/B5</f>
        <v>23.07692307692308</v>
      </c>
      <c r="C6" s="10" t="s">
        <v>20</v>
      </c>
      <c r="I6" s="4" t="s">
        <v>3</v>
      </c>
      <c r="J6" s="4">
        <f>V^2/Res^2*(J4-tau/2*EXP(-2*J4/tau)+2*tau*EXP(-J4/tau)+tau/2-2*tau)+(J3*1000)^2*(J5+tau/2)</f>
        <v>6995646098137.156</v>
      </c>
      <c r="K6" s="9">
        <f>V^2/Res^2*(K4-tau/2*EXP(-2*K4/tau)+2*tau*EXP(-K4/tau)+tau/2-2*tau)+(K3*1000)^2*(K5+tau/2)</f>
        <v>1269527029906.6548</v>
      </c>
      <c r="L6" s="4" t="s">
        <v>33</v>
      </c>
    </row>
    <row r="7" spans="1:12" ht="12.75">
      <c r="A7" s="2"/>
      <c r="B7" s="2"/>
      <c r="I7" s="4" t="s">
        <v>29</v>
      </c>
      <c r="J7" s="14">
        <f>J6*Rcoil/1000000000</f>
        <v>9.775245720264959</v>
      </c>
      <c r="K7" s="14">
        <f>K6*Rcoil/1000000000</f>
        <v>1.773951753957409</v>
      </c>
      <c r="L7" s="4" t="s">
        <v>34</v>
      </c>
    </row>
    <row r="8" spans="1:12" ht="12.75">
      <c r="A8" t="s">
        <v>0</v>
      </c>
      <c r="B8" t="s">
        <v>2</v>
      </c>
      <c r="C8" s="12" t="s">
        <v>40</v>
      </c>
      <c r="D8" t="s">
        <v>22</v>
      </c>
      <c r="E8" t="s">
        <v>1</v>
      </c>
      <c r="F8" t="s">
        <v>41</v>
      </c>
      <c r="I8" s="4" t="s">
        <v>13</v>
      </c>
      <c r="J8" s="14">
        <v>2</v>
      </c>
      <c r="K8" s="14">
        <f>J8*K7/J7</f>
        <v>0.36294775696120835</v>
      </c>
      <c r="L8" s="4" t="s">
        <v>35</v>
      </c>
    </row>
    <row r="9" spans="1:12" ht="12.75">
      <c r="A9">
        <v>-14</v>
      </c>
      <c r="B9">
        <v>0</v>
      </c>
      <c r="C9" s="12">
        <v>0</v>
      </c>
      <c r="D9">
        <f>0</f>
        <v>0</v>
      </c>
      <c r="E9">
        <v>0</v>
      </c>
      <c r="F9">
        <v>0</v>
      </c>
      <c r="I9" s="4"/>
      <c r="J9" s="14">
        <f>J8*60</f>
        <v>120</v>
      </c>
      <c r="K9" s="14">
        <f>K8*60</f>
        <v>21.7768654176725</v>
      </c>
      <c r="L9" s="4" t="s">
        <v>37</v>
      </c>
    </row>
    <row r="10" spans="1:12" ht="12.75">
      <c r="A10">
        <v>-13.9</v>
      </c>
      <c r="B10">
        <v>0</v>
      </c>
      <c r="C10" s="12">
        <v>0</v>
      </c>
      <c r="D10">
        <f>D9+B9^2*(A10-A9)</f>
        <v>0</v>
      </c>
      <c r="E10">
        <v>0</v>
      </c>
      <c r="F10">
        <f>1000*(C10*Rcoil+L*(C10-C9)/(A10-A9))</f>
        <v>0</v>
      </c>
      <c r="I10" s="4" t="s">
        <v>14</v>
      </c>
      <c r="J10" s="14">
        <f>SQRT(J6/J8/60/60)/1000</f>
        <v>31.170779804652955</v>
      </c>
      <c r="K10" s="14">
        <f>SQRT(K6/K8/60/60)/1000</f>
        <v>31.170779804652955</v>
      </c>
      <c r="L10" s="4" t="s">
        <v>27</v>
      </c>
    </row>
    <row r="11" spans="1:12" ht="12.75">
      <c r="A11">
        <v>-13.8</v>
      </c>
      <c r="B11">
        <v>0</v>
      </c>
      <c r="C11" s="12">
        <v>0</v>
      </c>
      <c r="D11">
        <f>D10+B10^2*(A11-A10)</f>
        <v>0</v>
      </c>
      <c r="E11">
        <v>0</v>
      </c>
      <c r="F11">
        <f>1000*(C11*Rcoil+L*(C11-C10)/(A11-A10))</f>
        <v>0</v>
      </c>
      <c r="I11" s="4" t="s">
        <v>30</v>
      </c>
      <c r="J11" s="14">
        <f>J7*1000000000/J8/60/60/1000000</f>
        <v>1.3576730167034667</v>
      </c>
      <c r="K11" s="14">
        <f>K7*1000000000/K8/60/60/1000000</f>
        <v>1.3576730167034665</v>
      </c>
      <c r="L11" s="4" t="s">
        <v>36</v>
      </c>
    </row>
    <row r="12" spans="1:6" ht="12.75">
      <c r="A12">
        <v>-13.7</v>
      </c>
      <c r="B12">
        <v>0</v>
      </c>
      <c r="C12" s="12">
        <v>0</v>
      </c>
      <c r="D12">
        <f>D11+B11^2*(A12-A11)</f>
        <v>0</v>
      </c>
      <c r="E12">
        <v>0</v>
      </c>
      <c r="F12">
        <f>1000*(C12*Rcoil+L*(C12-C11)/(A12-A11))</f>
        <v>0</v>
      </c>
    </row>
    <row r="13" spans="1:6" ht="12.75">
      <c r="A13">
        <v>-13.6</v>
      </c>
      <c r="B13">
        <v>0</v>
      </c>
      <c r="C13" s="12">
        <v>0</v>
      </c>
      <c r="D13">
        <f>D12+B12^2*(A13-A12)</f>
        <v>0</v>
      </c>
      <c r="E13">
        <v>0</v>
      </c>
      <c r="F13">
        <f>1000*(C13*Rcoil+L*(C13-C12)/(A13-A12))</f>
        <v>0</v>
      </c>
    </row>
    <row r="14" spans="1:6" ht="12.75">
      <c r="A14">
        <v>-13.5</v>
      </c>
      <c r="B14">
        <v>0</v>
      </c>
      <c r="C14" s="12">
        <v>0</v>
      </c>
      <c r="D14">
        <f>D13+B13^2*(A14-A13)</f>
        <v>0</v>
      </c>
      <c r="E14">
        <v>0</v>
      </c>
      <c r="F14">
        <f>1000*(C14*Rcoil+L*(C14-C13)/(A14-A13))</f>
        <v>0</v>
      </c>
    </row>
    <row r="15" spans="1:9" ht="12.75">
      <c r="A15">
        <v>-13.4</v>
      </c>
      <c r="B15">
        <v>0</v>
      </c>
      <c r="C15" s="12">
        <v>0</v>
      </c>
      <c r="D15">
        <f>D14+B14^2*(A15-A14)</f>
        <v>0</v>
      </c>
      <c r="E15">
        <v>0</v>
      </c>
      <c r="F15">
        <f>1000*(C15*Rcoil+L*(C15-C14)/(A15-A14))</f>
        <v>0</v>
      </c>
      <c r="I15" t="s">
        <v>21</v>
      </c>
    </row>
    <row r="16" spans="1:6" ht="12.75">
      <c r="A16">
        <v>-13.3</v>
      </c>
      <c r="B16">
        <v>0</v>
      </c>
      <c r="C16" s="12">
        <v>0</v>
      </c>
      <c r="D16">
        <f>D15+B15^2*(A16-A15)</f>
        <v>0</v>
      </c>
      <c r="E16">
        <v>0</v>
      </c>
      <c r="F16">
        <f>1000*(C16*Rcoil+L*(C16-C15)/(A16-A15))</f>
        <v>0</v>
      </c>
    </row>
    <row r="17" spans="1:6" ht="12.75">
      <c r="A17">
        <v>-13.2</v>
      </c>
      <c r="B17">
        <v>0</v>
      </c>
      <c r="C17" s="12">
        <v>0</v>
      </c>
      <c r="D17">
        <f>D16+B16^2*(A17-A16)</f>
        <v>0</v>
      </c>
      <c r="E17">
        <v>0</v>
      </c>
      <c r="F17">
        <f>1000*(C17*Rcoil+L*(C17-C16)/(A17-A16))</f>
        <v>0</v>
      </c>
    </row>
    <row r="18" spans="1:6" ht="12.75">
      <c r="A18">
        <v>-13.1</v>
      </c>
      <c r="B18">
        <v>0</v>
      </c>
      <c r="C18" s="12">
        <v>0</v>
      </c>
      <c r="D18">
        <f>D17+B17^2*(A18-A17)</f>
        <v>0</v>
      </c>
      <c r="E18">
        <v>0</v>
      </c>
      <c r="F18">
        <f>1000*(C18*Rcoil+L*(C18-C17)/(A18-A17))</f>
        <v>0</v>
      </c>
    </row>
    <row r="19" spans="1:6" ht="12.75">
      <c r="A19">
        <v>-13</v>
      </c>
      <c r="B19">
        <v>0</v>
      </c>
      <c r="C19" s="12">
        <v>0</v>
      </c>
      <c r="D19">
        <f>D18+B18^2*(A19-A18)</f>
        <v>0</v>
      </c>
      <c r="E19">
        <v>1300</v>
      </c>
      <c r="F19">
        <f>1000*(C19*Rcoil+L*(C19-C18)/(A19-A18))</f>
        <v>0</v>
      </c>
    </row>
    <row r="20" spans="1:6" ht="12.75">
      <c r="A20">
        <v>-12.9</v>
      </c>
      <c r="B20">
        <v>3.3061</v>
      </c>
      <c r="C20" s="12">
        <f>V/Res*(1-EXP(-(A20-tinit)/tau))/1000</f>
        <v>3.2429684936202405</v>
      </c>
      <c r="D20">
        <f>D19+B19^2*(A20-A19)</f>
        <v>0</v>
      </c>
      <c r="E20">
        <v>1298.8</v>
      </c>
      <c r="F20">
        <f>1000*(C20*Rcoil+L*(C20-C19)/(A20-A19))</f>
        <v>1301.7189036797636</v>
      </c>
    </row>
    <row r="21" spans="1:6" ht="12.75">
      <c r="A21">
        <v>-12.8</v>
      </c>
      <c r="B21">
        <v>6.6117</v>
      </c>
      <c r="C21" s="12">
        <f aca="true" t="shared" si="0" ref="C21:C84">V/Res*(1-EXP(-(A21-tinit)/tau))/1000</f>
        <v>6.471914527706374</v>
      </c>
      <c r="D21">
        <f>D20+B20^2*(A21-A20)</f>
        <v>1.093029720999996</v>
      </c>
      <c r="E21">
        <v>1297.5</v>
      </c>
      <c r="F21">
        <f>1000*(C21*Rcoil+L*(C21-C20)/(A21-A20))</f>
        <v>1300.6218320551993</v>
      </c>
    </row>
    <row r="22" spans="1:6" ht="12.75">
      <c r="A22">
        <v>-12.7</v>
      </c>
      <c r="B22">
        <v>9.9149</v>
      </c>
      <c r="C22" s="12">
        <f t="shared" si="0"/>
        <v>9.686898734784316</v>
      </c>
      <c r="D22">
        <f>D21+B21^2*(A22-A21)</f>
        <v>5.464487410000058</v>
      </c>
      <c r="E22">
        <v>1296.3</v>
      </c>
      <c r="F22">
        <f>1000*(C22*Rcoil+L*(C22-C21)/(A22-A21))</f>
        <v>1299.5295041222123</v>
      </c>
    </row>
    <row r="23" spans="1:6" ht="12.75">
      <c r="A23">
        <v>-12.6</v>
      </c>
      <c r="B23">
        <v>13.216</v>
      </c>
      <c r="C23" s="12">
        <f t="shared" si="0"/>
        <v>12.887981485207535</v>
      </c>
      <c r="D23">
        <f>D22+B22^2*(A23-A22)</f>
        <v>15.295011611000021</v>
      </c>
      <c r="E23">
        <v>1295</v>
      </c>
      <c r="F23">
        <f>1000*(C23*Rcoil+L*(C23-C22)/(A23-A22))</f>
        <v>1298.4418993693653</v>
      </c>
    </row>
    <row r="24" spans="1:6" ht="12.75">
      <c r="A24">
        <v>-12.5</v>
      </c>
      <c r="B24">
        <v>16.514</v>
      </c>
      <c r="C24" s="12">
        <f t="shared" si="0"/>
        <v>16.075222888290636</v>
      </c>
      <c r="D24">
        <f>D23+B23^2*(A24-A23)</f>
        <v>32.76127721099996</v>
      </c>
      <c r="E24">
        <v>1293.8</v>
      </c>
      <c r="F24">
        <f>1000*(C24*Rcoil+L*(C24-C23)/(A24-A23))</f>
        <v>1297.3589973737628</v>
      </c>
    </row>
    <row r="25" spans="1:6" ht="12.75">
      <c r="A25">
        <v>-12.4</v>
      </c>
      <c r="B25">
        <v>19.807</v>
      </c>
      <c r="C25" s="12">
        <f t="shared" si="0"/>
        <v>19.248682793437972</v>
      </c>
      <c r="D25">
        <f>D24+B24^2*(A25-A24)</f>
        <v>60.03249681099986</v>
      </c>
      <c r="E25">
        <v>1292.6</v>
      </c>
      <c r="F25">
        <f>1000*(C25*Rcoil+L*(C25-C24)/(A25-A24))</f>
        <v>1296.2807778008614</v>
      </c>
    </row>
    <row r="26" spans="1:6" ht="12.75">
      <c r="A26">
        <v>-12.3</v>
      </c>
      <c r="B26">
        <v>23.096</v>
      </c>
      <c r="C26" s="12">
        <f t="shared" si="0"/>
        <v>22.408420791267815</v>
      </c>
      <c r="D26">
        <f>D25+B25^2*(A26-A25)</f>
        <v>99.26422171099972</v>
      </c>
      <c r="E26">
        <v>1291.3</v>
      </c>
      <c r="F26">
        <f>1000*(C26*Rcoil+L*(C26-C25)/(A26-A25))</f>
        <v>1295.207220404154</v>
      </c>
    </row>
    <row r="27" spans="1:6" ht="12.75">
      <c r="A27">
        <v>-12.2</v>
      </c>
      <c r="B27">
        <v>26.377</v>
      </c>
      <c r="C27" s="12">
        <f t="shared" si="0"/>
        <v>25.554496214730964</v>
      </c>
      <c r="D27">
        <f>D26+B26^2*(A27-A26)</f>
        <v>152.60674331100049</v>
      </c>
      <c r="E27">
        <v>1290.1</v>
      </c>
      <c r="F27">
        <f>1000*(C27*Rcoil+L*(C27-C26)/(A27-A26))</f>
        <v>1294.1383050245065</v>
      </c>
    </row>
    <row r="28" spans="1:6" ht="12.75">
      <c r="A28">
        <v>-12.1</v>
      </c>
      <c r="B28">
        <v>29.655</v>
      </c>
      <c r="C28" s="12">
        <f t="shared" si="0"/>
        <v>28.686968140224952</v>
      </c>
      <c r="D28">
        <f>D27+B27^2*(A28-A27)</f>
        <v>222.18135621100024</v>
      </c>
      <c r="E28">
        <v>1288.9</v>
      </c>
      <c r="F28">
        <f>1000*(C28*Rcoil+L*(C28-C27)/(A28-A27))</f>
        <v>1293.0740115900685</v>
      </c>
    </row>
    <row r="29" spans="1:6" ht="12.75">
      <c r="A29">
        <v>-12</v>
      </c>
      <c r="B29">
        <v>32.921</v>
      </c>
      <c r="C29" s="12">
        <f t="shared" si="0"/>
        <v>31.805895388703544</v>
      </c>
      <c r="D29">
        <f>D28+B28^2*(A29-A28)</f>
        <v>310.12325871099995</v>
      </c>
      <c r="E29">
        <v>1287.7</v>
      </c>
      <c r="F29">
        <f>1000*(C29*Rcoil+L*(C29-C28)/(A29-A28))</f>
        <v>1292.0143201157127</v>
      </c>
    </row>
    <row r="30" spans="1:6" ht="12.75">
      <c r="A30">
        <v>-11.9</v>
      </c>
      <c r="B30">
        <v>36.183</v>
      </c>
      <c r="C30" s="12">
        <f t="shared" si="0"/>
        <v>34.91133652678122</v>
      </c>
      <c r="D30">
        <f>D29+B29^2*(A30-A29)</f>
        <v>418.50248281099954</v>
      </c>
      <c r="E30">
        <v>1286.5</v>
      </c>
      <c r="F30">
        <f>1000*(C30*Rcoil+L*(C30-C29)/(A30-A29))</f>
        <v>1290.9592107027995</v>
      </c>
    </row>
    <row r="31" spans="1:6" ht="12.75">
      <c r="A31">
        <v>-11.8</v>
      </c>
      <c r="B31">
        <v>39.43</v>
      </c>
      <c r="C31" s="12">
        <f t="shared" si="0"/>
        <v>38.00334986783277</v>
      </c>
      <c r="D31">
        <f>D30+B30^2*(A31-A30)</f>
        <v>549.423431710999</v>
      </c>
      <c r="E31">
        <v>1285.3</v>
      </c>
      <c r="F31">
        <f>1000*(C31*Rcoil+L*(C31-C30)/(A31-A30))</f>
        <v>1289.9086635386413</v>
      </c>
    </row>
    <row r="32" spans="1:6" ht="12.75">
      <c r="A32">
        <v>-11.7</v>
      </c>
      <c r="B32">
        <v>42.672</v>
      </c>
      <c r="C32" s="12">
        <f t="shared" si="0"/>
        <v>41.081993473088524</v>
      </c>
      <c r="D32">
        <f>D31+B31^2*(A32-A31)</f>
        <v>704.8959217110012</v>
      </c>
      <c r="E32">
        <v>1284.1</v>
      </c>
      <c r="F32">
        <f>1000*(C32*Rcoil+L*(C32-C31)/(A32-A31))</f>
        <v>1288.862658896299</v>
      </c>
    </row>
    <row r="33" spans="1:6" ht="12.75">
      <c r="A33">
        <v>-11.6</v>
      </c>
      <c r="B33">
        <v>45.9</v>
      </c>
      <c r="C33" s="12">
        <f t="shared" si="0"/>
        <v>44.14732515272438</v>
      </c>
      <c r="D33">
        <f>D32+B32^2*(A33-A32)</f>
        <v>886.9858801110005</v>
      </c>
      <c r="E33">
        <v>1282.9</v>
      </c>
      <c r="F33">
        <f>1000*(C33*Rcoil+L*(C33-C32)/(A33-A32))</f>
        <v>1287.8211771341128</v>
      </c>
    </row>
    <row r="34" spans="1:6" ht="12.75">
      <c r="A34">
        <v>-11.5</v>
      </c>
      <c r="B34">
        <v>49.117</v>
      </c>
      <c r="C34" s="12">
        <f t="shared" si="0"/>
        <v>47.199402466947426</v>
      </c>
      <c r="D34">
        <f>D33+B33^2*(A34-A33)</f>
        <v>1097.6668801109997</v>
      </c>
      <c r="E34">
        <v>1281.7</v>
      </c>
      <c r="F34">
        <f>1000*(C34*Rcoil+L*(C34-C33)/(A34-A33))</f>
        <v>1286.7841986952656</v>
      </c>
    </row>
    <row r="35" spans="1:6" ht="12.75">
      <c r="A35">
        <v>-11.4</v>
      </c>
      <c r="B35">
        <v>52.322</v>
      </c>
      <c r="C35" s="12">
        <f t="shared" si="0"/>
        <v>50.238282727077035</v>
      </c>
      <c r="D35">
        <f>D34+B34^2*(A35-A34)</f>
        <v>1338.9148490109988</v>
      </c>
      <c r="E35">
        <v>1280.6</v>
      </c>
      <c r="F35">
        <f>1000*(C35*Rcoil+L*(C35-C34)/(A35-A34))</f>
        <v>1285.7517041076728</v>
      </c>
    </row>
    <row r="36" spans="1:6" ht="12.75">
      <c r="A36">
        <v>-11.3</v>
      </c>
      <c r="B36">
        <v>55.511</v>
      </c>
      <c r="C36" s="12">
        <f t="shared" si="0"/>
        <v>53.26402299662062</v>
      </c>
      <c r="D36">
        <f>D35+B35^2*(A36-A35)</f>
        <v>1612.6740174109977</v>
      </c>
      <c r="E36">
        <v>1279.4</v>
      </c>
      <c r="F36">
        <f>1000*(C36*Rcoil+L*(C36-C35)/(A36-A35))</f>
        <v>1284.7236739832642</v>
      </c>
    </row>
    <row r="37" spans="1:6" ht="12.75">
      <c r="A37">
        <v>-11.2</v>
      </c>
      <c r="B37">
        <v>58.691</v>
      </c>
      <c r="C37" s="12">
        <f t="shared" si="0"/>
        <v>56.27668009234554</v>
      </c>
      <c r="D37">
        <f>D36+B36^2*(A37-A36)</f>
        <v>1920.8211295110023</v>
      </c>
      <c r="E37">
        <v>1278.3</v>
      </c>
      <c r="F37">
        <f>1000*(C37*Rcoil+L*(C37-C36)/(A37-A36))</f>
        <v>1283.7000890179322</v>
      </c>
    </row>
    <row r="38" spans="1:6" ht="12.75">
      <c r="A38">
        <v>-11.1</v>
      </c>
      <c r="B38">
        <v>61.848</v>
      </c>
      <c r="C38" s="12">
        <f t="shared" si="0"/>
        <v>59.2763105853458</v>
      </c>
      <c r="D38">
        <f>D37+B37^2*(A38-A37)</f>
        <v>2265.284477611001</v>
      </c>
      <c r="E38">
        <v>1277.1</v>
      </c>
      <c r="F38">
        <f>1000*(C38*Rcoil+L*(C38-C37)/(A38-A37))</f>
        <v>1282.6809299910333</v>
      </c>
    </row>
    <row r="39" spans="1:6" ht="12.75">
      <c r="A39">
        <v>-11</v>
      </c>
      <c r="B39">
        <v>65</v>
      </c>
      <c r="C39" s="12">
        <f t="shared" si="0"/>
        <v>62.26297080210428</v>
      </c>
      <c r="D39">
        <f>D38+B38^2*(A39-A38)</f>
        <v>2647.8019880109996</v>
      </c>
      <c r="E39">
        <v>1276</v>
      </c>
      <c r="F39">
        <f>1000*(C39*Rcoil+L*(C39-C38)/(A39-A38))</f>
        <v>1281.6661777649101</v>
      </c>
    </row>
    <row r="40" spans="1:6" ht="12.75">
      <c r="A40">
        <v>-10.9</v>
      </c>
      <c r="B40">
        <v>68.121</v>
      </c>
      <c r="C40" s="12">
        <f t="shared" si="0"/>
        <v>65.2367168255506</v>
      </c>
      <c r="D40">
        <f>D39+B39^2*(A40-A39)</f>
        <v>3070.3019880109982</v>
      </c>
      <c r="E40">
        <v>1274.9</v>
      </c>
      <c r="F40">
        <f>1000*(C40*Rcoil+L*(C40-C39)/(A40-A39))</f>
        <v>1280.6558132847883</v>
      </c>
    </row>
    <row r="41" spans="1:6" ht="12.75">
      <c r="A41">
        <v>-10.8</v>
      </c>
      <c r="B41">
        <v>71.237</v>
      </c>
      <c r="C41" s="12">
        <f t="shared" si="0"/>
        <v>68.19760449611424</v>
      </c>
      <c r="D41">
        <f>D40+B40^2*(A41-A40)</f>
        <v>3534.3490521109966</v>
      </c>
      <c r="E41">
        <v>1273.8</v>
      </c>
      <c r="F41">
        <f>1000*(C41*Rcoil+L*(C41-C40)/(A41-A40))</f>
        <v>1279.6498175782713</v>
      </c>
    </row>
    <row r="42" spans="1:6" ht="12.75">
      <c r="A42">
        <v>-10.7</v>
      </c>
      <c r="B42">
        <v>74.325</v>
      </c>
      <c r="C42" s="12">
        <f t="shared" si="0"/>
        <v>71.14568941277282</v>
      </c>
      <c r="D42">
        <f>D41+B41^2*(A42-A41)</f>
        <v>4041.820069011004</v>
      </c>
      <c r="E42">
        <v>1272.7</v>
      </c>
      <c r="F42">
        <f>1000*(C42*Rcoil+L*(C42-C41)/(A42-A41))</f>
        <v>1278.648171754882</v>
      </c>
    </row>
    <row r="43" spans="1:6" ht="12.75">
      <c r="A43">
        <v>-10.6</v>
      </c>
      <c r="B43">
        <v>77.402</v>
      </c>
      <c r="C43" s="12">
        <f t="shared" si="0"/>
        <v>74.08102693409646</v>
      </c>
      <c r="D43">
        <f>D42+B42^2*(A43-A42)</f>
        <v>4594.240631511002</v>
      </c>
      <c r="E43">
        <v>1271.6</v>
      </c>
      <c r="F43">
        <f>1000*(C43*Rcoil+L*(C43-C42)/(A43-A42))</f>
        <v>1277.6508570060105</v>
      </c>
    </row>
    <row r="44" spans="1:6" ht="12.75">
      <c r="A44">
        <v>-10.5</v>
      </c>
      <c r="B44">
        <v>80.457</v>
      </c>
      <c r="C44" s="12">
        <f t="shared" si="0"/>
        <v>77.00367217928691</v>
      </c>
      <c r="D44">
        <f>D43+B43^2*(A44-A43)</f>
        <v>5193.347591911</v>
      </c>
      <c r="E44">
        <v>1270.6</v>
      </c>
      <c r="F44">
        <f>1000*(C44*Rcoil+L*(C44-C43)/(A44-A43))</f>
        <v>1276.6578546041346</v>
      </c>
    </row>
    <row r="45" spans="1:6" ht="12.75">
      <c r="A45">
        <v>-10.4</v>
      </c>
      <c r="B45">
        <v>83.493</v>
      </c>
      <c r="C45" s="12">
        <f t="shared" si="0"/>
        <v>79.9136800292132</v>
      </c>
      <c r="D45">
        <f>D44+B44^2*(A45-A44)</f>
        <v>5840.680476810997</v>
      </c>
      <c r="E45">
        <v>1269.5</v>
      </c>
      <c r="F45">
        <f>1000*(C45*Rcoil+L*(C45-C44)/(A45-A44))</f>
        <v>1275.66914590301</v>
      </c>
    </row>
    <row r="46" spans="1:6" ht="12.75">
      <c r="A46">
        <v>-10.3</v>
      </c>
      <c r="B46">
        <v>86.513</v>
      </c>
      <c r="C46" s="12">
        <f t="shared" si="0"/>
        <v>82.8111051274415</v>
      </c>
      <c r="D46">
        <f>D45+B45^2*(A46-A45)</f>
        <v>6537.788581710995</v>
      </c>
      <c r="E46">
        <v>1268.5</v>
      </c>
      <c r="F46">
        <f>1000*(C46*Rcoil+L*(C46-C45)/(A46-A45))</f>
        <v>1274.684712336746</v>
      </c>
    </row>
    <row r="47" spans="1:6" ht="12.75">
      <c r="A47">
        <v>-10.2</v>
      </c>
      <c r="B47">
        <v>89.506</v>
      </c>
      <c r="C47" s="12">
        <f t="shared" si="0"/>
        <v>85.69600188126157</v>
      </c>
      <c r="D47">
        <f>D46+B46^2*(A47-A46)</f>
        <v>7286.2384986110055</v>
      </c>
      <c r="E47">
        <v>1267.5</v>
      </c>
      <c r="F47">
        <f>1000*(C47*Rcoil+L*(C47-C46)/(A47-A46))</f>
        <v>1273.704535419851</v>
      </c>
    </row>
    <row r="48" spans="1:6" ht="12.75">
      <c r="A48">
        <v>-10.1</v>
      </c>
      <c r="B48">
        <v>92.489</v>
      </c>
      <c r="C48" s="12">
        <f t="shared" si="0"/>
        <v>88.56842446270824</v>
      </c>
      <c r="D48">
        <f>D47+B47^2*(A48-A47)</f>
        <v>8087.370902211002</v>
      </c>
      <c r="E48">
        <v>1266.4</v>
      </c>
      <c r="F48">
        <f>1000*(C48*Rcoil+L*(C48-C47)/(A48-A47))</f>
        <v>1272.7285967467687</v>
      </c>
    </row>
    <row r="49" spans="1:6" ht="12.75">
      <c r="A49">
        <v>-10</v>
      </c>
      <c r="B49">
        <v>95.437</v>
      </c>
      <c r="C49" s="12">
        <f t="shared" si="0"/>
        <v>91.42842680957902</v>
      </c>
      <c r="D49">
        <f>D48+B48^2*(A49-A48)</f>
        <v>8942.792414311</v>
      </c>
      <c r="E49">
        <v>1265.4</v>
      </c>
      <c r="F49">
        <f>1000*(C49*Rcoil+L*(C49-C48)/(A49-A48))</f>
        <v>1271.7568779915694</v>
      </c>
    </row>
    <row r="50" spans="1:6" ht="12.75">
      <c r="A50">
        <v>-9.9</v>
      </c>
      <c r="B50">
        <v>98.379</v>
      </c>
      <c r="C50" s="12">
        <f t="shared" si="0"/>
        <v>94.27606262644628</v>
      </c>
      <c r="D50">
        <f>D49+B49^2*(A50-A49)</f>
        <v>9853.614511210995</v>
      </c>
      <c r="E50">
        <v>1264.4</v>
      </c>
      <c r="F50">
        <f>1000*(C50*Rcoil+L*(C50-C49)/(A50-A49))</f>
        <v>1270.7893609073674</v>
      </c>
    </row>
    <row r="51" spans="1:6" ht="12.75">
      <c r="A51">
        <v>-9.8</v>
      </c>
      <c r="B51">
        <v>101.28</v>
      </c>
      <c r="C51" s="12">
        <f t="shared" si="0"/>
        <v>97.11138538566638</v>
      </c>
      <c r="D51">
        <f>D50+B50^2*(A51-A50)</f>
        <v>10821.457275310991</v>
      </c>
      <c r="E51">
        <v>1263.5</v>
      </c>
      <c r="F51">
        <f>1000*(C51*Rcoil+L*(C51-C50)/(A51-A50))</f>
        <v>1269.826027326453</v>
      </c>
    </row>
    <row r="52" spans="1:6" ht="12.75">
      <c r="A52">
        <v>-9.7</v>
      </c>
      <c r="B52">
        <v>104.18</v>
      </c>
      <c r="C52" s="12">
        <f t="shared" si="0"/>
        <v>99.93444832838333</v>
      </c>
      <c r="D52">
        <f>D51+B51^2*(A52-A51)</f>
        <v>11847.221115311006</v>
      </c>
      <c r="E52">
        <v>1262.5</v>
      </c>
      <c r="F52">
        <f>1000*(C52*Rcoil+L*(C52-C51)/(A52-A51))</f>
        <v>1268.8668591594442</v>
      </c>
    </row>
    <row r="53" spans="1:6" ht="12.75">
      <c r="A53">
        <v>-9.6</v>
      </c>
      <c r="B53">
        <v>107.04</v>
      </c>
      <c r="C53" s="12">
        <f t="shared" si="0"/>
        <v>102.74530446552852</v>
      </c>
      <c r="D53">
        <f>D52+B52^2*(A53-A52)</f>
        <v>12932.568355311001</v>
      </c>
      <c r="E53">
        <v>1261.5</v>
      </c>
      <c r="F53">
        <f>1000*(C53*Rcoil+L*(C53-C52)/(A53-A52))</f>
        <v>1267.9118383952828</v>
      </c>
    </row>
    <row r="54" spans="1:6" ht="12.75">
      <c r="A54">
        <v>-9.5</v>
      </c>
      <c r="B54">
        <v>109.89</v>
      </c>
      <c r="C54" s="12">
        <f t="shared" si="0"/>
        <v>105.54400657881659</v>
      </c>
      <c r="D54">
        <f>D53+B53^2*(A54-A53)</f>
        <v>14078.324515310997</v>
      </c>
      <c r="E54">
        <v>1260.6</v>
      </c>
      <c r="F54">
        <f>1000*(C54*Rcoil+L*(C54-C53)/(A54-A53))</f>
        <v>1266.9609471008175</v>
      </c>
    </row>
    <row r="55" spans="1:6" ht="12.75">
      <c r="A55">
        <v>-9.4</v>
      </c>
      <c r="B55">
        <v>112.71</v>
      </c>
      <c r="C55" s="12">
        <f t="shared" si="0"/>
        <v>108.33060722173614</v>
      </c>
      <c r="D55">
        <f>D54+B54^2*(A55-A54)</f>
        <v>15285.905725310993</v>
      </c>
      <c r="E55">
        <v>1259.7</v>
      </c>
      <c r="F55">
        <f>1000*(C55*Rcoil+L*(C55-C54)/(A55-A54))</f>
        <v>1266.0141674203699</v>
      </c>
    </row>
    <row r="56" spans="1:6" ht="12.75">
      <c r="A56">
        <v>-9.3</v>
      </c>
      <c r="B56">
        <v>115.5</v>
      </c>
      <c r="C56" s="12">
        <f t="shared" si="0"/>
        <v>111.10515872053658</v>
      </c>
      <c r="D56">
        <f>D55+B55^2*(A56-A55)</f>
        <v>16556.26013531099</v>
      </c>
      <c r="E56">
        <v>1258.7</v>
      </c>
      <c r="F56">
        <f>1000*(C56*Rcoil+L*(C56-C55)/(A56-A55))</f>
        <v>1265.0714815754454</v>
      </c>
    </row>
    <row r="57" spans="1:6" ht="12.75">
      <c r="A57">
        <v>-9.2</v>
      </c>
      <c r="B57">
        <v>118.28</v>
      </c>
      <c r="C57" s="12">
        <f t="shared" si="0"/>
        <v>113.86771317521104</v>
      </c>
      <c r="D57">
        <f>D56+B56^2*(A57-A56)</f>
        <v>17890.28513531101</v>
      </c>
      <c r="E57">
        <v>1257.8</v>
      </c>
      <c r="F57">
        <f>1000*(C57*Rcoil+L*(C57-C56)/(A57-A56))</f>
        <v>1264.1328718645484</v>
      </c>
    </row>
    <row r="58" spans="1:6" ht="12.75">
      <c r="A58">
        <v>-9.1</v>
      </c>
      <c r="B58">
        <v>121.02</v>
      </c>
      <c r="C58" s="12">
        <f t="shared" si="0"/>
        <v>116.61832246047425</v>
      </c>
      <c r="D58">
        <f>D57+B57^2*(A58-A57)</f>
        <v>19289.300975311005</v>
      </c>
      <c r="E58">
        <v>1256.9</v>
      </c>
      <c r="F58">
        <f>1000*(C58*Rcoil+L*(C58-C57)/(A58-A57))</f>
        <v>1263.1983206626132</v>
      </c>
    </row>
    <row r="59" spans="1:6" ht="12.75">
      <c r="A59">
        <v>-9</v>
      </c>
      <c r="B59">
        <v>123.75</v>
      </c>
      <c r="C59" s="12">
        <f t="shared" si="0"/>
        <v>119.35703822673693</v>
      </c>
      <c r="D59">
        <f>D58+B58^2*(A59-A58)</f>
        <v>20753.885015311</v>
      </c>
      <c r="E59">
        <v>1256</v>
      </c>
      <c r="F59">
        <f>1000*(C59*Rcoil+L*(C59-C58)/(A59-A58))</f>
        <v>1262.2678104207923</v>
      </c>
    </row>
    <row r="60" spans="1:6" ht="12.75">
      <c r="A60">
        <v>-8.9</v>
      </c>
      <c r="B60">
        <v>126.44</v>
      </c>
      <c r="C60" s="12">
        <f t="shared" si="0"/>
        <v>122.08391190107572</v>
      </c>
      <c r="D60">
        <f>D59+B59^2*(A60-A59)</f>
        <v>22285.291265310996</v>
      </c>
      <c r="E60">
        <v>1255.1</v>
      </c>
      <c r="F60">
        <f>1000*(C60*Rcoil+L*(C60-C59)/(A60-A59))</f>
        <v>1261.341323666207</v>
      </c>
    </row>
    <row r="61" spans="1:6" ht="12.75">
      <c r="A61">
        <v>-8.8</v>
      </c>
      <c r="B61">
        <v>129.11</v>
      </c>
      <c r="C61" s="12">
        <f t="shared" si="0"/>
        <v>124.79899468819843</v>
      </c>
      <c r="D61">
        <f>D60+B60^2*(A61-A60)</f>
        <v>23883.99862531099</v>
      </c>
      <c r="E61">
        <v>1254.2</v>
      </c>
      <c r="F61">
        <f>1000*(C61*Rcoil+L*(C61-C60)/(A61-A60))</f>
        <v>1260.4188430013503</v>
      </c>
    </row>
    <row r="62" spans="1:6" ht="12.75">
      <c r="A62">
        <v>-8.7</v>
      </c>
      <c r="B62">
        <v>131.76</v>
      </c>
      <c r="C62" s="12">
        <f t="shared" si="0"/>
        <v>127.50233757140639</v>
      </c>
      <c r="D62">
        <f>D61+B61^2*(A62-A61)</f>
        <v>25550.937835311015</v>
      </c>
      <c r="E62">
        <v>1253.4</v>
      </c>
      <c r="F62">
        <f>1000*(C62*Rcoil+L*(C62-C61)/(A62-A61))</f>
        <v>1259.5003511042444</v>
      </c>
    </row>
    <row r="63" spans="1:6" ht="12.75">
      <c r="A63">
        <v>-8.6</v>
      </c>
      <c r="B63">
        <v>134.39</v>
      </c>
      <c r="C63" s="12">
        <f t="shared" si="0"/>
        <v>130.19399131355058</v>
      </c>
      <c r="D63">
        <f>D62+B62^2*(A63-A62)</f>
        <v>27287.00759531101</v>
      </c>
      <c r="E63">
        <v>1252.5</v>
      </c>
      <c r="F63">
        <f>1000*(C63*Rcoil+L*(C63-C62)/(A63-A62))</f>
        <v>1258.5858307274157</v>
      </c>
    </row>
    <row r="64" spans="1:6" ht="12.75">
      <c r="A64">
        <v>-8.5</v>
      </c>
      <c r="B64">
        <v>136.99</v>
      </c>
      <c r="C64" s="12">
        <f t="shared" si="0"/>
        <v>132.87400645798618</v>
      </c>
      <c r="D64">
        <f>D63+B63^2*(A64-A63)</f>
        <v>29093.074805311004</v>
      </c>
      <c r="E64">
        <v>1251.7</v>
      </c>
      <c r="F64">
        <f>1000*(C64*Rcoil+L*(C64-C63)/(A64-A63))</f>
        <v>1257.6752646983566</v>
      </c>
    </row>
    <row r="65" spans="1:6" ht="12.75">
      <c r="A65">
        <v>-8.4</v>
      </c>
      <c r="B65">
        <v>139.58</v>
      </c>
      <c r="C65" s="12">
        <f t="shared" si="0"/>
        <v>135.54243332952072</v>
      </c>
      <c r="D65">
        <f>D64+B64^2*(A65-A64)</f>
        <v>30969.700815310996</v>
      </c>
      <c r="E65">
        <v>1250.8</v>
      </c>
      <c r="F65">
        <f>1000*(C65*Rcoil+L*(C65-C64)/(A65-A64))</f>
        <v>1256.7686359185395</v>
      </c>
    </row>
    <row r="66" spans="1:6" ht="12.75">
      <c r="A66">
        <v>-8.3</v>
      </c>
      <c r="B66">
        <v>142.15</v>
      </c>
      <c r="C66" s="12">
        <f t="shared" si="0"/>
        <v>138.19932203535924</v>
      </c>
      <c r="D66">
        <f>D65+B65^2*(A66-A65)</f>
        <v>32917.95845531099</v>
      </c>
      <c r="E66">
        <v>1250</v>
      </c>
      <c r="F66">
        <f>1000*(C66*Rcoil+L*(C66-C65)/(A66-A65))</f>
        <v>1255.865927363415</v>
      </c>
    </row>
    <row r="67" spans="1:6" ht="12.75">
      <c r="A67">
        <v>-8.2</v>
      </c>
      <c r="B67">
        <v>144.7</v>
      </c>
      <c r="C67" s="12">
        <f t="shared" si="0"/>
        <v>140.8447224660458</v>
      </c>
      <c r="D67">
        <f>D66+B66^2*(A67-A66)</f>
        <v>34938.62070531102</v>
      </c>
      <c r="E67">
        <v>1249.2</v>
      </c>
      <c r="F67">
        <f>1000*(C67*Rcoil+L*(C67-C66)/(A67-A66))</f>
        <v>1254.9671220822488</v>
      </c>
    </row>
    <row r="68" spans="1:6" ht="12.75">
      <c r="A68">
        <v>-8.1</v>
      </c>
      <c r="B68">
        <v>147.24</v>
      </c>
      <c r="C68" s="12">
        <f t="shared" si="0"/>
        <v>143.47868429639925</v>
      </c>
      <c r="D68">
        <f>D67+B67^2*(A68-A67)</f>
        <v>37032.42970531101</v>
      </c>
      <c r="E68">
        <v>1248.4</v>
      </c>
      <c r="F68">
        <f>1000*(C68*Rcoil+L*(C68-C67)/(A68-A67))</f>
        <v>1254.0722031972907</v>
      </c>
    </row>
    <row r="69" spans="1:6" ht="12.75">
      <c r="A69">
        <v>-8</v>
      </c>
      <c r="B69">
        <v>149.76</v>
      </c>
      <c r="C69" s="12">
        <f t="shared" si="0"/>
        <v>146.10125698644708</v>
      </c>
      <c r="D69">
        <f>D68+B68^2*(A69-A68)</f>
        <v>39200.391465311004</v>
      </c>
      <c r="E69">
        <v>1247.6</v>
      </c>
      <c r="F69">
        <f>1000*(C69*Rcoil+L*(C69-C68)/(A69-A68))</f>
        <v>1253.1811539040373</v>
      </c>
    </row>
    <row r="70" spans="1:6" ht="12.75">
      <c r="A70">
        <v>-7.9</v>
      </c>
      <c r="B70">
        <v>152.28</v>
      </c>
      <c r="C70" s="12">
        <f t="shared" si="0"/>
        <v>148.71248978235354</v>
      </c>
      <c r="D70">
        <f>D69+B69^2*(A70-A69)</f>
        <v>41443.19722531099</v>
      </c>
      <c r="E70">
        <v>1246.8</v>
      </c>
      <c r="F70">
        <f>1000*(C70*Rcoil+L*(C70-C69)/(A70-A69))</f>
        <v>1252.2939574705006</v>
      </c>
    </row>
    <row r="71" spans="1:6" ht="12.75">
      <c r="A71">
        <v>-7.8</v>
      </c>
      <c r="B71">
        <v>154.78</v>
      </c>
      <c r="C71" s="12">
        <f t="shared" si="0"/>
        <v>151.31243171734448</v>
      </c>
      <c r="D71">
        <f>D70+B70^2*(A71-A70)</f>
        <v>43762.117065311</v>
      </c>
      <c r="E71">
        <v>1246</v>
      </c>
      <c r="F71">
        <f>1000*(C71*Rcoil+L*(C71-C70)/(A71-A70))</f>
        <v>1251.4105972370453</v>
      </c>
    </row>
    <row r="72" spans="1:6" ht="12.75">
      <c r="A72">
        <v>-7.7</v>
      </c>
      <c r="B72">
        <v>157.28</v>
      </c>
      <c r="C72" s="12">
        <f t="shared" si="0"/>
        <v>153.90113161262815</v>
      </c>
      <c r="D72">
        <f>D71+B71^2*(A72-A71)</f>
        <v>46157.801905311</v>
      </c>
      <c r="E72">
        <v>1245.2</v>
      </c>
      <c r="F72">
        <f>1000*(C72*Rcoil+L*(C72-C71)/(A72-A71))</f>
        <v>1250.5310566161359</v>
      </c>
    </row>
    <row r="73" spans="1:6" ht="12.75">
      <c r="A73">
        <v>-7.6</v>
      </c>
      <c r="B73">
        <v>159.76</v>
      </c>
      <c r="C73" s="12">
        <f t="shared" si="0"/>
        <v>156.4786380783121</v>
      </c>
      <c r="D73">
        <f>D72+B72^2*(A73-A72)</f>
        <v>48631.50174531101</v>
      </c>
      <c r="E73">
        <v>1244.4</v>
      </c>
      <c r="F73">
        <f>1000*(C73*Rcoil+L*(C73-C72)/(A73-A72))</f>
        <v>1249.6553190919476</v>
      </c>
    </row>
    <row r="74" spans="1:6" ht="12.75">
      <c r="A74">
        <v>-7.5</v>
      </c>
      <c r="B74">
        <v>162.24</v>
      </c>
      <c r="C74" s="12">
        <f t="shared" si="0"/>
        <v>159.0449995143156</v>
      </c>
      <c r="D74">
        <f>D73+B73^2*(A74-A73)</f>
        <v>51183.827505311005</v>
      </c>
      <c r="E74">
        <v>1243.7</v>
      </c>
      <c r="F74">
        <f>1000*(C74*Rcoil+L*(C74-C73)/(A74-A73))</f>
        <v>1248.7833682200194</v>
      </c>
    </row>
    <row r="75" spans="1:6" ht="12.75">
      <c r="A75">
        <v>-7.4</v>
      </c>
      <c r="B75">
        <v>164.71</v>
      </c>
      <c r="C75" s="12">
        <f t="shared" si="0"/>
        <v>161.60026411127888</v>
      </c>
      <c r="D75">
        <f>D74+B74^2*(A75-A74)</f>
        <v>53816.009265311</v>
      </c>
      <c r="E75">
        <v>1242.9</v>
      </c>
      <c r="F75">
        <f>1000*(C75*Rcoil+L*(C75-C74)/(A75-A74))</f>
        <v>1247.9151876270307</v>
      </c>
    </row>
    <row r="76" spans="1:6" ht="12.75">
      <c r="A76">
        <v>-7.3</v>
      </c>
      <c r="B76">
        <v>167.18</v>
      </c>
      <c r="C76" s="12">
        <f t="shared" si="0"/>
        <v>164.14447985146762</v>
      </c>
      <c r="D76">
        <f>D75+B75^2*(A76-A75)</f>
        <v>56528.947675311014</v>
      </c>
      <c r="E76">
        <v>1242.2</v>
      </c>
      <c r="F76">
        <f>1000*(C76*Rcoil+L*(C76-C75)/(A76-A75))</f>
        <v>1247.050761010397</v>
      </c>
    </row>
    <row r="77" spans="1:6" ht="12.75">
      <c r="A77">
        <v>-7.2</v>
      </c>
      <c r="B77">
        <v>169.65</v>
      </c>
      <c r="C77" s="12">
        <f t="shared" si="0"/>
        <v>166.67769450967458</v>
      </c>
      <c r="D77">
        <f>D76+B76^2*(A77-A76)</f>
        <v>59323.862915311</v>
      </c>
      <c r="E77">
        <v>1241.5</v>
      </c>
      <c r="F77">
        <f>1000*(C77*Rcoil+L*(C77-C76)/(A77-A76))</f>
        <v>1246.1900721382337</v>
      </c>
    </row>
    <row r="78" spans="1:6" ht="12.75">
      <c r="A78">
        <v>-7.1</v>
      </c>
      <c r="B78">
        <v>172.12</v>
      </c>
      <c r="C78" s="12">
        <f t="shared" si="0"/>
        <v>169.19995565411605</v>
      </c>
      <c r="D78">
        <f>D77+B77^2*(A78-A77)</f>
        <v>62201.975165311014</v>
      </c>
      <c r="E78">
        <v>1240.7</v>
      </c>
      <c r="F78">
        <f>1000*(C78*Rcoil+L*(C78-C77)/(A78-A77))</f>
        <v>1245.3331048485602</v>
      </c>
    </row>
    <row r="79" spans="1:6" ht="12.75">
      <c r="A79">
        <v>-7</v>
      </c>
      <c r="B79">
        <v>174.58</v>
      </c>
      <c r="C79" s="12">
        <f t="shared" si="0"/>
        <v>171.7113106473253</v>
      </c>
      <c r="D79">
        <f>D78+B78^2*(A79-A78)</f>
        <v>65164.504605311005</v>
      </c>
      <c r="E79">
        <v>1240</v>
      </c>
      <c r="F79">
        <f>1000*(C79*Rcoil+L*(C79-C78)/(A79-A78))</f>
        <v>1244.4798430494131</v>
      </c>
    </row>
    <row r="80" spans="1:6" ht="12.75">
      <c r="A80">
        <v>-6.9</v>
      </c>
      <c r="B80">
        <v>177.05</v>
      </c>
      <c r="C80" s="12">
        <f t="shared" si="0"/>
        <v>174.21180664704215</v>
      </c>
      <c r="D80">
        <f>D79+B79^2*(A80-A79)</f>
        <v>68212.32224531099</v>
      </c>
      <c r="E80">
        <v>1239.3</v>
      </c>
      <c r="F80">
        <f>1000*(C80*Rcoil+L*(C80-C79)/(A80-A79))</f>
        <v>1243.6302707184645</v>
      </c>
    </row>
    <row r="81" spans="1:6" ht="12.75">
      <c r="A81">
        <v>-6.8</v>
      </c>
      <c r="B81">
        <v>179.52</v>
      </c>
      <c r="C81" s="12">
        <f t="shared" si="0"/>
        <v>176.70149060709844</v>
      </c>
      <c r="D81">
        <f>D80+B80^2*(A81-A80)</f>
        <v>71346.992495311</v>
      </c>
      <c r="E81">
        <v>1238.6</v>
      </c>
      <c r="F81">
        <f>1000*(C81*Rcoil+L*(C81-C80)/(A81-A80))</f>
        <v>1242.78437190262</v>
      </c>
    </row>
    <row r="82" spans="1:6" ht="12.75">
      <c r="A82">
        <v>-6.7</v>
      </c>
      <c r="B82">
        <v>181.99</v>
      </c>
      <c r="C82" s="12">
        <f t="shared" si="0"/>
        <v>179.1804092782993</v>
      </c>
      <c r="D82">
        <f>D81+B81^2*(A82-A81)</f>
        <v>74569.73553531099</v>
      </c>
      <c r="E82">
        <v>1237.9</v>
      </c>
      <c r="F82">
        <f>1000*(C82*Rcoil+L*(C82-C81)/(A82-A81))</f>
        <v>1241.9421307176817</v>
      </c>
    </row>
    <row r="83" spans="1:6" ht="12.75">
      <c r="A83">
        <v>-6.6</v>
      </c>
      <c r="B83">
        <v>184.45</v>
      </c>
      <c r="C83" s="12">
        <f t="shared" si="0"/>
        <v>181.64860920930153</v>
      </c>
      <c r="D83">
        <f>D82+B82^2*(A83-A82)</f>
        <v>77881.771545311</v>
      </c>
      <c r="E83">
        <v>1237.2</v>
      </c>
      <c r="F83">
        <f>1000*(C83*Rcoil+L*(C83-C82)/(A83-A82))</f>
        <v>1241.1035313482364</v>
      </c>
    </row>
    <row r="84" spans="1:6" ht="12.75">
      <c r="A84">
        <v>-6.5</v>
      </c>
      <c r="B84">
        <v>186.92</v>
      </c>
      <c r="C84" s="12">
        <f t="shared" si="0"/>
        <v>184.10613674748757</v>
      </c>
      <c r="D84">
        <f>D83+B83^2*(A84-A83)</f>
        <v>81283.95179531099</v>
      </c>
      <c r="E84">
        <v>1236.5</v>
      </c>
      <c r="F84">
        <f>1000*(C84*Rcoil+L*(C84-C83)/(A84-A83))</f>
        <v>1240.2685580472921</v>
      </c>
    </row>
    <row r="85" spans="1:6" ht="12.75">
      <c r="A85">
        <v>-6.4</v>
      </c>
      <c r="B85">
        <v>189.38</v>
      </c>
      <c r="C85" s="12">
        <f aca="true" t="shared" si="1" ref="C85:C148">V/Res*(1-EXP(-(A85-tinit)/tau))/1000</f>
        <v>186.5530380398354</v>
      </c>
      <c r="D85">
        <f>D84+B84^2*(A85-A84)</f>
        <v>84777.86043531098</v>
      </c>
      <c r="E85">
        <v>1235.8</v>
      </c>
      <c r="F85">
        <f>1000*(C85*Rcoil+L*(C85-C84)/(A85-A84))</f>
        <v>1239.4371951357257</v>
      </c>
    </row>
    <row r="86" spans="1:6" ht="12.75">
      <c r="A86">
        <v>-6.3</v>
      </c>
      <c r="B86">
        <v>191.84</v>
      </c>
      <c r="C86" s="12">
        <f t="shared" si="1"/>
        <v>188.989359033786</v>
      </c>
      <c r="D86">
        <f>D85+B85^2*(A86-A85)</f>
        <v>88364.338875311</v>
      </c>
      <c r="E86">
        <v>1235.1</v>
      </c>
      <c r="F86">
        <f>1000*(C86*Rcoil+L*(C86-C85)/(A86-A85))</f>
        <v>1238.609427002604</v>
      </c>
    </row>
    <row r="87" spans="1:6" ht="12.75">
      <c r="A87">
        <v>-6.2</v>
      </c>
      <c r="B87">
        <v>194.29</v>
      </c>
      <c r="C87" s="12">
        <f t="shared" si="1"/>
        <v>191.41514547810482</v>
      </c>
      <c r="D87">
        <f>D86+B86^2*(A87-A86)</f>
        <v>92044.59743531099</v>
      </c>
      <c r="E87">
        <v>1234.4</v>
      </c>
      <c r="F87">
        <f>1000*(C87*Rcoil+L*(C87-C86)/(A87-A86))</f>
        <v>1237.7852381039884</v>
      </c>
    </row>
    <row r="88" spans="1:6" ht="12.75">
      <c r="A88">
        <v>-6.1</v>
      </c>
      <c r="B88">
        <v>196.73</v>
      </c>
      <c r="C88" s="12">
        <f t="shared" si="1"/>
        <v>193.83044292374217</v>
      </c>
      <c r="D88">
        <f>D87+B87^2*(A88-A87)</f>
        <v>95819.45784531102</v>
      </c>
      <c r="E88">
        <v>1233.7</v>
      </c>
      <c r="F88">
        <f>1000*(C88*Rcoil+L*(C88-C87)/(A88-A87))</f>
        <v>1236.964612963631</v>
      </c>
    </row>
    <row r="89" spans="1:6" ht="12.75">
      <c r="A89">
        <v>-6</v>
      </c>
      <c r="B89">
        <v>199.17</v>
      </c>
      <c r="C89" s="12">
        <f t="shared" si="1"/>
        <v>196.23529672468752</v>
      </c>
      <c r="D89">
        <f>D88+B88^2*(A89-A88)</f>
        <v>99689.727135311</v>
      </c>
      <c r="E89">
        <v>1233</v>
      </c>
      <c r="F89">
        <f>1000*(C89*Rcoil+L*(C89-C88)/(A89-A88))</f>
        <v>1236.147536171841</v>
      </c>
    </row>
    <row r="90" spans="1:6" ht="12.75">
      <c r="A90">
        <v>-5.9</v>
      </c>
      <c r="B90">
        <v>201.6</v>
      </c>
      <c r="C90" s="12">
        <f t="shared" si="1"/>
        <v>198.62975203882186</v>
      </c>
      <c r="D90">
        <f>D89+B89^2*(A90-A89)</f>
        <v>103656.59602531098</v>
      </c>
      <c r="E90">
        <v>1232.4</v>
      </c>
      <c r="F90">
        <f>1000*(C90*Rcoil+L*(C90-C89)/(A90-A89))</f>
        <v>1235.3339923857973</v>
      </c>
    </row>
    <row r="91" spans="1:6" ht="12.75">
      <c r="A91">
        <v>-5.8</v>
      </c>
      <c r="B91">
        <v>204.02</v>
      </c>
      <c r="C91" s="12">
        <f t="shared" si="1"/>
        <v>201.01385382876552</v>
      </c>
      <c r="D91">
        <f>D90+B90^2*(A91-A90)</f>
        <v>107720.852025311</v>
      </c>
      <c r="E91">
        <v>1231.7</v>
      </c>
      <c r="F91">
        <f>1000*(C91*Rcoil+L*(C91-C90)/(A91-A90))</f>
        <v>1234.5239663289651</v>
      </c>
    </row>
    <row r="92" spans="1:6" ht="12.75">
      <c r="A92">
        <v>-5.7</v>
      </c>
      <c r="B92">
        <v>206.43</v>
      </c>
      <c r="C92" s="12">
        <f t="shared" si="1"/>
        <v>203.38764686272197</v>
      </c>
      <c r="D92">
        <f>D91+B91^2*(A92-A91)</f>
        <v>111883.26806531099</v>
      </c>
      <c r="E92">
        <v>1231</v>
      </c>
      <c r="F92">
        <f>1000*(C92*Rcoil+L*(C92-C91)/(A92-A91))</f>
        <v>1233.7174427907178</v>
      </c>
    </row>
    <row r="93" spans="1:6" ht="12.75">
      <c r="A93">
        <v>-5.6</v>
      </c>
      <c r="B93">
        <v>208.82</v>
      </c>
      <c r="C93" s="12">
        <f t="shared" si="1"/>
        <v>205.75117571531908</v>
      </c>
      <c r="D93">
        <f>D92+B92^2*(A93-A92)</f>
        <v>116144.60255531101</v>
      </c>
      <c r="E93">
        <v>1230.3</v>
      </c>
      <c r="F93">
        <f>1000*(C93*Rcoil+L*(C93-C92)/(A93-A92))</f>
        <v>1232.9144066263705</v>
      </c>
    </row>
    <row r="94" spans="1:6" ht="12.75">
      <c r="A94">
        <v>-5.5</v>
      </c>
      <c r="B94">
        <v>211.21</v>
      </c>
      <c r="C94" s="12">
        <f t="shared" si="1"/>
        <v>208.10448476844584</v>
      </c>
      <c r="D94">
        <f>D93+B93^2*(A94-A93)</f>
        <v>120505.18179531099</v>
      </c>
      <c r="E94">
        <v>1229.6</v>
      </c>
      <c r="F94">
        <f>1000*(C94*Rcoil+L*(C94-C93)/(A94-A93))</f>
        <v>1232.1148427566675</v>
      </c>
    </row>
    <row r="95" spans="1:6" ht="12.75">
      <c r="A95">
        <v>-5.4</v>
      </c>
      <c r="B95">
        <v>213.58</v>
      </c>
      <c r="C95" s="12">
        <f t="shared" si="1"/>
        <v>210.44761821208593</v>
      </c>
      <c r="D95">
        <f>D94+B94^2*(A95-A94)</f>
        <v>124966.14820531096</v>
      </c>
      <c r="E95">
        <v>1228.9</v>
      </c>
      <c r="F95">
        <f>1000*(C95*Rcoil+L*(C95-C94)/(A95-A94))</f>
        <v>1231.3187361675712</v>
      </c>
    </row>
    <row r="96" spans="1:6" ht="12.75">
      <c r="A96">
        <v>-5.3</v>
      </c>
      <c r="B96">
        <v>215.94</v>
      </c>
      <c r="C96" s="12">
        <f t="shared" si="1"/>
        <v>212.78062004514723</v>
      </c>
      <c r="D96">
        <f>D95+B95^2*(A96-A95)</f>
        <v>129527.789845311</v>
      </c>
      <c r="E96">
        <v>1228.2</v>
      </c>
      <c r="F96">
        <f>1000*(C96*Rcoil+L*(C96-C95)/(A96-A95))</f>
        <v>1230.526071909891</v>
      </c>
    </row>
    <row r="97" spans="1:6" ht="12.75">
      <c r="A97">
        <v>-5.2</v>
      </c>
      <c r="B97">
        <v>218.28</v>
      </c>
      <c r="C97" s="12">
        <f t="shared" si="1"/>
        <v>215.10353407628833</v>
      </c>
      <c r="D97">
        <f>D96+B96^2*(A97-A96)</f>
        <v>134190.79820531097</v>
      </c>
      <c r="E97">
        <v>1227.5</v>
      </c>
      <c r="F97">
        <f>1000*(C97*Rcoil+L*(C97-C96)/(A97-A96))</f>
        <v>1229.736835099197</v>
      </c>
    </row>
    <row r="98" spans="1:6" ht="12.75">
      <c r="A98">
        <v>-5.1</v>
      </c>
      <c r="B98">
        <v>220.6</v>
      </c>
      <c r="C98" s="12">
        <f t="shared" si="1"/>
        <v>217.41640392474093</v>
      </c>
      <c r="D98">
        <f>D97+B97^2*(A98-A97)</f>
        <v>138955.414045311</v>
      </c>
      <c r="E98">
        <v>1226.7</v>
      </c>
      <c r="F98">
        <f>1000*(C98*Rcoil+L*(C98-C97)/(A98-A97))</f>
        <v>1228.9510109152966</v>
      </c>
    </row>
    <row r="99" spans="1:6" ht="12.75">
      <c r="A99">
        <v>-5</v>
      </c>
      <c r="B99">
        <v>222.92</v>
      </c>
      <c r="C99" s="12">
        <f t="shared" si="1"/>
        <v>219.7192730211289</v>
      </c>
      <c r="D99">
        <f>D98+B98^2*(A99-A98)</f>
        <v>143821.85004531097</v>
      </c>
      <c r="E99">
        <v>1226</v>
      </c>
      <c r="F99">
        <f>1000*(C99*Rcoil+L*(C99-C98)/(A99-A98))</f>
        <v>1228.1685846021157</v>
      </c>
    </row>
    <row r="100" spans="1:6" ht="12.75">
      <c r="A100">
        <v>-4.9</v>
      </c>
      <c r="B100">
        <v>225.2</v>
      </c>
      <c r="C100" s="12">
        <f t="shared" si="1"/>
        <v>222.0121846082843</v>
      </c>
      <c r="D100">
        <f>D99+B99^2*(A100-A99)</f>
        <v>148791.18268531095</v>
      </c>
      <c r="E100">
        <v>1225.3</v>
      </c>
      <c r="F100">
        <f>1000*(C100*Rcoil+L*(C100-C99)/(A100-A99))</f>
        <v>1227.3895414675205</v>
      </c>
    </row>
    <row r="101" spans="1:6" ht="12.75">
      <c r="A101">
        <v>-4.8</v>
      </c>
      <c r="B101">
        <v>227.47</v>
      </c>
      <c r="C101" s="12">
        <f t="shared" si="1"/>
        <v>224.29518174205856</v>
      </c>
      <c r="D101">
        <f>D100+B100^2*(A101-A100)</f>
        <v>153862.68668531097</v>
      </c>
      <c r="E101">
        <v>1224.5</v>
      </c>
      <c r="F101">
        <f>1000*(C101*Rcoil+L*(C101-C100)/(A101-A100))</f>
        <v>1226.6138668826584</v>
      </c>
    </row>
    <row r="102" spans="1:6" ht="12.75">
      <c r="A102">
        <v>-4.7</v>
      </c>
      <c r="B102">
        <v>229.72</v>
      </c>
      <c r="C102" s="12">
        <f t="shared" si="1"/>
        <v>226.5683072921318</v>
      </c>
      <c r="D102">
        <f>D101+B101^2*(A102-A101)</f>
        <v>159036.94677531096</v>
      </c>
      <c r="E102">
        <v>1223.8</v>
      </c>
      <c r="F102">
        <f>1000*(C102*Rcoil+L*(C102-C101)/(A102-A101))</f>
        <v>1225.8415462821902</v>
      </c>
    </row>
    <row r="103" spans="1:6" ht="12.75">
      <c r="A103">
        <v>-4.6</v>
      </c>
      <c r="B103">
        <v>231.96</v>
      </c>
      <c r="C103" s="12">
        <f t="shared" si="1"/>
        <v>228.83160394281705</v>
      </c>
      <c r="D103">
        <f>D102+B102^2*(A103-A102)</f>
        <v>164314.074615311</v>
      </c>
      <c r="E103">
        <v>1223</v>
      </c>
      <c r="F103">
        <f>1000*(C103*Rcoil+L*(C103-C102)/(A103-A102))</f>
        <v>1225.072565163457</v>
      </c>
    </row>
    <row r="104" spans="1:6" ht="12.75">
      <c r="A104">
        <v>-4.5</v>
      </c>
      <c r="B104">
        <v>234.18</v>
      </c>
      <c r="C104" s="12">
        <f t="shared" si="1"/>
        <v>231.08511419386244</v>
      </c>
      <c r="D104">
        <f>D103+B103^2*(A104-A103)</f>
        <v>169694.61877531098</v>
      </c>
      <c r="E104">
        <v>1222.2</v>
      </c>
      <c r="F104">
        <f>1000*(C104*Rcoil+L*(C104-C103)/(A104-A103))</f>
        <v>1224.3069090868244</v>
      </c>
    </row>
    <row r="105" spans="1:6" ht="12.75">
      <c r="A105">
        <v>-4.4</v>
      </c>
      <c r="B105">
        <v>236.38</v>
      </c>
      <c r="C105" s="12">
        <f t="shared" si="1"/>
        <v>233.32888036124893</v>
      </c>
      <c r="D105">
        <f>D104+B104^2*(A105-A104)</f>
        <v>175178.64601531095</v>
      </c>
      <c r="E105">
        <v>1221.5</v>
      </c>
      <c r="F105">
        <f>1000*(C105*Rcoil+L*(C105-C104)/(A105-A104))</f>
        <v>1223.5445636749134</v>
      </c>
    </row>
    <row r="106" spans="1:6" ht="12.75">
      <c r="A106">
        <v>-4.3</v>
      </c>
      <c r="B106">
        <v>238.57</v>
      </c>
      <c r="C106" s="12">
        <f t="shared" si="1"/>
        <v>235.5629445779849</v>
      </c>
      <c r="D106">
        <f>D105+B105^2*(A106-A105)</f>
        <v>180766.19645531097</v>
      </c>
      <c r="E106">
        <v>1220.7</v>
      </c>
      <c r="F106">
        <f>1000*(C106*Rcoil+L*(C106-C105)/(A106-A105))</f>
        <v>1222.785514612508</v>
      </c>
    </row>
    <row r="107" spans="1:6" ht="12.75">
      <c r="A107">
        <v>-4.2</v>
      </c>
      <c r="B107">
        <v>240.74</v>
      </c>
      <c r="C107" s="12">
        <f t="shared" si="1"/>
        <v>237.78734879489735</v>
      </c>
      <c r="D107">
        <f>D106+B106^2*(A107-A106)</f>
        <v>186457.76094531096</v>
      </c>
      <c r="E107">
        <v>1219.9</v>
      </c>
      <c r="F107">
        <f>1000*(C107*Rcoil+L*(C107-C106)/(A107-A106))</f>
        <v>1222.0297476463743</v>
      </c>
    </row>
    <row r="108" spans="1:6" ht="12.75">
      <c r="A108">
        <v>-4.1</v>
      </c>
      <c r="B108">
        <v>242.9</v>
      </c>
      <c r="C108" s="12">
        <f t="shared" si="1"/>
        <v>240.00213478141984</v>
      </c>
      <c r="D108">
        <f>D107+B107^2*(A108-A107)</f>
        <v>192253.33570531098</v>
      </c>
      <c r="E108">
        <v>1219.1</v>
      </c>
      <c r="F108">
        <f>1000*(C108*Rcoil+L*(C108-C107)/(A108-A107))</f>
        <v>1221.277248584873</v>
      </c>
    </row>
    <row r="109" spans="1:6" ht="12.75">
      <c r="A109">
        <v>-4</v>
      </c>
      <c r="B109">
        <v>245.04</v>
      </c>
      <c r="C109" s="12">
        <f t="shared" si="1"/>
        <v>242.2073441263765</v>
      </c>
      <c r="D109">
        <f>D108+B108^2*(A109-A108)</f>
        <v>198153.37670531095</v>
      </c>
      <c r="E109">
        <v>1218.4</v>
      </c>
      <c r="F109">
        <f>1000*(C109*Rcoil+L*(C109-C108)/(A109-A108))</f>
        <v>1220.5280032977184</v>
      </c>
    </row>
    <row r="110" spans="1:6" ht="12.75">
      <c r="A110">
        <v>-3.9</v>
      </c>
      <c r="B110">
        <v>247.18</v>
      </c>
      <c r="C110" s="12">
        <f t="shared" si="1"/>
        <v>244.40301823876297</v>
      </c>
      <c r="D110">
        <f>D109+B109^2*(A110-A109)</f>
        <v>204157.83686531096</v>
      </c>
      <c r="E110">
        <v>1217.6</v>
      </c>
      <c r="F110">
        <f>1000*(C110*Rcoil+L*(C110-C109)/(A110-A109))</f>
        <v>1219.7819977156068</v>
      </c>
    </row>
    <row r="111" spans="1:6" ht="12.75">
      <c r="A111">
        <v>-3.8</v>
      </c>
      <c r="B111">
        <v>249.29</v>
      </c>
      <c r="C111" s="12">
        <f t="shared" si="1"/>
        <v>246.58919834852455</v>
      </c>
      <c r="D111">
        <f>D110+B110^2*(A111-A110)</f>
        <v>210267.63210531097</v>
      </c>
      <c r="E111">
        <v>1216.8</v>
      </c>
      <c r="F111">
        <f>1000*(C111*Rcoil+L*(C111-C110)/(A111-A110))</f>
        <v>1219.0392178304044</v>
      </c>
    </row>
    <row r="112" spans="1:6" ht="12.75">
      <c r="A112">
        <v>-3.7</v>
      </c>
      <c r="B112">
        <v>251.4</v>
      </c>
      <c r="C112" s="12">
        <f t="shared" si="1"/>
        <v>248.76592550732977</v>
      </c>
      <c r="D112">
        <f>D111+B111^2*(A112-A111)</f>
        <v>216482.18251531094</v>
      </c>
      <c r="E112">
        <v>1216.1</v>
      </c>
      <c r="F112">
        <f>1000*(C112*Rcoil+L*(C112-C111)/(A112-A111))</f>
        <v>1218.2996496942246</v>
      </c>
    </row>
    <row r="113" spans="1:6" ht="12.75">
      <c r="A113">
        <v>-3.6</v>
      </c>
      <c r="B113">
        <v>253.49</v>
      </c>
      <c r="C113" s="12">
        <f t="shared" si="1"/>
        <v>250.93324058934124</v>
      </c>
      <c r="D113">
        <f>D112+B112^2*(A113-A112)</f>
        <v>222802.37851531093</v>
      </c>
      <c r="E113">
        <v>1215.3</v>
      </c>
      <c r="F113">
        <f>1000*(C113*Rcoil+L*(C113-C112)/(A113-A112))</f>
        <v>1217.5632794195005</v>
      </c>
    </row>
    <row r="114" spans="1:6" ht="12.75">
      <c r="A114">
        <v>-3.5</v>
      </c>
      <c r="B114">
        <v>255.57</v>
      </c>
      <c r="C114" s="12">
        <f t="shared" si="1"/>
        <v>253.09118429198384</v>
      </c>
      <c r="D114">
        <f>D113+B113^2*(A114-A113)</f>
        <v>229228.09652531095</v>
      </c>
      <c r="E114">
        <v>1214.6</v>
      </c>
      <c r="F114">
        <f>1000*(C114*Rcoil+L*(C114-C113)/(A114-A113))</f>
        <v>1216.8300931789986</v>
      </c>
    </row>
    <row r="115" spans="1:6" ht="12.75">
      <c r="A115">
        <v>-3.4</v>
      </c>
      <c r="B115">
        <v>257.65</v>
      </c>
      <c r="C115" s="12">
        <f t="shared" si="1"/>
        <v>255.23979713670812</v>
      </c>
      <c r="D115">
        <f>D114+B114^2*(A115-A114)</f>
        <v>235759.69901531097</v>
      </c>
      <c r="E115">
        <v>1213.8</v>
      </c>
      <c r="F115">
        <f>1000*(C115*Rcoil+L*(C115-C114)/(A115-A114))</f>
        <v>1216.100077204938</v>
      </c>
    </row>
    <row r="116" spans="1:6" ht="12.75">
      <c r="A116">
        <v>-3.3</v>
      </c>
      <c r="B116">
        <v>259.71</v>
      </c>
      <c r="C116" s="12">
        <f t="shared" si="1"/>
        <v>257.37911946975197</v>
      </c>
      <c r="D116">
        <f>D115+B115^2*(A116-A115)</f>
        <v>242398.05126531096</v>
      </c>
      <c r="E116">
        <v>1213.1</v>
      </c>
      <c r="F116">
        <f>1000*(C116*Rcoil+L*(C116-C115)/(A116-A115))</f>
        <v>1215.3732177893698</v>
      </c>
    </row>
    <row r="117" spans="1:6" ht="12.75">
      <c r="A117">
        <v>-3.2</v>
      </c>
      <c r="B117">
        <v>261.76</v>
      </c>
      <c r="C117" s="12">
        <f t="shared" si="1"/>
        <v>259.5091914628973</v>
      </c>
      <c r="D117">
        <f>D116+B116^2*(A117-A116)</f>
        <v>249142.97967531093</v>
      </c>
      <c r="E117">
        <v>1212.4</v>
      </c>
      <c r="F117">
        <f>1000*(C117*Rcoil+L*(C117-C116)/(A117-A116))</f>
        <v>1214.649501283267</v>
      </c>
    </row>
    <row r="118" spans="1:6" ht="12.75">
      <c r="A118">
        <v>-3.1</v>
      </c>
      <c r="B118">
        <v>263.8</v>
      </c>
      <c r="C118" s="12">
        <f t="shared" si="1"/>
        <v>261.6300531142255</v>
      </c>
      <c r="D118">
        <f>D117+B117^2*(A118-A117)</f>
        <v>255994.80943531092</v>
      </c>
      <c r="E118">
        <v>1211.7</v>
      </c>
      <c r="F118">
        <f>1000*(C118*Rcoil+L*(C118-C117)/(A118-A117))</f>
        <v>1213.9289140970147</v>
      </c>
    </row>
    <row r="119" spans="1:6" ht="12.75">
      <c r="A119">
        <v>-3</v>
      </c>
      <c r="B119">
        <v>265.83</v>
      </c>
      <c r="C119" s="12">
        <f t="shared" si="1"/>
        <v>263.74174424886775</v>
      </c>
      <c r="D119">
        <f>D118+B118^2*(A119-A118)</f>
        <v>262953.85343531094</v>
      </c>
      <c r="E119">
        <v>1211</v>
      </c>
      <c r="F119">
        <f>1000*(C119*Rcoil+L*(C119-C118)/(A119-A118))</f>
        <v>1213.21144269952</v>
      </c>
    </row>
    <row r="120" spans="1:6" ht="12.75">
      <c r="A120">
        <v>-2.9</v>
      </c>
      <c r="B120">
        <v>267.85</v>
      </c>
      <c r="C120" s="12">
        <f t="shared" si="1"/>
        <v>265.8443045197525</v>
      </c>
      <c r="D120">
        <f>D119+B119^2*(A120-A119)</f>
        <v>270020.4123253109</v>
      </c>
      <c r="E120">
        <v>1210.3</v>
      </c>
      <c r="F120">
        <f>1000*(C120*Rcoil+L*(C120-C119)/(A120-A119))</f>
        <v>1212.4970736180346</v>
      </c>
    </row>
    <row r="121" spans="1:6" ht="12.75">
      <c r="A121">
        <v>-2.8</v>
      </c>
      <c r="B121">
        <v>269.87</v>
      </c>
      <c r="C121" s="12">
        <f t="shared" si="1"/>
        <v>267.9377734083515</v>
      </c>
      <c r="D121">
        <f>D120+B120^2*(A121-A120)</f>
        <v>277194.77457531093</v>
      </c>
      <c r="E121">
        <v>1209.7</v>
      </c>
      <c r="F121">
        <f>1000*(C121*Rcoil+L*(C121-C120)/(A121-A120))</f>
        <v>1211.7857934386386</v>
      </c>
    </row>
    <row r="122" spans="1:6" ht="12.75">
      <c r="A122">
        <v>-2.7</v>
      </c>
      <c r="B122">
        <v>271.88</v>
      </c>
      <c r="C122" s="12">
        <f t="shared" si="1"/>
        <v>270.0221902254198</v>
      </c>
      <c r="D122">
        <f>D121+B121^2*(A122-A121)</f>
        <v>284477.7562653109</v>
      </c>
      <c r="E122">
        <v>1209</v>
      </c>
      <c r="F122">
        <f>1000*(C122*Rcoil+L*(C122-C121)/(A122-A121))</f>
        <v>1211.0775888048154</v>
      </c>
    </row>
    <row r="123" spans="1:6" ht="12.75">
      <c r="A123">
        <v>-2.6</v>
      </c>
      <c r="B123">
        <v>273.88</v>
      </c>
      <c r="C123" s="12">
        <f t="shared" si="1"/>
        <v>272.0975941117342</v>
      </c>
      <c r="D123">
        <f>D122+B122^2*(A123-A122)</f>
        <v>291869.6297053109</v>
      </c>
      <c r="E123">
        <v>1208.4</v>
      </c>
      <c r="F123">
        <f>1000*(C123*Rcoil+L*(C123-C122)/(A123-A122))</f>
        <v>1210.3724464179907</v>
      </c>
    </row>
    <row r="124" spans="1:6" ht="12.75">
      <c r="A124">
        <v>-2.5</v>
      </c>
      <c r="B124">
        <v>275.86</v>
      </c>
      <c r="C124" s="12">
        <f t="shared" si="1"/>
        <v>274.16402403882887</v>
      </c>
      <c r="D124">
        <f>D123+B123^2*(A124-A123)</f>
        <v>299370.6551453109</v>
      </c>
      <c r="E124">
        <v>1207.7</v>
      </c>
      <c r="F124">
        <f>1000*(C124*Rcoil+L*(C124-C123)/(A124-A123))</f>
        <v>1209.6703530372993</v>
      </c>
    </row>
    <row r="125" spans="1:6" ht="12.75">
      <c r="A125">
        <v>-2.4</v>
      </c>
      <c r="B125">
        <v>277.84</v>
      </c>
      <c r="C125" s="12">
        <f t="shared" si="1"/>
        <v>276.2215188097263</v>
      </c>
      <c r="D125">
        <f>D124+B124^2*(A125-A124)</f>
        <v>306980.5291053109</v>
      </c>
      <c r="E125">
        <v>1207.1</v>
      </c>
      <c r="F125">
        <f>1000*(C125*Rcoil+L*(C125-C124)/(A125-A124))</f>
        <v>1208.9712954788438</v>
      </c>
    </row>
    <row r="126" spans="1:6" ht="12.75">
      <c r="A126">
        <v>-2.3</v>
      </c>
      <c r="B126">
        <v>279.82</v>
      </c>
      <c r="C126" s="12">
        <f t="shared" si="1"/>
        <v>278.2701170596668</v>
      </c>
      <c r="D126">
        <f>D125+B125^2*(A126-A125)</f>
        <v>314700.0356653109</v>
      </c>
      <c r="E126">
        <v>1206.5</v>
      </c>
      <c r="F126">
        <f>1000*(C126*Rcoil+L*(C126-C125)/(A126-A125))</f>
        <v>1208.275260615979</v>
      </c>
    </row>
    <row r="127" spans="1:6" ht="12.75">
      <c r="A127">
        <v>-2.2</v>
      </c>
      <c r="B127">
        <v>281.78</v>
      </c>
      <c r="C127" s="12">
        <f t="shared" si="1"/>
        <v>280.3098572568329</v>
      </c>
      <c r="D127">
        <f>D126+B126^2*(A127-A126)</f>
        <v>322529.9589053109</v>
      </c>
      <c r="E127">
        <v>1205.9</v>
      </c>
      <c r="F127">
        <f>1000*(C127*Rcoil+L*(C127-C126)/(A127-A126))</f>
        <v>1207.5822353785081</v>
      </c>
    </row>
    <row r="128" spans="1:6" ht="12.75">
      <c r="A128">
        <v>-2.1</v>
      </c>
      <c r="B128">
        <v>283.73</v>
      </c>
      <c r="C128" s="12">
        <f t="shared" si="1"/>
        <v>282.3407777030731</v>
      </c>
      <c r="D128">
        <f>D127+B127^2*(A128-A127)</f>
        <v>330469.9557453109</v>
      </c>
      <c r="E128">
        <v>1205.3</v>
      </c>
      <c r="F128">
        <f>1000*(C128*Rcoil+L*(C128-C127)/(A128-A127))</f>
        <v>1206.8922067531962</v>
      </c>
    </row>
    <row r="129" spans="1:6" ht="12.75">
      <c r="A129">
        <v>-2</v>
      </c>
      <c r="B129">
        <v>285.68</v>
      </c>
      <c r="C129" s="12">
        <f t="shared" si="1"/>
        <v>284.3629165346196</v>
      </c>
      <c r="D129">
        <f>D128+B128^2*(A129-A128)</f>
        <v>338520.2270353109</v>
      </c>
      <c r="E129">
        <v>1204.7</v>
      </c>
      <c r="F129">
        <f>1000*(C129*Rcoil+L*(C129-C128)/(A129-A128))</f>
        <v>1206.2051617825587</v>
      </c>
    </row>
    <row r="130" spans="1:6" ht="12.75">
      <c r="A130">
        <v>-1.9</v>
      </c>
      <c r="B130">
        <v>287.61</v>
      </c>
      <c r="C130" s="12">
        <f t="shared" si="1"/>
        <v>286.37631172280567</v>
      </c>
      <c r="D130">
        <f>D129+B129^2*(A130-A129)</f>
        <v>346681.5332753109</v>
      </c>
      <c r="E130">
        <v>1204.2</v>
      </c>
      <c r="F130">
        <f>1000*(C130*Rcoil+L*(C130-C129)/(A130-A129))</f>
        <v>1205.5210875656026</v>
      </c>
    </row>
    <row r="131" spans="1:6" ht="12.75">
      <c r="A131">
        <v>-1.8</v>
      </c>
      <c r="B131">
        <v>289.53</v>
      </c>
      <c r="C131" s="12">
        <f t="shared" si="1"/>
        <v>288.3810010747775</v>
      </c>
      <c r="D131">
        <f>D130+B130^2*(A131-A130)</f>
        <v>354953.48448531085</v>
      </c>
      <c r="E131">
        <v>1203.6</v>
      </c>
      <c r="F131">
        <f>1000*(C131*Rcoil+L*(C131-C130)/(A131-A130))</f>
        <v>1204.839971256677</v>
      </c>
    </row>
    <row r="132" spans="1:6" ht="12.75">
      <c r="A132">
        <v>-1.7</v>
      </c>
      <c r="B132">
        <v>291.45</v>
      </c>
      <c r="C132" s="12">
        <f t="shared" si="1"/>
        <v>290.3770222342056</v>
      </c>
      <c r="D132">
        <f>D131+B131^2*(A132-A131)</f>
        <v>363336.2465753109</v>
      </c>
      <c r="E132">
        <v>1203</v>
      </c>
      <c r="F132">
        <f>1000*(C132*Rcoil+L*(C132-C131)/(A132-A131))</f>
        <v>1204.1618000662309</v>
      </c>
    </row>
    <row r="133" spans="1:6" ht="12.75">
      <c r="A133">
        <v>-1.6</v>
      </c>
      <c r="B133">
        <v>293.36</v>
      </c>
      <c r="C133" s="12">
        <f t="shared" si="1"/>
        <v>292.36441268199013</v>
      </c>
      <c r="D133">
        <f>D132+B132^2*(A133-A132)</f>
        <v>371830.55682531086</v>
      </c>
      <c r="E133">
        <v>1202.4</v>
      </c>
      <c r="F133">
        <f>1000*(C133*Rcoil+L*(C133-C132)/(A133-A132))</f>
        <v>1203.4865612594283</v>
      </c>
    </row>
    <row r="134" spans="1:6" ht="12.75">
      <c r="A134">
        <v>-1.5</v>
      </c>
      <c r="B134">
        <v>295.25</v>
      </c>
      <c r="C134" s="12">
        <f t="shared" si="1"/>
        <v>294.3432097369657</v>
      </c>
      <c r="D134">
        <f>D133+B133^2*(A134-A133)</f>
        <v>380436.5657853109</v>
      </c>
      <c r="E134">
        <v>1201.9</v>
      </c>
      <c r="F134">
        <f>1000*(C134*Rcoil+L*(C134-C133)/(A134-A133))</f>
        <v>1202.814242156858</v>
      </c>
    </row>
    <row r="135" spans="1:6" ht="12.75">
      <c r="A135">
        <v>-1.4</v>
      </c>
      <c r="B135">
        <v>297.14</v>
      </c>
      <c r="C135" s="12">
        <f t="shared" si="1"/>
        <v>296.31345055660194</v>
      </c>
      <c r="D135">
        <f>D134+B134^2*(A135-A134)</f>
        <v>389153.8220353109</v>
      </c>
      <c r="E135">
        <v>1201.3</v>
      </c>
      <c r="F135">
        <f>1000*(C135*Rcoil+L*(C135-C134)/(A135-A134))</f>
        <v>1202.1448301338787</v>
      </c>
    </row>
    <row r="136" spans="1:6" ht="12.75">
      <c r="A136">
        <v>-1.3</v>
      </c>
      <c r="B136">
        <v>299.01</v>
      </c>
      <c r="C136" s="12">
        <f t="shared" si="1"/>
        <v>298.2751721377009</v>
      </c>
      <c r="D136">
        <f>D135+B135^2*(A136-A135)</f>
        <v>397983.0399953109</v>
      </c>
      <c r="E136">
        <v>1200.7</v>
      </c>
      <c r="F136">
        <f>1000*(C136*Rcoil+L*(C136-C135)/(A136-A135))</f>
        <v>1201.4783126203477</v>
      </c>
    </row>
    <row r="137" spans="1:6" ht="12.75">
      <c r="A137">
        <v>-1.2</v>
      </c>
      <c r="B137">
        <v>300.88</v>
      </c>
      <c r="C137" s="12">
        <f t="shared" si="1"/>
        <v>300.2284113170922</v>
      </c>
      <c r="D137">
        <f>D136+B136^2*(A137-A136)</f>
        <v>406923.7380053109</v>
      </c>
      <c r="E137">
        <v>1200.1</v>
      </c>
      <c r="F137">
        <f>1000*(C137*Rcoil+L*(C137-C136)/(A137-A136))</f>
        <v>1200.8146771005463</v>
      </c>
    </row>
    <row r="138" spans="1:6" ht="12.75">
      <c r="A138">
        <v>-1.1</v>
      </c>
      <c r="B138">
        <v>302.73</v>
      </c>
      <c r="C138" s="12">
        <f t="shared" si="1"/>
        <v>302.17320477232454</v>
      </c>
      <c r="D138">
        <f>D137+B137^2*(A138-A137)</f>
        <v>415976.6154453109</v>
      </c>
      <c r="E138">
        <v>1199.6</v>
      </c>
      <c r="F138">
        <f>1000*(C138*Rcoil+L*(C138-C137)/(A138-A137))</f>
        <v>1200.1539111128916</v>
      </c>
    </row>
    <row r="139" spans="1:6" ht="12.75">
      <c r="A139">
        <v>-1</v>
      </c>
      <c r="B139">
        <v>304.58</v>
      </c>
      <c r="C139" s="12">
        <f t="shared" si="1"/>
        <v>304.1095890223542</v>
      </c>
      <c r="D139">
        <f>D138+B138^2*(A139-A138)</f>
        <v>425141.16073531087</v>
      </c>
      <c r="E139">
        <v>1199</v>
      </c>
      <c r="F139">
        <f>1000*(C139*Rcoil+L*(C139-C138)/(A139-A138))</f>
        <v>1199.496002249529</v>
      </c>
    </row>
    <row r="140" spans="1:6" ht="12.75">
      <c r="A140">
        <v>-0.9</v>
      </c>
      <c r="B140">
        <v>306.41</v>
      </c>
      <c r="C140" s="12">
        <f t="shared" si="1"/>
        <v>306.0376004282314</v>
      </c>
      <c r="D140">
        <f>D139+B139^2*(A140-A139)</f>
        <v>434418.05837531085</v>
      </c>
      <c r="E140">
        <v>1198.4</v>
      </c>
      <c r="F140">
        <f>1000*(C140*Rcoil+L*(C140-C139)/(A140-A139))</f>
        <v>1198.8409381565239</v>
      </c>
    </row>
    <row r="141" spans="1:6" ht="12.75">
      <c r="A141">
        <v>-0.8</v>
      </c>
      <c r="B141">
        <v>308.24</v>
      </c>
      <c r="C141" s="12">
        <f t="shared" si="1"/>
        <v>307.9572751937825</v>
      </c>
      <c r="D141">
        <f>D140+B140^2*(A141-A140)</f>
        <v>443806.76718531083</v>
      </c>
      <c r="E141">
        <v>1197.8</v>
      </c>
      <c r="F141">
        <f>1000*(C141*Rcoil+L*(C141-C140)/(A141-A140))</f>
        <v>1198.1887065331089</v>
      </c>
    </row>
    <row r="142" spans="1:6" ht="12.75">
      <c r="A142">
        <v>-0.7</v>
      </c>
      <c r="B142">
        <v>310.05</v>
      </c>
      <c r="C142" s="12">
        <f t="shared" si="1"/>
        <v>309.86864936628996</v>
      </c>
      <c r="D142">
        <f>D141+B141^2*(A142-A141)</f>
        <v>453307.95694531087</v>
      </c>
      <c r="E142">
        <v>1197.2</v>
      </c>
      <c r="F142">
        <f>1000*(C142*Rcoil+L*(C142-C141)/(A142-A141))</f>
        <v>1197.5392951318283</v>
      </c>
    </row>
    <row r="143" spans="1:6" ht="12.75">
      <c r="A143">
        <v>-0.6</v>
      </c>
      <c r="B143">
        <v>311.86</v>
      </c>
      <c r="C143" s="12">
        <f t="shared" si="1"/>
        <v>311.7717588371695</v>
      </c>
      <c r="D143">
        <f>D142+B142^2*(A143-A142)</f>
        <v>462921.0571953109</v>
      </c>
      <c r="E143">
        <v>1196.7</v>
      </c>
      <c r="F143">
        <f>1000*(C143*Rcoil+L*(C143-C142)/(A143-A142))</f>
        <v>1196.8926917581894</v>
      </c>
    </row>
    <row r="144" spans="1:6" ht="12.75">
      <c r="A144">
        <v>-0.5</v>
      </c>
      <c r="B144">
        <v>313.65</v>
      </c>
      <c r="C144" s="12">
        <f t="shared" si="1"/>
        <v>313.66663934264375</v>
      </c>
      <c r="D144">
        <f>D143+B143^2*(A144-A143)</f>
        <v>472646.7231553109</v>
      </c>
      <c r="E144">
        <v>1196.1</v>
      </c>
      <c r="F144">
        <f>1000*(C144*Rcoil+L*(C144-C143)/(A144-A143))</f>
        <v>1196.2488842703651</v>
      </c>
    </row>
    <row r="145" spans="1:6" ht="12.75">
      <c r="A145">
        <v>-0.4</v>
      </c>
      <c r="B145">
        <v>315.44</v>
      </c>
      <c r="C145" s="12">
        <f t="shared" si="1"/>
        <v>315.5533264644134</v>
      </c>
      <c r="D145">
        <f>D144+B144^2*(A145-A144)</f>
        <v>482484.35540531087</v>
      </c>
      <c r="E145">
        <v>1195.5</v>
      </c>
      <c r="F145">
        <f>1000*(C145*Rcoil+L*(C145-C144)/(A145-A144))</f>
        <v>1195.607860579051</v>
      </c>
    </row>
    <row r="146" spans="1:6" ht="12.75">
      <c r="A146">
        <v>-0.3</v>
      </c>
      <c r="B146">
        <v>317.22</v>
      </c>
      <c r="C146" s="12">
        <f t="shared" si="1"/>
        <v>317.43185563032546</v>
      </c>
      <c r="D146">
        <f>D145+B145^2*(A146-A145)</f>
        <v>492434.5947653109</v>
      </c>
      <c r="E146">
        <v>1194.9</v>
      </c>
      <c r="F146">
        <f>1000*(C146*Rcoil+L*(C146-C145)/(A146-A145))</f>
        <v>1194.969608647303</v>
      </c>
    </row>
    <row r="147" spans="1:6" ht="12.75">
      <c r="A147">
        <v>-0.2</v>
      </c>
      <c r="B147">
        <v>318.98</v>
      </c>
      <c r="C147" s="12">
        <f t="shared" si="1"/>
        <v>319.30226211503833</v>
      </c>
      <c r="D147">
        <f>D146+B146^2*(A147-A146)</f>
        <v>502497.4476053109</v>
      </c>
      <c r="E147">
        <v>1194.3</v>
      </c>
      <c r="F147">
        <f>1000*(C147*Rcoil+L*(C147-C146)/(A147-A146))</f>
        <v>1194.334116490059</v>
      </c>
    </row>
    <row r="148" spans="1:6" ht="12.75">
      <c r="A148">
        <v>-0.1</v>
      </c>
      <c r="B148">
        <v>320.74</v>
      </c>
      <c r="C148" s="12">
        <f t="shared" si="1"/>
        <v>321.1645810406843</v>
      </c>
      <c r="D148">
        <f>D147+B147^2*(A148-A147)</f>
        <v>512672.27164531086</v>
      </c>
      <c r="E148">
        <v>1193.7</v>
      </c>
      <c r="F148">
        <f>1000*(C148*Rcoil+L*(C148-C147)/(A148-A147))</f>
        <v>1193.7013721742198</v>
      </c>
    </row>
    <row r="149" spans="1:6" ht="12.75">
      <c r="A149" s="1">
        <v>0</v>
      </c>
      <c r="B149">
        <v>322.49</v>
      </c>
      <c r="C149" s="12">
        <f aca="true" t="shared" si="2" ref="C149:C207">V/Res*(1-EXP(-(A149-tinit)/tau))/1000</f>
        <v>323.0188473775289</v>
      </c>
      <c r="D149">
        <f>D148+B148^2*(A149-A148)</f>
        <v>522959.6864053109</v>
      </c>
      <c r="E149">
        <v>1193.1</v>
      </c>
      <c r="F149" s="1">
        <f>1000*(C149*Rcoil+L*(C149-C148)/(A149-A148))</f>
        <v>1193.0713638181646</v>
      </c>
    </row>
    <row r="150" spans="1:6" ht="12.75">
      <c r="A150">
        <v>0.1</v>
      </c>
      <c r="B150">
        <v>324.24</v>
      </c>
      <c r="C150" s="12">
        <f t="shared" si="2"/>
        <v>324.8650959446281</v>
      </c>
      <c r="D150">
        <f>D149+B149^2*(A150-A149)</f>
        <v>533359.6664153109</v>
      </c>
      <c r="E150">
        <v>1192.5</v>
      </c>
      <c r="F150" s="1">
        <f>1000*(C150*Rcoil+L*(C150-C149)/(A150-A149))</f>
        <v>1192.444079591872</v>
      </c>
    </row>
    <row r="151" spans="1:6" ht="12.75">
      <c r="A151">
        <v>0.2</v>
      </c>
      <c r="B151">
        <v>325.97</v>
      </c>
      <c r="C151" s="12">
        <f t="shared" si="2"/>
        <v>326.7033614104811</v>
      </c>
      <c r="D151">
        <f>D150+B150^2*(A151-A150)</f>
        <v>543872.8241753109</v>
      </c>
      <c r="E151">
        <v>1191.8</v>
      </c>
      <c r="F151">
        <f>1000*(C151*Rcoil+L*(C151-C150)/(A151-A150))</f>
        <v>1191.8195077161035</v>
      </c>
    </row>
    <row r="152" spans="1:6" ht="12.75">
      <c r="A152">
        <v>0.3</v>
      </c>
      <c r="B152">
        <v>327.7</v>
      </c>
      <c r="C152" s="12">
        <f t="shared" si="2"/>
        <v>328.53367829368267</v>
      </c>
      <c r="D152">
        <f>D151+B151^2*(A152-A151)</f>
        <v>554498.4682653109</v>
      </c>
      <c r="E152">
        <v>1191.2</v>
      </c>
      <c r="F152">
        <f>1000*(C152*Rcoil+L*(C152-C151)/(A152-A151))</f>
        <v>1191.1976364630207</v>
      </c>
    </row>
    <row r="153" spans="1:6" ht="12.75">
      <c r="A153">
        <v>0.4</v>
      </c>
      <c r="B153">
        <v>329.41</v>
      </c>
      <c r="C153" s="12">
        <f t="shared" si="2"/>
        <v>330.3560809635702</v>
      </c>
      <c r="D153">
        <f>D152+B152^2*(A153-A152)</f>
        <v>565237.1972653109</v>
      </c>
      <c r="E153">
        <v>1190.6</v>
      </c>
      <c r="F153">
        <f>1000*(C153*Rcoil+L*(C153-C152)/(A153-A152))</f>
        <v>1190.5784541550636</v>
      </c>
    </row>
    <row r="154" spans="1:6" ht="12.75">
      <c r="A154">
        <v>0.5</v>
      </c>
      <c r="B154">
        <v>331.13</v>
      </c>
      <c r="C154" s="12">
        <f t="shared" si="2"/>
        <v>332.17060364086956</v>
      </c>
      <c r="D154">
        <f>D153+B153^2*(A154-A153)</f>
        <v>576088.292075311</v>
      </c>
      <c r="E154">
        <v>1190</v>
      </c>
      <c r="F154">
        <f>1000*(C154*Rcoil+L*(C154-C153)/(A154-A153))</f>
        <v>1189.9619491653798</v>
      </c>
    </row>
    <row r="155" spans="1:6" ht="12.75">
      <c r="A155">
        <v>0.6</v>
      </c>
      <c r="B155">
        <v>332.83</v>
      </c>
      <c r="C155" s="12">
        <f t="shared" si="2"/>
        <v>333.9772803983376</v>
      </c>
      <c r="D155">
        <f>D154+B154^2*(A155-A154)</f>
        <v>587052.9997653109</v>
      </c>
      <c r="E155">
        <v>1189.4</v>
      </c>
      <c r="F155">
        <f>1000*(C155*Rcoil+L*(C155-C154)/(A155-A154))</f>
        <v>1189.3481099173532</v>
      </c>
    </row>
    <row r="156" spans="1:6" ht="12.75">
      <c r="A156">
        <v>0.7</v>
      </c>
      <c r="B156">
        <v>334.53</v>
      </c>
      <c r="C156" s="12">
        <f t="shared" si="2"/>
        <v>335.7761451614021</v>
      </c>
      <c r="D156">
        <f>D155+B155^2*(A156-A155)</f>
        <v>598130.5806553109</v>
      </c>
      <c r="E156">
        <v>1188.8</v>
      </c>
      <c r="F156">
        <f>1000*(C156*Rcoil+L*(C156-C155)/(A156-A155))</f>
        <v>1188.736924884455</v>
      </c>
    </row>
    <row r="157" spans="1:6" ht="12.75">
      <c r="A157">
        <v>0.8</v>
      </c>
      <c r="B157">
        <v>336.22</v>
      </c>
      <c r="C157" s="12">
        <f t="shared" si="2"/>
        <v>337.56723170879883</v>
      </c>
      <c r="D157">
        <f>D156+B156^2*(A157-A156)</f>
        <v>609321.6127453109</v>
      </c>
      <c r="E157">
        <v>1188.2</v>
      </c>
      <c r="F157">
        <f>1000*(C157*Rcoil+L*(C157-C156)/(A157-A156))</f>
        <v>1188.1283825900189</v>
      </c>
    </row>
    <row r="158" spans="1:6" ht="12.75">
      <c r="A158">
        <v>0.9</v>
      </c>
      <c r="B158">
        <v>337.9</v>
      </c>
      <c r="C158" s="12">
        <f t="shared" si="2"/>
        <v>339.3505736732055</v>
      </c>
      <c r="D158">
        <f>D157+B157^2*(A158-A157)</f>
        <v>620626.0015853109</v>
      </c>
      <c r="E158">
        <v>1187.6</v>
      </c>
      <c r="F158">
        <f>1000*(C158*Rcoil+L*(C158-C157)/(A158-A157))</f>
        <v>1187.5224716068572</v>
      </c>
    </row>
    <row r="159" spans="1:6" ht="12.75">
      <c r="A159">
        <v>1</v>
      </c>
      <c r="B159">
        <v>339.58</v>
      </c>
      <c r="C159" s="12">
        <f t="shared" si="2"/>
        <v>341.1262045418735</v>
      </c>
      <c r="D159">
        <f>D158+B158^2*(A159-A158)</f>
        <v>632043.6425853109</v>
      </c>
      <c r="E159">
        <v>1187</v>
      </c>
      <c r="F159">
        <f>1000*(C159*Rcoil+L*(C159-C158)/(A159-A158))</f>
        <v>1186.9191805573162</v>
      </c>
    </row>
    <row r="160" spans="1:6" ht="12.75">
      <c r="A160">
        <v>1.1</v>
      </c>
      <c r="B160">
        <v>341.25</v>
      </c>
      <c r="C160" s="12">
        <f t="shared" si="2"/>
        <v>342.8941576572569</v>
      </c>
      <c r="D160">
        <f>D159+B159^2*(A160-A159)</f>
        <v>643575.1002253109</v>
      </c>
      <c r="E160">
        <v>1186.4</v>
      </c>
      <c r="F160">
        <f>1000*(C160*Rcoil+L*(C160-C159)/(A160-A159))</f>
        <v>1186.3184981129139</v>
      </c>
    </row>
    <row r="161" spans="1:6" ht="12.75">
      <c r="A161">
        <v>1.2</v>
      </c>
      <c r="B161">
        <v>342.92</v>
      </c>
      <c r="C161" s="12">
        <f t="shared" si="2"/>
        <v>344.6544662176386</v>
      </c>
      <c r="D161">
        <f>D160+B160^2*(A161-A160)</f>
        <v>655220.2564753109</v>
      </c>
      <c r="E161">
        <v>1185.8</v>
      </c>
      <c r="F161">
        <f>1000*(C161*Rcoil+L*(C161-C160)/(A161-A160))</f>
        <v>1185.720412994258</v>
      </c>
    </row>
    <row r="162" spans="1:6" ht="12.75">
      <c r="A162">
        <v>1.3</v>
      </c>
      <c r="B162">
        <v>344.58</v>
      </c>
      <c r="C162" s="12">
        <f t="shared" si="2"/>
        <v>346.4071632777532</v>
      </c>
      <c r="D162">
        <f>D161+B161^2*(A162-A161)</f>
        <v>666979.6691153109</v>
      </c>
      <c r="E162">
        <v>1185.2</v>
      </c>
      <c r="F162">
        <f>1000*(C162*Rcoil+L*(C162-C161)/(A162-A161))</f>
        <v>1185.1249139704971</v>
      </c>
    </row>
    <row r="163" spans="1:6" ht="12.75">
      <c r="A163">
        <v>1.4</v>
      </c>
      <c r="B163">
        <v>346.24</v>
      </c>
      <c r="C163" s="12">
        <f t="shared" si="2"/>
        <v>348.15228174940796</v>
      </c>
      <c r="D163">
        <f>D162+B162^2*(A163-A162)</f>
        <v>678853.2067553109</v>
      </c>
      <c r="E163">
        <v>1184.6</v>
      </c>
      <c r="F163">
        <f>1000*(C163*Rcoil+L*(C163-C162)/(A163-A162))</f>
        <v>1184.5319898594346</v>
      </c>
    </row>
    <row r="164" spans="1:6" ht="12.75">
      <c r="A164">
        <v>1.5</v>
      </c>
      <c r="B164">
        <v>347.89</v>
      </c>
      <c r="C164" s="12">
        <f t="shared" si="2"/>
        <v>349.88985440210115</v>
      </c>
      <c r="D164">
        <f>D163+B163^2*(A164-A163)</f>
        <v>690841.4205153108</v>
      </c>
      <c r="E164">
        <v>1184</v>
      </c>
      <c r="F164">
        <f>1000*(C164*Rcoil+L*(C164-C163)/(A164-A163))</f>
        <v>1183.941629527391</v>
      </c>
    </row>
    <row r="165" spans="1:6" ht="12.75">
      <c r="A165">
        <v>1.6</v>
      </c>
      <c r="B165">
        <v>349.53</v>
      </c>
      <c r="C165" s="12">
        <f t="shared" si="2"/>
        <v>351.61991386363684</v>
      </c>
      <c r="D165">
        <f>D164+B164^2*(A165-A164)</f>
        <v>702944.1657253108</v>
      </c>
      <c r="E165">
        <v>1183.4</v>
      </c>
      <c r="F165">
        <f>1000*(C165*Rcoil+L*(C165-C164)/(A165-A164))</f>
        <v>1183.353821888562</v>
      </c>
    </row>
    <row r="166" spans="1:6" ht="12.75">
      <c r="A166">
        <v>1.7</v>
      </c>
      <c r="B166">
        <v>351.17</v>
      </c>
      <c r="C166" s="12">
        <f t="shared" si="2"/>
        <v>353.3424926207381</v>
      </c>
      <c r="D166">
        <f>D165+B165^2*(A166-A165)</f>
        <v>715161.2878153108</v>
      </c>
      <c r="E166">
        <v>1182.8</v>
      </c>
      <c r="F166">
        <f>1000*(C166*Rcoil+L*(C166-C165)/(A166-A165))</f>
        <v>1182.7685559053161</v>
      </c>
    </row>
    <row r="167" spans="1:6" ht="12.75">
      <c r="A167">
        <v>1.8</v>
      </c>
      <c r="B167">
        <v>352.81</v>
      </c>
      <c r="C167" s="12">
        <f t="shared" si="2"/>
        <v>355.05762301965666</v>
      </c>
      <c r="D167">
        <f>D166+B166^2*(A167-A166)</f>
        <v>727493.3247053107</v>
      </c>
      <c r="E167">
        <v>1182.2</v>
      </c>
      <c r="F167">
        <f>1000*(C167*Rcoil+L*(C167-C166)/(A167-A166))</f>
        <v>1182.1858205876126</v>
      </c>
    </row>
    <row r="168" spans="1:6" ht="12.75">
      <c r="A168">
        <v>1.9</v>
      </c>
      <c r="B168">
        <v>354.44</v>
      </c>
      <c r="C168" s="12">
        <f t="shared" si="2"/>
        <v>356.76533726678025</v>
      </c>
      <c r="D168">
        <f>D167+B167^2*(A168-A167)</f>
        <v>739940.8143153107</v>
      </c>
      <c r="E168">
        <v>1181.6</v>
      </c>
      <c r="F168">
        <f>1000*(C168*Rcoil+L*(C168-C167)/(A168-A167))</f>
        <v>1181.6056049928657</v>
      </c>
    </row>
    <row r="169" spans="1:6" ht="12.75">
      <c r="A169">
        <v>2</v>
      </c>
      <c r="B169">
        <v>356.06</v>
      </c>
      <c r="C169" s="12">
        <f t="shared" si="2"/>
        <v>358.46566742923795</v>
      </c>
      <c r="D169">
        <f>D168+B168^2*(A169-A168)</f>
        <v>752503.5856753107</v>
      </c>
      <c r="E169">
        <v>1181</v>
      </c>
      <c r="F169">
        <f>1000*(C169*Rcoil+L*(C169-C168)/(A169-A168))</f>
        <v>1181.0278982260847</v>
      </c>
    </row>
    <row r="170" spans="1:6" ht="12.75">
      <c r="A170">
        <v>2.1</v>
      </c>
      <c r="B170">
        <v>357.68</v>
      </c>
      <c r="C170" s="12">
        <f t="shared" si="2"/>
        <v>360.15864543550134</v>
      </c>
      <c r="D170">
        <f>D169+B169^2*(A170-A169)</f>
        <v>765181.4580353107</v>
      </c>
      <c r="E170">
        <v>1180.4</v>
      </c>
      <c r="F170">
        <f>1000*(C170*Rcoil+L*(C170-C169)/(A170-A169))</f>
        <v>1180.4526894389644</v>
      </c>
    </row>
    <row r="171" spans="1:6" ht="12.75">
      <c r="A171">
        <v>2.2</v>
      </c>
      <c r="B171">
        <v>359.3</v>
      </c>
      <c r="C171" s="12">
        <f t="shared" si="2"/>
        <v>361.84430307598524</v>
      </c>
      <c r="D171">
        <f>D170+B170^2*(A171-A170)</f>
        <v>777974.9562753107</v>
      </c>
      <c r="E171">
        <v>1179.8</v>
      </c>
      <c r="F171">
        <f>1000*(C171*Rcoil+L*(C171-C170)/(A171-A170))</f>
        <v>1179.8799678305927</v>
      </c>
    </row>
    <row r="172" spans="1:6" ht="12.75">
      <c r="A172">
        <v>2.3</v>
      </c>
      <c r="B172">
        <v>360.91</v>
      </c>
      <c r="C172" s="12">
        <f t="shared" si="2"/>
        <v>363.5226720036438</v>
      </c>
      <c r="D172">
        <f>D171+B171^2*(A172-A171)</f>
        <v>790884.6052753107</v>
      </c>
      <c r="E172">
        <v>1179.2</v>
      </c>
      <c r="F172">
        <f>1000*(C172*Rcoil+L*(C172-C171)/(A172-A171))</f>
        <v>1179.3097226464083</v>
      </c>
    </row>
    <row r="173" spans="1:6" ht="12.75">
      <c r="A173">
        <v>2.4</v>
      </c>
      <c r="B173">
        <v>362.52</v>
      </c>
      <c r="C173" s="12">
        <f t="shared" si="2"/>
        <v>365.19378373456465</v>
      </c>
      <c r="D173">
        <f>D172+B172^2*(A173-A172)</f>
        <v>803910.2080853108</v>
      </c>
      <c r="E173">
        <v>1178.6</v>
      </c>
      <c r="F173">
        <f>1000*(C173*Rcoil+L*(C173-C172)/(A173-A172))</f>
        <v>1178.741943178287</v>
      </c>
    </row>
    <row r="174" spans="1:6" ht="12.75">
      <c r="A174">
        <v>2.5</v>
      </c>
      <c r="B174">
        <v>364.12</v>
      </c>
      <c r="C174" s="12">
        <f t="shared" si="2"/>
        <v>366.857669648562</v>
      </c>
      <c r="D174">
        <f>D173+B173^2*(A174-A173)</f>
        <v>817052.2831253108</v>
      </c>
      <c r="E174">
        <v>1178</v>
      </c>
      <c r="F174">
        <f>1000*(C174*Rcoil+L*(C174-C173)/(A174-A173))</f>
        <v>1178.176618764875</v>
      </c>
    </row>
    <row r="175" spans="1:6" ht="12.75">
      <c r="A175">
        <v>2.6</v>
      </c>
      <c r="B175">
        <v>365.72</v>
      </c>
      <c r="C175" s="12">
        <f t="shared" si="2"/>
        <v>368.51436098976467</v>
      </c>
      <c r="D175">
        <f>D174+B174^2*(A175-A174)</f>
        <v>830310.6205653108</v>
      </c>
      <c r="E175">
        <v>1177.4</v>
      </c>
      <c r="F175">
        <f>1000*(C175*Rcoil+L*(C175-C174)/(A175-A174))</f>
        <v>1177.613738790451</v>
      </c>
    </row>
    <row r="176" spans="1:6" ht="12.75">
      <c r="A176">
        <v>2.7</v>
      </c>
      <c r="B176">
        <v>367.32</v>
      </c>
      <c r="C176" s="12">
        <f t="shared" si="2"/>
        <v>370.163888867203</v>
      </c>
      <c r="D176">
        <f>D175+B175^2*(A176-A175)</f>
        <v>843685.7324053108</v>
      </c>
      <c r="E176">
        <v>1176.8</v>
      </c>
      <c r="F176">
        <f>1000*(C176*Rcoil+L*(C176-C175)/(A176-A175))</f>
        <v>1177.0532926853507</v>
      </c>
    </row>
    <row r="177" spans="1:6" ht="12.75">
      <c r="A177">
        <v>2.8</v>
      </c>
      <c r="B177">
        <v>368.91</v>
      </c>
      <c r="C177" s="12">
        <f t="shared" si="2"/>
        <v>371.8062842553937</v>
      </c>
      <c r="D177">
        <f>D176+B176^2*(A177-A176)</f>
        <v>857178.1306453109</v>
      </c>
      <c r="E177">
        <v>1176.2</v>
      </c>
      <c r="F177">
        <f>1000*(C177*Rcoil+L*(C177-C176)/(A177-A176))</f>
        <v>1176.49526992576</v>
      </c>
    </row>
    <row r="178" spans="1:6" ht="12.75">
      <c r="A178">
        <v>2.9</v>
      </c>
      <c r="B178">
        <v>370.5</v>
      </c>
      <c r="C178" s="12">
        <f t="shared" si="2"/>
        <v>373.4415779949202</v>
      </c>
      <c r="D178">
        <f>D177+B177^2*(A178-A177)</f>
        <v>870787.5894553108</v>
      </c>
      <c r="E178">
        <v>1175.6</v>
      </c>
      <c r="F178">
        <f>1000*(C178*Rcoil+L*(C178-C177)/(A178-A177))</f>
        <v>1175.9396600329887</v>
      </c>
    </row>
    <row r="179" spans="1:6" ht="12.75">
      <c r="A179">
        <v>3</v>
      </c>
      <c r="B179">
        <v>372.08</v>
      </c>
      <c r="C179" s="12">
        <f t="shared" si="2"/>
        <v>375.0698007930133</v>
      </c>
      <c r="D179">
        <f>D178+B178^2*(A179-A178)</f>
        <v>884514.6144553109</v>
      </c>
      <c r="E179">
        <v>1175</v>
      </c>
      <c r="F179">
        <f>1000*(C179*Rcoil+L*(C179-C178)/(A179-A178))</f>
        <v>1175.386452574176</v>
      </c>
    </row>
    <row r="180" spans="1:6" ht="12.75">
      <c r="A180">
        <v>3.1</v>
      </c>
      <c r="B180">
        <v>373.66</v>
      </c>
      <c r="C180" s="12">
        <f t="shared" si="2"/>
        <v>376.6909832241267</v>
      </c>
      <c r="D180">
        <f>D179+B179^2*(A180-A179)</f>
        <v>898358.9670953109</v>
      </c>
      <c r="E180">
        <v>1174.4</v>
      </c>
      <c r="F180">
        <f>1000*(C180*Rcoil+L*(C180-C179)/(A180-A179))</f>
        <v>1174.8356371611296</v>
      </c>
    </row>
    <row r="181" spans="1:6" ht="12.75">
      <c r="A181">
        <v>3.2</v>
      </c>
      <c r="B181">
        <v>375.24</v>
      </c>
      <c r="C181" s="12">
        <f t="shared" si="2"/>
        <v>378.3051557305113</v>
      </c>
      <c r="D181">
        <f>D180+B180^2*(A181-A180)</f>
        <v>912321.1466553109</v>
      </c>
      <c r="E181">
        <v>1173.8</v>
      </c>
      <c r="F181">
        <f>1000*(C181*Rcoil+L*(C181-C180)/(A181-A180))</f>
        <v>1174.28720345076</v>
      </c>
    </row>
    <row r="182" spans="1:6" ht="12.75">
      <c r="A182">
        <v>3.3</v>
      </c>
      <c r="B182">
        <v>376.82</v>
      </c>
      <c r="C182" s="12">
        <f t="shared" si="2"/>
        <v>379.9123486227875</v>
      </c>
      <c r="D182">
        <f>D181+B181^2*(A182-A181)</f>
        <v>926401.6524153108</v>
      </c>
      <c r="E182">
        <v>1173.1</v>
      </c>
      <c r="F182">
        <f>1000*(C182*Rcoil+L*(C182-C181)/(A182-A181))</f>
        <v>1173.741141144853</v>
      </c>
    </row>
    <row r="183" spans="1:6" ht="12.75">
      <c r="A183">
        <v>3.4</v>
      </c>
      <c r="B183">
        <v>378.39</v>
      </c>
      <c r="C183" s="12">
        <f t="shared" si="2"/>
        <v>381.51259208051306</v>
      </c>
      <c r="D183">
        <f>D182+B182^2*(A183-A182)</f>
        <v>940600.9836553108</v>
      </c>
      <c r="E183">
        <v>1172.5</v>
      </c>
      <c r="F183">
        <f>1000*(C183*Rcoil+L*(C183-C182)/(A183-A182))</f>
        <v>1173.1974399892383</v>
      </c>
    </row>
    <row r="184" spans="1:6" ht="12.75">
      <c r="A184">
        <v>3.5</v>
      </c>
      <c r="B184">
        <v>379.97</v>
      </c>
      <c r="C184" s="12">
        <f t="shared" si="2"/>
        <v>383.1059161527513</v>
      </c>
      <c r="D184">
        <f>D183+B183^2*(A184-A183)</f>
        <v>954918.8828653109</v>
      </c>
      <c r="E184">
        <v>1171.9</v>
      </c>
      <c r="F184">
        <f>1000*(C184*Rcoil+L*(C184-C183)/(A184-A183))</f>
        <v>1172.656089774678</v>
      </c>
    </row>
    <row r="185" spans="1:6" ht="12.75">
      <c r="A185">
        <v>3.6</v>
      </c>
      <c r="B185">
        <v>381.53</v>
      </c>
      <c r="C185" s="12">
        <f t="shared" si="2"/>
        <v>384.69235075863446</v>
      </c>
      <c r="D185">
        <f>D184+B184^2*(A185-A184)</f>
        <v>969356.6029553108</v>
      </c>
      <c r="E185">
        <v>1171.3</v>
      </c>
      <c r="F185">
        <f>1000*(C185*Rcoil+L*(C185-C184)/(A185-A184))</f>
        <v>1172.1170803357159</v>
      </c>
    </row>
    <row r="186" spans="1:6" ht="12.75">
      <c r="A186">
        <v>3.7</v>
      </c>
      <c r="B186">
        <v>383.1</v>
      </c>
      <c r="C186" s="12">
        <f t="shared" si="2"/>
        <v>386.2719256879254</v>
      </c>
      <c r="D186">
        <f>D185+B185^2*(A186-A185)</f>
        <v>983913.1170453108</v>
      </c>
      <c r="E186">
        <v>1170.7</v>
      </c>
      <c r="F186">
        <f>1000*(C186*Rcoil+L*(C186-C185)/(A186-A185))</f>
        <v>1171.5804015508397</v>
      </c>
    </row>
    <row r="187" spans="1:6" ht="12.75">
      <c r="A187">
        <v>3.8</v>
      </c>
      <c r="B187">
        <v>384.66</v>
      </c>
      <c r="C187" s="12">
        <f t="shared" si="2"/>
        <v>387.84467060157766</v>
      </c>
      <c r="D187">
        <f>D186+B186^2*(A187-A186)</f>
        <v>998589.6780453108</v>
      </c>
      <c r="E187">
        <v>1170</v>
      </c>
      <c r="F187">
        <f>1000*(C187*Rcoil+L*(C187-C186)/(A187-A186))</f>
        <v>1171.0460433425594</v>
      </c>
    </row>
    <row r="188" spans="1:6" ht="12.75">
      <c r="A188">
        <v>3.9</v>
      </c>
      <c r="B188">
        <v>386.23</v>
      </c>
      <c r="C188" s="12">
        <f t="shared" si="2"/>
        <v>389.41061503229196</v>
      </c>
      <c r="D188">
        <f>D187+B187^2*(A188-A187)</f>
        <v>1013386.0096053107</v>
      </c>
      <c r="E188">
        <v>1169.4</v>
      </c>
      <c r="F188">
        <f>1000*(C188*Rcoil+L*(C188-C187)/(A188-A187))</f>
        <v>1170.5139956766923</v>
      </c>
    </row>
    <row r="189" spans="1:6" ht="12.75">
      <c r="A189">
        <v>4</v>
      </c>
      <c r="B189">
        <v>387.79</v>
      </c>
      <c r="C189" s="12">
        <f t="shared" si="2"/>
        <v>390.96978838507096</v>
      </c>
      <c r="D189">
        <f>D188+B188^2*(A189-A188)</f>
        <v>1028303.3708953108</v>
      </c>
      <c r="E189">
        <v>1168.8</v>
      </c>
      <c r="F189">
        <f>1000*(C189*Rcoil+L*(C189-C188)/(A189-A188))</f>
        <v>1169.9842485626432</v>
      </c>
    </row>
    <row r="190" spans="1:6" ht="12.75">
      <c r="A190">
        <v>4.1</v>
      </c>
      <c r="B190">
        <v>389.35</v>
      </c>
      <c r="C190" s="12">
        <f t="shared" si="2"/>
        <v>392.52221993777096</v>
      </c>
      <c r="D190">
        <f>D189+B189^2*(A190-A189)</f>
        <v>1043341.4793053108</v>
      </c>
      <c r="E190">
        <v>1168.2</v>
      </c>
      <c r="F190">
        <f>1000*(C190*Rcoil+L*(C190-C189)/(A190-A189))</f>
        <v>1169.4567920527643</v>
      </c>
    </row>
    <row r="191" spans="1:6" ht="12.75">
      <c r="A191">
        <v>4.2</v>
      </c>
      <c r="B191">
        <v>390.9</v>
      </c>
      <c r="C191" s="12">
        <f t="shared" si="2"/>
        <v>394.06793884165245</v>
      </c>
      <c r="D191">
        <f>D190+B190^2*(A191-A190)</f>
        <v>1058500.8215553109</v>
      </c>
      <c r="E191">
        <v>1167.6</v>
      </c>
      <c r="F191">
        <f>1000*(C191*Rcoil+L*(C191-C190)/(A191-A190))</f>
        <v>1168.9316162427335</v>
      </c>
    </row>
    <row r="192" spans="1:6" ht="12.75">
      <c r="A192">
        <v>4.3</v>
      </c>
      <c r="B192">
        <v>392.46</v>
      </c>
      <c r="C192" s="12">
        <f t="shared" si="2"/>
        <v>395.60697412192695</v>
      </c>
      <c r="D192">
        <f>D191+B191^2*(A192-A191)</f>
        <v>1073781.1025553108</v>
      </c>
      <c r="E192">
        <v>1167</v>
      </c>
      <c r="F192">
        <f>1000*(C192*Rcoil+L*(C192-C191)/(A192-A191))</f>
        <v>1168.4087112708603</v>
      </c>
    </row>
    <row r="193" spans="1:6" ht="12.75">
      <c r="A193">
        <v>4.4</v>
      </c>
      <c r="B193">
        <v>394.02</v>
      </c>
      <c r="C193" s="12">
        <f t="shared" si="2"/>
        <v>397.139354678302</v>
      </c>
      <c r="D193">
        <f>D192+B192^2*(A193-A192)</f>
        <v>1089183.587715311</v>
      </c>
      <c r="E193">
        <v>1166.4</v>
      </c>
      <c r="F193">
        <f>1000*(C193*Rcoil+L*(C193-C192)/(A193-A192))</f>
        <v>1167.8880673180481</v>
      </c>
    </row>
    <row r="194" spans="1:6" ht="12.75">
      <c r="A194">
        <v>4.5</v>
      </c>
      <c r="B194">
        <v>395.57</v>
      </c>
      <c r="C194" s="12">
        <f t="shared" si="2"/>
        <v>398.66510928552447</v>
      </c>
      <c r="D194">
        <f>D193+B193^2*(A194-A193)</f>
        <v>1104708.763755311</v>
      </c>
      <c r="E194">
        <v>1165.8</v>
      </c>
      <c r="F194">
        <f>1000*(C194*Rcoil+L*(C194-C193)/(A194-A193))</f>
        <v>1167.3696746079115</v>
      </c>
    </row>
    <row r="195" spans="1:6" ht="12.75">
      <c r="A195">
        <v>4.6</v>
      </c>
      <c r="B195">
        <v>397.12</v>
      </c>
      <c r="C195" s="12">
        <f t="shared" si="2"/>
        <v>400.18426659391986</v>
      </c>
      <c r="D195">
        <f>D194+B194^2*(A195-A194)</f>
        <v>1120356.326245311</v>
      </c>
      <c r="E195">
        <v>1165.2</v>
      </c>
      <c r="F195">
        <f>1000*(C195*Rcoil+L*(C195-C194)/(A195-A194))</f>
        <v>1166.8535234059907</v>
      </c>
    </row>
    <row r="196" spans="1:6" ht="12.75">
      <c r="A196">
        <v>4.7</v>
      </c>
      <c r="B196">
        <v>398.68</v>
      </c>
      <c r="C196" s="12">
        <f t="shared" si="2"/>
        <v>401.6968551299313</v>
      </c>
      <c r="D196">
        <f>D195+B195^2*(A196-A195)</f>
        <v>1136126.755685311</v>
      </c>
      <c r="E196">
        <v>1164.7</v>
      </c>
      <c r="F196">
        <f>1000*(C196*Rcoil+L*(C196-C195)/(A196-A195))</f>
        <v>1166.33960402022</v>
      </c>
    </row>
    <row r="197" spans="1:6" ht="12.75">
      <c r="A197">
        <v>4.8</v>
      </c>
      <c r="B197">
        <v>400.23</v>
      </c>
      <c r="C197" s="12">
        <f t="shared" si="2"/>
        <v>403.20290329665465</v>
      </c>
      <c r="D197">
        <f>D196+B196^2*(A197-A196)</f>
        <v>1152021.329925311</v>
      </c>
      <c r="E197">
        <v>1164.1</v>
      </c>
      <c r="F197">
        <f>1000*(C197*Rcoil+L*(C197-C196)/(A197-A196))</f>
        <v>1165.8279068003105</v>
      </c>
    </row>
    <row r="198" spans="1:6" ht="12.75">
      <c r="A198">
        <v>4.9</v>
      </c>
      <c r="B198">
        <v>401.78</v>
      </c>
      <c r="C198" s="12">
        <f t="shared" si="2"/>
        <v>404.7024393743718</v>
      </c>
      <c r="D198">
        <f>D197+B197^2*(A198-A197)</f>
        <v>1168039.7352153112</v>
      </c>
      <c r="E198">
        <v>1163.5</v>
      </c>
      <c r="F198">
        <f>1000*(C198*Rcoil+L*(C198-C197)/(A198-A197))</f>
        <v>1165.3184221376005</v>
      </c>
    </row>
    <row r="199" spans="1:6" ht="12.75">
      <c r="A199">
        <v>5</v>
      </c>
      <c r="B199">
        <v>403.33</v>
      </c>
      <c r="C199" s="12">
        <f t="shared" si="2"/>
        <v>406.1954915210824</v>
      </c>
      <c r="D199">
        <f>D198+B198^2*(A199-A198)</f>
        <v>1184182.452055311</v>
      </c>
      <c r="E199">
        <v>1163</v>
      </c>
      <c r="F199">
        <f>1000*(C199*Rcoil+L*(C199-C198)/(A199-A198))</f>
        <v>1164.8111404653093</v>
      </c>
    </row>
    <row r="200" spans="1:6" ht="12.75">
      <c r="A200">
        <v>5.1</v>
      </c>
      <c r="B200">
        <v>404.89</v>
      </c>
      <c r="C200" s="12">
        <f t="shared" si="2"/>
        <v>407.6820877730313</v>
      </c>
      <c r="D200">
        <f>D199+B199^2*(A200-A199)</f>
        <v>1200449.960945311</v>
      </c>
      <c r="E200">
        <v>1162.5</v>
      </c>
      <c r="F200">
        <f>1000*(C200*Rcoil+L*(C200-C199)/(A200-A199))</f>
        <v>1164.3060522575133</v>
      </c>
    </row>
    <row r="201" spans="1:6" ht="12.75">
      <c r="A201">
        <v>5.2</v>
      </c>
      <c r="B201">
        <v>406.44</v>
      </c>
      <c r="C201" s="12">
        <f t="shared" si="2"/>
        <v>409.16225604523646</v>
      </c>
      <c r="D201">
        <f>D200+B200^2*(A201-A200)</f>
        <v>1216843.552155311</v>
      </c>
      <c r="E201">
        <v>1161.9</v>
      </c>
      <c r="F201">
        <f>1000*(C201*Rcoil+L*(C201-C200)/(A201-A200))</f>
        <v>1163.8031480299583</v>
      </c>
    </row>
    <row r="202" spans="1:6" ht="12.75">
      <c r="A202">
        <v>5.3</v>
      </c>
      <c r="B202">
        <v>407.99</v>
      </c>
      <c r="C202" s="12">
        <f t="shared" si="2"/>
        <v>410.6360241320124</v>
      </c>
      <c r="D202">
        <f>D201+B201^2*(A202-A201)</f>
        <v>1233362.899515311</v>
      </c>
      <c r="E202">
        <v>1161.4</v>
      </c>
      <c r="F202">
        <f>1000*(C202*Rcoil+L*(C202-C201)/(A202-A201))</f>
        <v>1163.302418339222</v>
      </c>
    </row>
    <row r="203" spans="1:6" ht="12.75">
      <c r="A203">
        <v>5.4</v>
      </c>
      <c r="B203">
        <v>409.54</v>
      </c>
      <c r="C203" s="12">
        <f t="shared" si="2"/>
        <v>412.10341970749175</v>
      </c>
      <c r="D203">
        <f>D202+B202^2*(A203-A202)</f>
        <v>1250008.483525311</v>
      </c>
      <c r="E203">
        <v>1160.9</v>
      </c>
      <c r="F203">
        <f>1000*(C203*Rcoil+L*(C203-C202)/(A203-A202))</f>
        <v>1162.803853782528</v>
      </c>
    </row>
    <row r="204" spans="1:6" ht="12.75">
      <c r="A204">
        <v>5.5</v>
      </c>
      <c r="B204">
        <v>411.09</v>
      </c>
      <c r="C204" s="12">
        <f t="shared" si="2"/>
        <v>413.5644703261461</v>
      </c>
      <c r="D204">
        <f>D203+B203^2*(A204-A203)</f>
        <v>1266780.7846853111</v>
      </c>
      <c r="E204">
        <v>1160.4</v>
      </c>
      <c r="F204">
        <f>1000*(C204*Rcoil+L*(C204-C203)/(A204-A203))</f>
        <v>1162.3074449981857</v>
      </c>
    </row>
    <row r="205" spans="1:6" ht="12.75">
      <c r="A205">
        <v>5.6</v>
      </c>
      <c r="B205">
        <v>412.64</v>
      </c>
      <c r="C205" s="12">
        <f t="shared" si="2"/>
        <v>415.0192034233017</v>
      </c>
      <c r="D205">
        <f>D204+B204^2*(A205-A204)</f>
        <v>1283680.2834953112</v>
      </c>
      <c r="E205">
        <v>1159.9</v>
      </c>
      <c r="F205">
        <f>1000*(C205*Rcoil+L*(C205-C204)/(A205-A204))</f>
        <v>1161.8131826643926</v>
      </c>
    </row>
    <row r="206" spans="1:6" ht="12.75">
      <c r="A206">
        <v>5.7</v>
      </c>
      <c r="B206">
        <v>414.2</v>
      </c>
      <c r="C206" s="12">
        <f t="shared" si="2"/>
        <v>416.4676463156565</v>
      </c>
      <c r="D206">
        <f>D205+B205^2*(A206-A205)</f>
        <v>1300707.4604553112</v>
      </c>
      <c r="E206">
        <v>1159.5</v>
      </c>
      <c r="F206">
        <f>1000*(C206*Rcoil+L*(C206-C205)/(A206-A205))</f>
        <v>1161.3210575003036</v>
      </c>
    </row>
    <row r="207" spans="1:6" ht="12.75">
      <c r="A207">
        <v>5.8</v>
      </c>
      <c r="B207">
        <v>415.75</v>
      </c>
      <c r="C207" s="12">
        <f t="shared" si="2"/>
        <v>417.90982620179153</v>
      </c>
      <c r="D207">
        <f>D206+B206^2*(A207-A206)</f>
        <v>1317863.624455311</v>
      </c>
      <c r="E207">
        <v>1159</v>
      </c>
      <c r="F207">
        <f>1000*(C207*Rcoil+L*(C207-C206)/(A207-A206))</f>
        <v>1160.8310602646322</v>
      </c>
    </row>
    <row r="208" spans="1:6" ht="12.75">
      <c r="A208">
        <v>5.9</v>
      </c>
      <c r="B208">
        <v>416.67</v>
      </c>
      <c r="C208" s="12">
        <f>B208</f>
        <v>416.67</v>
      </c>
      <c r="D208">
        <f>D207+B207^2*(A208-A207)</f>
        <v>1335148.4307053112</v>
      </c>
      <c r="E208">
        <v>1158.5</v>
      </c>
      <c r="F208">
        <f>1000*(C208*Rcoil+L*(C208-C207)/(A208-A207))</f>
        <v>86.29617528124578</v>
      </c>
    </row>
    <row r="209" spans="1:6" ht="12.75">
      <c r="A209">
        <v>6</v>
      </c>
      <c r="B209">
        <v>416.67</v>
      </c>
      <c r="C209" s="12">
        <f aca="true" t="shared" si="3" ref="C209:C272">B209</f>
        <v>416.67</v>
      </c>
      <c r="D209">
        <f>D208+B208^2*(A209-A208)</f>
        <v>1352509.819595311</v>
      </c>
      <c r="E209">
        <v>1158</v>
      </c>
      <c r="F209">
        <f>1000*(C209*Rcoil+L*(C209-C208)/(A209-A208))</f>
        <v>582.2266559978495</v>
      </c>
    </row>
    <row r="210" spans="1:6" ht="12.75">
      <c r="A210">
        <v>6.1</v>
      </c>
      <c r="B210">
        <v>416.67</v>
      </c>
      <c r="C210" s="12">
        <f t="shared" si="3"/>
        <v>416.67</v>
      </c>
      <c r="D210">
        <f>D209+B209^2*(A210-A209)</f>
        <v>1369871.208485311</v>
      </c>
      <c r="E210">
        <v>698.17</v>
      </c>
      <c r="F210">
        <f>1000*(C210*Rcoil+L*(C210-C209)/(A210-A209))</f>
        <v>582.2266559978495</v>
      </c>
    </row>
    <row r="211" spans="1:6" ht="12.75">
      <c r="A211">
        <v>6.2</v>
      </c>
      <c r="B211">
        <v>416.67</v>
      </c>
      <c r="C211" s="12">
        <f t="shared" si="3"/>
        <v>416.67</v>
      </c>
      <c r="D211">
        <f>D210+B210^2*(A211-A210)</f>
        <v>1387232.597375311</v>
      </c>
      <c r="E211">
        <v>696.13</v>
      </c>
      <c r="F211">
        <f>1000*(C211*Rcoil+L*(C211-C210)/(A211-A210))</f>
        <v>582.2266559978495</v>
      </c>
    </row>
    <row r="212" spans="1:6" ht="12.75">
      <c r="A212">
        <v>6.3</v>
      </c>
      <c r="B212">
        <v>416.67</v>
      </c>
      <c r="C212" s="12">
        <f t="shared" si="3"/>
        <v>416.67</v>
      </c>
      <c r="D212">
        <f>D211+B211^2*(A212-A211)</f>
        <v>1404593.9862653108</v>
      </c>
      <c r="E212">
        <v>694.12</v>
      </c>
      <c r="F212">
        <f>1000*(C212*Rcoil+L*(C212-C211)/(A212-A211))</f>
        <v>582.2266559978495</v>
      </c>
    </row>
    <row r="213" spans="1:6" ht="12.75">
      <c r="A213">
        <v>6.4</v>
      </c>
      <c r="B213">
        <v>416.67</v>
      </c>
      <c r="C213" s="12">
        <f t="shared" si="3"/>
        <v>416.67</v>
      </c>
      <c r="D213">
        <f>D212+B212^2*(A213-A212)</f>
        <v>1421955.3751553108</v>
      </c>
      <c r="E213">
        <v>692.11</v>
      </c>
      <c r="F213">
        <f>1000*(C213*Rcoil+L*(C213-C212)/(A213-A212))</f>
        <v>582.2266559978495</v>
      </c>
    </row>
    <row r="214" spans="1:6" ht="12.75">
      <c r="A214">
        <v>6.5</v>
      </c>
      <c r="B214">
        <v>416.67</v>
      </c>
      <c r="C214" s="12">
        <f t="shared" si="3"/>
        <v>416.67</v>
      </c>
      <c r="D214">
        <f>D213+B213^2*(A214-A213)</f>
        <v>1439316.7640453107</v>
      </c>
      <c r="E214">
        <v>690.15</v>
      </c>
      <c r="F214">
        <f>1000*(C214*Rcoil+L*(C214-C213)/(A214-A213))</f>
        <v>582.2266559978495</v>
      </c>
    </row>
    <row r="215" spans="1:6" ht="12.75">
      <c r="A215">
        <v>6.6</v>
      </c>
      <c r="B215">
        <v>416.67</v>
      </c>
      <c r="C215" s="12">
        <f t="shared" si="3"/>
        <v>416.67</v>
      </c>
      <c r="D215">
        <f>D214+B214^2*(A215-A214)</f>
        <v>1456678.1529353105</v>
      </c>
      <c r="E215">
        <v>688.22</v>
      </c>
      <c r="F215">
        <f>1000*(C215*Rcoil+L*(C215-C214)/(A215-A214))</f>
        <v>582.2266559978495</v>
      </c>
    </row>
    <row r="216" spans="1:6" ht="12.75">
      <c r="A216">
        <v>6.7</v>
      </c>
      <c r="B216">
        <v>416.67</v>
      </c>
      <c r="C216" s="12">
        <f t="shared" si="3"/>
        <v>416.67</v>
      </c>
      <c r="D216">
        <f>D215+B215^2*(A216-A215)</f>
        <v>1474039.5418253106</v>
      </c>
      <c r="E216">
        <v>686.34</v>
      </c>
      <c r="F216">
        <f>1000*(C216*Rcoil+L*(C216-C215)/(A216-A215))</f>
        <v>582.2266559978495</v>
      </c>
    </row>
    <row r="217" spans="1:6" ht="12.75">
      <c r="A217">
        <v>6.8</v>
      </c>
      <c r="B217">
        <v>416.67</v>
      </c>
      <c r="C217" s="12">
        <f t="shared" si="3"/>
        <v>416.67</v>
      </c>
      <c r="D217">
        <f>D216+B216^2*(A217-A216)</f>
        <v>1491400.9307153104</v>
      </c>
      <c r="E217">
        <v>684.51</v>
      </c>
      <c r="F217">
        <f>1000*(C217*Rcoil+L*(C217-C216)/(A217-A216))</f>
        <v>582.2266559978495</v>
      </c>
    </row>
    <row r="218" spans="1:6" ht="12.75">
      <c r="A218">
        <v>6.9</v>
      </c>
      <c r="B218">
        <v>416.67</v>
      </c>
      <c r="C218" s="12">
        <f t="shared" si="3"/>
        <v>416.67</v>
      </c>
      <c r="D218">
        <f>D217+B217^2*(A218-A217)</f>
        <v>1508762.3196053104</v>
      </c>
      <c r="E218">
        <v>682.73</v>
      </c>
      <c r="F218">
        <f>1000*(C218*Rcoil+L*(C218-C217)/(A218-A217))</f>
        <v>582.2266559978495</v>
      </c>
    </row>
    <row r="219" spans="1:6" ht="12.75">
      <c r="A219">
        <v>7</v>
      </c>
      <c r="B219">
        <v>416.67</v>
      </c>
      <c r="C219" s="12">
        <f t="shared" si="3"/>
        <v>416.67</v>
      </c>
      <c r="D219">
        <f>D218+B218^2*(A219-A218)</f>
        <v>1526123.7084953103</v>
      </c>
      <c r="E219">
        <v>681.04</v>
      </c>
      <c r="F219">
        <f>1000*(C219*Rcoil+L*(C219-C218)/(A219-A218))</f>
        <v>582.2266559978495</v>
      </c>
    </row>
    <row r="220" spans="1:6" ht="12.75">
      <c r="A220">
        <v>7.1</v>
      </c>
      <c r="B220">
        <v>416.67</v>
      </c>
      <c r="C220" s="12">
        <f t="shared" si="3"/>
        <v>416.67</v>
      </c>
      <c r="D220">
        <f>D219+B219^2*(A220-A219)</f>
        <v>1543485.09738531</v>
      </c>
      <c r="E220">
        <v>679.39</v>
      </c>
      <c r="F220">
        <f>1000*(C220*Rcoil+L*(C220-C219)/(A220-A219))</f>
        <v>582.2266559978495</v>
      </c>
    </row>
    <row r="221" spans="1:6" ht="12.75">
      <c r="A221">
        <v>7.2</v>
      </c>
      <c r="B221">
        <v>416.67</v>
      </c>
      <c r="C221" s="12">
        <f t="shared" si="3"/>
        <v>416.67</v>
      </c>
      <c r="D221">
        <f>D220+B220^2*(A221-A220)</f>
        <v>1560846.4862753102</v>
      </c>
      <c r="E221">
        <v>677.85</v>
      </c>
      <c r="F221">
        <f>1000*(C221*Rcoil+L*(C221-C220)/(A221-A220))</f>
        <v>582.2266559978495</v>
      </c>
    </row>
    <row r="222" spans="1:6" ht="12.75">
      <c r="A222">
        <v>7.3</v>
      </c>
      <c r="B222">
        <v>416.67</v>
      </c>
      <c r="C222" s="12">
        <f t="shared" si="3"/>
        <v>416.67</v>
      </c>
      <c r="D222">
        <f>D221+B221^2*(A222-A221)</f>
        <v>1578207.87516531</v>
      </c>
      <c r="E222">
        <v>676.33</v>
      </c>
      <c r="F222">
        <f>1000*(C222*Rcoil+L*(C222-C221)/(A222-A221))</f>
        <v>582.2266559978495</v>
      </c>
    </row>
    <row r="223" spans="1:6" ht="12.75">
      <c r="A223">
        <v>7.4</v>
      </c>
      <c r="B223">
        <v>416.67</v>
      </c>
      <c r="C223" s="12">
        <f t="shared" si="3"/>
        <v>416.67</v>
      </c>
      <c r="D223">
        <f>D222+B222^2*(A223-A222)</f>
        <v>1595569.26405531</v>
      </c>
      <c r="E223">
        <v>674.94</v>
      </c>
      <c r="F223">
        <f>1000*(C223*Rcoil+L*(C223-C222)/(A223-A222))</f>
        <v>582.2266559978495</v>
      </c>
    </row>
    <row r="224" spans="1:6" ht="12.75">
      <c r="A224">
        <v>7.5</v>
      </c>
      <c r="B224">
        <v>416.67</v>
      </c>
      <c r="C224" s="12">
        <f t="shared" si="3"/>
        <v>416.67</v>
      </c>
      <c r="D224">
        <f>D223+B223^2*(A224-A223)</f>
        <v>1612930.6529453099</v>
      </c>
      <c r="E224">
        <v>673.55</v>
      </c>
      <c r="F224">
        <f>1000*(C224*Rcoil+L*(C224-C223)/(A224-A223))</f>
        <v>582.2266559978495</v>
      </c>
    </row>
    <row r="225" spans="1:6" ht="12.75">
      <c r="A225">
        <v>7.6</v>
      </c>
      <c r="B225">
        <v>416.67</v>
      </c>
      <c r="C225" s="12">
        <f t="shared" si="3"/>
        <v>416.67</v>
      </c>
      <c r="D225">
        <f>D224+B224^2*(A225-A224)</f>
        <v>1630292.0418353097</v>
      </c>
      <c r="E225">
        <v>672.28</v>
      </c>
      <c r="F225">
        <f>1000*(C225*Rcoil+L*(C225-C224)/(A225-A224))</f>
        <v>582.2266559978495</v>
      </c>
    </row>
    <row r="226" spans="1:6" ht="12.75">
      <c r="A226">
        <v>7.7</v>
      </c>
      <c r="B226">
        <v>416.67</v>
      </c>
      <c r="C226" s="12">
        <f t="shared" si="3"/>
        <v>416.67</v>
      </c>
      <c r="D226">
        <f>D225+B225^2*(A226-A225)</f>
        <v>1647653.4307253098</v>
      </c>
      <c r="E226">
        <v>671.01</v>
      </c>
      <c r="F226">
        <f>1000*(C226*Rcoil+L*(C226-C225)/(A226-A225))</f>
        <v>582.2266559978495</v>
      </c>
    </row>
    <row r="227" spans="1:6" ht="12.75">
      <c r="A227">
        <v>7.8</v>
      </c>
      <c r="B227">
        <v>416.67</v>
      </c>
      <c r="C227" s="12">
        <f t="shared" si="3"/>
        <v>416.67</v>
      </c>
      <c r="D227">
        <f>D226+B226^2*(A227-A226)</f>
        <v>1665014.8196153096</v>
      </c>
      <c r="E227">
        <v>669.86</v>
      </c>
      <c r="F227">
        <f>1000*(C227*Rcoil+L*(C227-C226)/(A227-A226))</f>
        <v>582.2266559978495</v>
      </c>
    </row>
    <row r="228" spans="1:6" ht="12.75">
      <c r="A228">
        <v>7.9</v>
      </c>
      <c r="B228">
        <v>416.67</v>
      </c>
      <c r="C228" s="12">
        <f t="shared" si="3"/>
        <v>416.67</v>
      </c>
      <c r="D228">
        <f>D227+B227^2*(A228-A227)</f>
        <v>1682376.2085053097</v>
      </c>
      <c r="E228">
        <v>668.71</v>
      </c>
      <c r="F228">
        <f>1000*(C228*Rcoil+L*(C228-C227)/(A228-A227))</f>
        <v>582.2266559978495</v>
      </c>
    </row>
    <row r="229" spans="1:6" ht="12.75">
      <c r="A229">
        <v>8</v>
      </c>
      <c r="B229">
        <v>416.67</v>
      </c>
      <c r="C229" s="12">
        <f t="shared" si="3"/>
        <v>416.67</v>
      </c>
      <c r="D229">
        <f>D228+B228^2*(A229-A228)</f>
        <v>1699737.5973953095</v>
      </c>
      <c r="E229">
        <v>667.65</v>
      </c>
      <c r="F229">
        <f>1000*(C229*Rcoil+L*(C229-C228)/(A229-A228))</f>
        <v>582.2266559978495</v>
      </c>
    </row>
    <row r="230" spans="1:6" ht="12.75">
      <c r="A230">
        <v>8.1</v>
      </c>
      <c r="B230">
        <v>416.67</v>
      </c>
      <c r="C230" s="12">
        <f t="shared" si="3"/>
        <v>416.67</v>
      </c>
      <c r="D230">
        <f>D229+B229^2*(A230-A229)</f>
        <v>1717098.9862853093</v>
      </c>
      <c r="E230">
        <v>666.61</v>
      </c>
      <c r="F230">
        <f>1000*(C230*Rcoil+L*(C230-C229)/(A230-A229))</f>
        <v>582.2266559978495</v>
      </c>
    </row>
    <row r="231" spans="1:6" ht="12.75">
      <c r="A231">
        <v>8.2</v>
      </c>
      <c r="B231">
        <v>416.67</v>
      </c>
      <c r="C231" s="12">
        <f t="shared" si="3"/>
        <v>416.67</v>
      </c>
      <c r="D231">
        <f>D230+B230^2*(A231-A230)</f>
        <v>1734460.3751753091</v>
      </c>
      <c r="E231">
        <v>665.63</v>
      </c>
      <c r="F231">
        <f>1000*(C231*Rcoil+L*(C231-C230)/(A231-A230))</f>
        <v>582.2266559978495</v>
      </c>
    </row>
    <row r="232" spans="1:6" ht="12.75">
      <c r="A232">
        <v>8.3</v>
      </c>
      <c r="B232">
        <v>416.67</v>
      </c>
      <c r="C232" s="12">
        <f t="shared" si="3"/>
        <v>416.67</v>
      </c>
      <c r="D232">
        <f>D231+B231^2*(A232-A231)</f>
        <v>1751821.7640653094</v>
      </c>
      <c r="E232">
        <v>664.68</v>
      </c>
      <c r="F232">
        <f>1000*(C232*Rcoil+L*(C232-C231)/(A232-A231))</f>
        <v>582.2266559978495</v>
      </c>
    </row>
    <row r="233" spans="1:6" ht="12.75">
      <c r="A233">
        <v>8.4</v>
      </c>
      <c r="B233">
        <v>416.67</v>
      </c>
      <c r="C233" s="12">
        <f t="shared" si="3"/>
        <v>416.67</v>
      </c>
      <c r="D233">
        <f>D232+B232^2*(A233-A232)</f>
        <v>1769183.1529553093</v>
      </c>
      <c r="E233">
        <v>663.78</v>
      </c>
      <c r="F233">
        <f>1000*(C233*Rcoil+L*(C233-C232)/(A233-A232))</f>
        <v>582.2266559978495</v>
      </c>
    </row>
    <row r="234" spans="1:6" ht="12.75">
      <c r="A234">
        <v>8.5</v>
      </c>
      <c r="B234">
        <v>416.67</v>
      </c>
      <c r="C234" s="12">
        <f t="shared" si="3"/>
        <v>416.67</v>
      </c>
      <c r="D234">
        <f>D233+B233^2*(A234-A233)</f>
        <v>1786544.541845309</v>
      </c>
      <c r="E234">
        <v>662.91</v>
      </c>
      <c r="F234">
        <f>1000*(C234*Rcoil+L*(C234-C233)/(A234-A233))</f>
        <v>582.2266559978495</v>
      </c>
    </row>
    <row r="235" spans="1:6" ht="12.75">
      <c r="A235">
        <v>8.6</v>
      </c>
      <c r="B235">
        <v>416.67</v>
      </c>
      <c r="C235" s="12">
        <f t="shared" si="3"/>
        <v>416.67</v>
      </c>
      <c r="D235">
        <f>D234+B234^2*(A235-A234)</f>
        <v>1803905.930735309</v>
      </c>
      <c r="E235">
        <v>662.07</v>
      </c>
      <c r="F235">
        <f>1000*(C235*Rcoil+L*(C235-C234)/(A235-A234))</f>
        <v>582.2266559978495</v>
      </c>
    </row>
    <row r="236" spans="1:6" ht="12.75">
      <c r="A236">
        <v>8.7</v>
      </c>
      <c r="B236">
        <v>416.67</v>
      </c>
      <c r="C236" s="12">
        <f t="shared" si="3"/>
        <v>416.67</v>
      </c>
      <c r="D236">
        <f>D235+B235^2*(A236-A235)</f>
        <v>1821267.3196253087</v>
      </c>
      <c r="E236">
        <v>661.27</v>
      </c>
      <c r="F236">
        <f>1000*(C236*Rcoil+L*(C236-C235)/(A236-A235))</f>
        <v>582.2266559978495</v>
      </c>
    </row>
    <row r="237" spans="1:6" ht="12.75">
      <c r="A237">
        <v>8.8</v>
      </c>
      <c r="B237">
        <v>416.67</v>
      </c>
      <c r="C237" s="12">
        <f t="shared" si="3"/>
        <v>416.67</v>
      </c>
      <c r="D237">
        <f>D236+B236^2*(A237-A236)</f>
        <v>1838628.708515309</v>
      </c>
      <c r="E237">
        <v>660.49</v>
      </c>
      <c r="F237">
        <f>1000*(C237*Rcoil+L*(C237-C236)/(A237-A236))</f>
        <v>582.2266559978495</v>
      </c>
    </row>
    <row r="238" spans="1:6" ht="12.75">
      <c r="A238">
        <v>8.9</v>
      </c>
      <c r="B238">
        <v>416.67</v>
      </c>
      <c r="C238" s="12">
        <f t="shared" si="3"/>
        <v>416.67</v>
      </c>
      <c r="D238">
        <f>D237+B237^2*(A238-A237)</f>
        <v>1855990.0974053089</v>
      </c>
      <c r="E238">
        <v>659.74</v>
      </c>
      <c r="F238">
        <f>1000*(C238*Rcoil+L*(C238-C237)/(A238-A237))</f>
        <v>582.2266559978495</v>
      </c>
    </row>
    <row r="239" spans="1:6" ht="12.75">
      <c r="A239">
        <v>9</v>
      </c>
      <c r="B239">
        <v>416.67</v>
      </c>
      <c r="C239" s="12">
        <f t="shared" si="3"/>
        <v>416.67</v>
      </c>
      <c r="D239">
        <f>D238+B238^2*(A239-A238)</f>
        <v>1873351.4862953087</v>
      </c>
      <c r="E239">
        <v>659</v>
      </c>
      <c r="F239">
        <f>1000*(C239*Rcoil+L*(C239-C238)/(A239-A238))</f>
        <v>582.2266559978495</v>
      </c>
    </row>
    <row r="240" spans="1:6" ht="12.75">
      <c r="A240">
        <v>9.1</v>
      </c>
      <c r="B240">
        <v>416.67</v>
      </c>
      <c r="C240" s="12">
        <f t="shared" si="3"/>
        <v>416.67</v>
      </c>
      <c r="D240">
        <f>D239+B239^2*(A240-A239)</f>
        <v>1890712.8751853085</v>
      </c>
      <c r="E240">
        <v>658.3</v>
      </c>
      <c r="F240">
        <f>1000*(C240*Rcoil+L*(C240-C239)/(A240-A239))</f>
        <v>582.2266559978495</v>
      </c>
    </row>
    <row r="241" spans="1:6" ht="12.75">
      <c r="A241">
        <v>9.2</v>
      </c>
      <c r="B241">
        <v>416.67</v>
      </c>
      <c r="C241" s="12">
        <f t="shared" si="3"/>
        <v>416.67</v>
      </c>
      <c r="D241">
        <f>D240+B240^2*(A241-A240)</f>
        <v>1908074.2640753083</v>
      </c>
      <c r="E241">
        <v>657.6</v>
      </c>
      <c r="F241">
        <f>1000*(C241*Rcoil+L*(C241-C240)/(A241-A240))</f>
        <v>582.2266559978495</v>
      </c>
    </row>
    <row r="242" spans="1:6" ht="12.75">
      <c r="A242">
        <v>9.3</v>
      </c>
      <c r="B242">
        <v>416.67</v>
      </c>
      <c r="C242" s="12">
        <f t="shared" si="3"/>
        <v>416.67</v>
      </c>
      <c r="D242">
        <f>D241+B241^2*(A242-A241)</f>
        <v>1925435.6529653086</v>
      </c>
      <c r="E242">
        <v>656.94</v>
      </c>
      <c r="F242">
        <f>1000*(C242*Rcoil+L*(C242-C241)/(A242-A241))</f>
        <v>582.2266559978495</v>
      </c>
    </row>
    <row r="243" spans="1:6" ht="12.75">
      <c r="A243">
        <v>9.4</v>
      </c>
      <c r="B243">
        <v>416.67</v>
      </c>
      <c r="C243" s="12">
        <f t="shared" si="3"/>
        <v>416.67</v>
      </c>
      <c r="D243">
        <f>D242+B242^2*(A243-A242)</f>
        <v>1942797.0418553085</v>
      </c>
      <c r="E243">
        <v>656.28</v>
      </c>
      <c r="F243">
        <f>1000*(C243*Rcoil+L*(C243-C242)/(A243-A242))</f>
        <v>582.2266559978495</v>
      </c>
    </row>
    <row r="244" spans="1:6" ht="12.75">
      <c r="A244">
        <v>9.5</v>
      </c>
      <c r="B244">
        <v>416.67</v>
      </c>
      <c r="C244" s="12">
        <f t="shared" si="3"/>
        <v>416.67</v>
      </c>
      <c r="D244">
        <f>D243+B243^2*(A244-A243)</f>
        <v>1960158.4307453083</v>
      </c>
      <c r="E244">
        <v>655.66</v>
      </c>
      <c r="F244">
        <f>1000*(C244*Rcoil+L*(C244-C243)/(A244-A243))</f>
        <v>582.2266559978495</v>
      </c>
    </row>
    <row r="245" spans="1:6" ht="12.75">
      <c r="A245">
        <v>9.6</v>
      </c>
      <c r="B245">
        <v>416.67</v>
      </c>
      <c r="C245" s="12">
        <f t="shared" si="3"/>
        <v>416.67</v>
      </c>
      <c r="D245">
        <f>D244+B244^2*(A245-A244)</f>
        <v>1977519.819635308</v>
      </c>
      <c r="E245">
        <v>655.05</v>
      </c>
      <c r="F245">
        <f>1000*(C245*Rcoil+L*(C245-C244)/(A245-A244))</f>
        <v>582.2266559978495</v>
      </c>
    </row>
    <row r="246" spans="1:6" ht="12.75">
      <c r="A246">
        <v>9.7</v>
      </c>
      <c r="B246">
        <v>416.67</v>
      </c>
      <c r="C246" s="12">
        <f t="shared" si="3"/>
        <v>416.67</v>
      </c>
      <c r="D246">
        <f>D245+B245^2*(A246-A245)</f>
        <v>1994881.208525308</v>
      </c>
      <c r="E246">
        <v>654.47</v>
      </c>
      <c r="F246">
        <f>1000*(C246*Rcoil+L*(C246-C245)/(A246-A245))</f>
        <v>582.2266559978495</v>
      </c>
    </row>
    <row r="247" spans="1:6" ht="12.75">
      <c r="A247">
        <v>9.8</v>
      </c>
      <c r="B247">
        <v>416.67</v>
      </c>
      <c r="C247" s="12">
        <f t="shared" si="3"/>
        <v>416.67</v>
      </c>
      <c r="D247">
        <f>D246+B246^2*(A247-A246)</f>
        <v>2012242.5974153082</v>
      </c>
      <c r="E247">
        <v>653.9</v>
      </c>
      <c r="F247">
        <f>1000*(C247*Rcoil+L*(C247-C246)/(A247-A246))</f>
        <v>582.2266559978495</v>
      </c>
    </row>
    <row r="248" spans="1:6" ht="12.75">
      <c r="A248">
        <v>9.9</v>
      </c>
      <c r="B248">
        <v>416.67</v>
      </c>
      <c r="C248" s="12">
        <f t="shared" si="3"/>
        <v>416.67</v>
      </c>
      <c r="D248">
        <f>D247+B247^2*(A248-A247)</f>
        <v>2029603.986305308</v>
      </c>
      <c r="E248">
        <v>653.37</v>
      </c>
      <c r="F248">
        <f>1000*(C248*Rcoil+L*(C248-C247)/(A248-A247))</f>
        <v>582.2266559978495</v>
      </c>
    </row>
    <row r="249" spans="1:6" ht="12.75">
      <c r="A249">
        <v>10</v>
      </c>
      <c r="B249">
        <v>416.67</v>
      </c>
      <c r="C249" s="12">
        <f t="shared" si="3"/>
        <v>416.67</v>
      </c>
      <c r="D249">
        <f>D248+B248^2*(A249-A248)</f>
        <v>2046965.375195308</v>
      </c>
      <c r="E249">
        <v>652.84</v>
      </c>
      <c r="F249">
        <f>1000*(C249*Rcoil+L*(C249-C248)/(A249-A248))</f>
        <v>582.2266559978495</v>
      </c>
    </row>
    <row r="250" spans="1:6" ht="12.75">
      <c r="A250">
        <v>10.1</v>
      </c>
      <c r="B250">
        <v>416.67</v>
      </c>
      <c r="C250" s="12">
        <f t="shared" si="3"/>
        <v>416.67</v>
      </c>
      <c r="D250">
        <f>D249+B249^2*(A250-A249)</f>
        <v>2064326.7640853077</v>
      </c>
      <c r="E250">
        <v>652.35</v>
      </c>
      <c r="F250">
        <f>1000*(C250*Rcoil+L*(C250-C249)/(A250-A249))</f>
        <v>582.2266559978495</v>
      </c>
    </row>
    <row r="251" spans="1:6" ht="12.75">
      <c r="A251">
        <v>10.2</v>
      </c>
      <c r="B251">
        <v>416.67</v>
      </c>
      <c r="C251" s="12">
        <f t="shared" si="3"/>
        <v>416.67</v>
      </c>
      <c r="D251">
        <f>D250+B250^2*(A251-A250)</f>
        <v>2081688.1529753075</v>
      </c>
      <c r="E251">
        <v>651.88</v>
      </c>
      <c r="F251">
        <f>1000*(C251*Rcoil+L*(C251-C250)/(A251-A250))</f>
        <v>582.2266559978495</v>
      </c>
    </row>
    <row r="252" spans="1:6" ht="12.75">
      <c r="A252">
        <v>10.3</v>
      </c>
      <c r="B252">
        <v>416.67</v>
      </c>
      <c r="C252" s="12">
        <f t="shared" si="3"/>
        <v>416.67</v>
      </c>
      <c r="D252">
        <f>D251+B251^2*(A252-A251)</f>
        <v>2099049.541865308</v>
      </c>
      <c r="E252">
        <v>651.43</v>
      </c>
      <c r="F252">
        <f>1000*(C252*Rcoil+L*(C252-C251)/(A252-A251))</f>
        <v>582.2266559978495</v>
      </c>
    </row>
    <row r="253" spans="1:6" ht="12.75">
      <c r="A253">
        <v>10.4</v>
      </c>
      <c r="B253">
        <v>416.67</v>
      </c>
      <c r="C253" s="12">
        <f t="shared" si="3"/>
        <v>416.67</v>
      </c>
      <c r="D253">
        <f>D252+B252^2*(A253-A252)</f>
        <v>2116410.930755308</v>
      </c>
      <c r="E253">
        <v>651.01</v>
      </c>
      <c r="F253">
        <f>1000*(C253*Rcoil+L*(C253-C252)/(A253-A252))</f>
        <v>582.2266559978495</v>
      </c>
    </row>
    <row r="254" spans="1:6" ht="12.75">
      <c r="A254">
        <v>10.5</v>
      </c>
      <c r="B254">
        <v>416.67</v>
      </c>
      <c r="C254" s="12">
        <f t="shared" si="3"/>
        <v>416.67</v>
      </c>
      <c r="D254">
        <f>D253+B253^2*(A254-A253)</f>
        <v>2133772.319645308</v>
      </c>
      <c r="E254">
        <v>650.61</v>
      </c>
      <c r="F254">
        <f>1000*(C254*Rcoil+L*(C254-C253)/(A254-A253))</f>
        <v>582.2266559978495</v>
      </c>
    </row>
    <row r="255" spans="1:6" ht="12.75">
      <c r="A255">
        <v>10.6</v>
      </c>
      <c r="B255">
        <v>416.67</v>
      </c>
      <c r="C255" s="12">
        <f t="shared" si="3"/>
        <v>416.67</v>
      </c>
      <c r="D255">
        <f>D254+B254^2*(A255-A254)</f>
        <v>2151133.708535308</v>
      </c>
      <c r="E255">
        <v>650.24</v>
      </c>
      <c r="F255">
        <f>1000*(C255*Rcoil+L*(C255-C254)/(A255-A254))</f>
        <v>582.2266559978495</v>
      </c>
    </row>
    <row r="256" spans="1:6" ht="12.75">
      <c r="A256">
        <v>10.7</v>
      </c>
      <c r="B256">
        <v>416.67</v>
      </c>
      <c r="C256" s="12">
        <f t="shared" si="3"/>
        <v>416.67</v>
      </c>
      <c r="D256">
        <f>D255+B255^2*(A256-A255)</f>
        <v>2168495.097425308</v>
      </c>
      <c r="E256">
        <v>649.89</v>
      </c>
      <c r="F256">
        <f>1000*(C256*Rcoil+L*(C256-C255)/(A256-A255))</f>
        <v>582.2266559978495</v>
      </c>
    </row>
    <row r="257" spans="1:6" ht="12.75">
      <c r="A257">
        <v>10.8</v>
      </c>
      <c r="B257">
        <v>416.67</v>
      </c>
      <c r="C257" s="12">
        <f t="shared" si="3"/>
        <v>416.67</v>
      </c>
      <c r="D257">
        <f>D256+B256^2*(A257-A256)</f>
        <v>2185856.486315308</v>
      </c>
      <c r="E257">
        <v>649.58</v>
      </c>
      <c r="F257">
        <f>1000*(C257*Rcoil+L*(C257-C256)/(A257-A256))</f>
        <v>582.2266559978495</v>
      </c>
    </row>
    <row r="258" spans="1:6" ht="12.75">
      <c r="A258">
        <v>10.9</v>
      </c>
      <c r="B258">
        <v>416.67</v>
      </c>
      <c r="C258" s="12">
        <f t="shared" si="3"/>
        <v>416.67</v>
      </c>
      <c r="D258">
        <f>D257+B257^2*(A258-A257)</f>
        <v>2203217.875205308</v>
      </c>
      <c r="E258">
        <v>649.27</v>
      </c>
      <c r="F258">
        <f>1000*(C258*Rcoil+L*(C258-C257)/(A258-A257))</f>
        <v>582.2266559978495</v>
      </c>
    </row>
    <row r="259" spans="1:6" ht="12.75">
      <c r="A259">
        <v>11</v>
      </c>
      <c r="B259">
        <v>416.67</v>
      </c>
      <c r="C259" s="12">
        <f t="shared" si="3"/>
        <v>416.67</v>
      </c>
      <c r="D259">
        <f>D258+B258^2*(A259-A258)</f>
        <v>2220579.2640953083</v>
      </c>
      <c r="E259">
        <v>649.02</v>
      </c>
      <c r="F259">
        <f>1000*(C259*Rcoil+L*(C259-C258)/(A259-A258))</f>
        <v>582.2266559978495</v>
      </c>
    </row>
    <row r="260" spans="1:6" ht="12.75">
      <c r="A260">
        <v>11.1</v>
      </c>
      <c r="B260">
        <v>416.67</v>
      </c>
      <c r="C260" s="12">
        <f t="shared" si="3"/>
        <v>416.67</v>
      </c>
      <c r="D260">
        <f>D259+B259^2*(A260-A259)</f>
        <v>2237940.6529853083</v>
      </c>
      <c r="E260">
        <v>648.76</v>
      </c>
      <c r="F260">
        <f>1000*(C260*Rcoil+L*(C260-C259)/(A260-A259))</f>
        <v>582.2266559978495</v>
      </c>
    </row>
    <row r="261" spans="1:6" ht="12.75">
      <c r="A261">
        <v>11.2</v>
      </c>
      <c r="B261">
        <v>416.67</v>
      </c>
      <c r="C261" s="12">
        <f t="shared" si="3"/>
        <v>416.67</v>
      </c>
      <c r="D261">
        <f>D260+B260^2*(A261-A260)</f>
        <v>2255302.0418753084</v>
      </c>
      <c r="E261">
        <v>648.56</v>
      </c>
      <c r="F261">
        <f>1000*(C261*Rcoil+L*(C261-C260)/(A261-A260))</f>
        <v>582.2266559978495</v>
      </c>
    </row>
    <row r="262" spans="1:6" ht="12.75">
      <c r="A262">
        <v>11.3</v>
      </c>
      <c r="B262">
        <v>416.67</v>
      </c>
      <c r="C262" s="12">
        <f t="shared" si="3"/>
        <v>416.67</v>
      </c>
      <c r="D262">
        <f>D261+B261^2*(A262-A261)</f>
        <v>2272663.4307653084</v>
      </c>
      <c r="E262">
        <v>648.37</v>
      </c>
      <c r="F262">
        <f>1000*(C262*Rcoil+L*(C262-C261)/(A262-A261))</f>
        <v>582.2266559978495</v>
      </c>
    </row>
    <row r="263" spans="1:6" ht="12.75">
      <c r="A263">
        <v>11.4</v>
      </c>
      <c r="B263">
        <v>416.67</v>
      </c>
      <c r="C263" s="12">
        <f t="shared" si="3"/>
        <v>416.67</v>
      </c>
      <c r="D263">
        <f>D262+B262^2*(A263-A262)</f>
        <v>2290024.8196553085</v>
      </c>
      <c r="E263">
        <v>648.22</v>
      </c>
      <c r="F263">
        <f>1000*(C263*Rcoil+L*(C263-C262)/(A263-A262))</f>
        <v>582.2266559978495</v>
      </c>
    </row>
    <row r="264" spans="1:6" ht="12.75">
      <c r="A264">
        <v>11.5</v>
      </c>
      <c r="B264">
        <v>416.67</v>
      </c>
      <c r="C264" s="12">
        <f t="shared" si="3"/>
        <v>416.67</v>
      </c>
      <c r="D264">
        <f>D263+B263^2*(A264-A263)</f>
        <v>2307386.2085453086</v>
      </c>
      <c r="E264">
        <v>648.09</v>
      </c>
      <c r="F264">
        <f>1000*(C264*Rcoil+L*(C264-C263)/(A264-A263))</f>
        <v>582.2266559978495</v>
      </c>
    </row>
    <row r="265" spans="1:6" ht="12.75">
      <c r="A265">
        <v>11.6</v>
      </c>
      <c r="B265">
        <v>416.67</v>
      </c>
      <c r="C265" s="12">
        <f t="shared" si="3"/>
        <v>416.67</v>
      </c>
      <c r="D265">
        <f>D264+B264^2*(A265-A264)</f>
        <v>2324747.5974353086</v>
      </c>
      <c r="E265">
        <v>648</v>
      </c>
      <c r="F265">
        <f>1000*(C265*Rcoil+L*(C265-C264)/(A265-A264))</f>
        <v>582.2266559978495</v>
      </c>
    </row>
    <row r="266" spans="1:6" ht="12.75">
      <c r="A266">
        <v>11.7</v>
      </c>
      <c r="B266">
        <v>416.67</v>
      </c>
      <c r="C266" s="12">
        <f t="shared" si="3"/>
        <v>416.67</v>
      </c>
      <c r="D266">
        <f>D265+B265^2*(A266-A265)</f>
        <v>2342108.9863253087</v>
      </c>
      <c r="E266">
        <v>647.93</v>
      </c>
      <c r="F266">
        <f>1000*(C266*Rcoil+L*(C266-C265)/(A266-A265))</f>
        <v>582.2266559978495</v>
      </c>
    </row>
    <row r="267" spans="1:6" ht="12.75">
      <c r="A267">
        <v>11.8</v>
      </c>
      <c r="B267">
        <v>416.67</v>
      </c>
      <c r="C267" s="12">
        <f t="shared" si="3"/>
        <v>416.67</v>
      </c>
      <c r="D267">
        <f>D266+B266^2*(A267-A266)</f>
        <v>2359470.3752153087</v>
      </c>
      <c r="E267">
        <v>647.9</v>
      </c>
      <c r="F267">
        <f>1000*(C267*Rcoil+L*(C267-C266)/(A267-A266))</f>
        <v>582.2266559978495</v>
      </c>
    </row>
    <row r="268" spans="1:6" ht="12.75">
      <c r="A268">
        <v>11.9</v>
      </c>
      <c r="B268">
        <v>416.67</v>
      </c>
      <c r="C268" s="12">
        <f t="shared" si="3"/>
        <v>416.67</v>
      </c>
      <c r="D268">
        <f>D267+B267^2*(A268-A267)</f>
        <v>2376831.764105309</v>
      </c>
      <c r="E268">
        <v>647.89</v>
      </c>
      <c r="F268">
        <f>1000*(C268*Rcoil+L*(C268-C267)/(A268-A267))</f>
        <v>582.2266559978495</v>
      </c>
    </row>
    <row r="269" spans="1:6" ht="12.75">
      <c r="A269">
        <v>12</v>
      </c>
      <c r="B269">
        <v>416.67</v>
      </c>
      <c r="C269" s="12">
        <f t="shared" si="3"/>
        <v>416.67</v>
      </c>
      <c r="D269">
        <f>D268+B268^2*(A269-A268)</f>
        <v>2394193.152995309</v>
      </c>
      <c r="E269">
        <v>647.92</v>
      </c>
      <c r="F269">
        <f>1000*(C269*Rcoil+L*(C269-C268)/(A269-A268))</f>
        <v>582.2266559978495</v>
      </c>
    </row>
    <row r="270" spans="1:6" ht="12.75">
      <c r="A270">
        <v>12.1</v>
      </c>
      <c r="B270">
        <v>416.67</v>
      </c>
      <c r="C270" s="12">
        <f t="shared" si="3"/>
        <v>416.67</v>
      </c>
      <c r="D270">
        <f>D269+B269^2*(A270-A269)</f>
        <v>2411554.541885309</v>
      </c>
      <c r="E270">
        <v>647.98</v>
      </c>
      <c r="F270">
        <f>1000*(C270*Rcoil+L*(C270-C269)/(A270-A269))</f>
        <v>582.2266559978495</v>
      </c>
    </row>
    <row r="271" spans="1:6" ht="12.75">
      <c r="A271">
        <v>12.2</v>
      </c>
      <c r="B271">
        <v>416.67</v>
      </c>
      <c r="C271" s="12">
        <f t="shared" si="3"/>
        <v>416.67</v>
      </c>
      <c r="D271">
        <f>D270+B270^2*(A271-A270)</f>
        <v>2428915.930775309</v>
      </c>
      <c r="E271">
        <v>648.07</v>
      </c>
      <c r="F271">
        <f>1000*(C271*Rcoil+L*(C271-C270)/(A271-A270))</f>
        <v>582.2266559978495</v>
      </c>
    </row>
    <row r="272" spans="1:6" ht="12.75">
      <c r="A272">
        <v>12.3</v>
      </c>
      <c r="B272">
        <v>416.67</v>
      </c>
      <c r="C272" s="12">
        <f t="shared" si="3"/>
        <v>416.67</v>
      </c>
      <c r="D272">
        <f>D271+B271^2*(A272-A271)</f>
        <v>2446277.319665309</v>
      </c>
      <c r="E272">
        <v>648.19</v>
      </c>
      <c r="F272">
        <f>1000*(C272*Rcoil+L*(C272-C271)/(A272-A271))</f>
        <v>582.2266559978495</v>
      </c>
    </row>
    <row r="273" spans="1:6" ht="12.75">
      <c r="A273">
        <v>12.4</v>
      </c>
      <c r="B273">
        <v>416.67</v>
      </c>
      <c r="C273" s="12">
        <f aca="true" t="shared" si="4" ref="C273:C336">B273</f>
        <v>416.67</v>
      </c>
      <c r="D273">
        <f>D272+B272^2*(A273-A272)</f>
        <v>2463638.708555309</v>
      </c>
      <c r="E273">
        <v>648.34</v>
      </c>
      <c r="F273">
        <f>1000*(C273*Rcoil+L*(C273-C272)/(A273-A272))</f>
        <v>582.2266559978495</v>
      </c>
    </row>
    <row r="274" spans="1:6" ht="12.75">
      <c r="A274">
        <v>12.5</v>
      </c>
      <c r="B274">
        <v>416.67</v>
      </c>
      <c r="C274" s="12">
        <f t="shared" si="4"/>
        <v>416.67</v>
      </c>
      <c r="D274">
        <f>D273+B273^2*(A274-A273)</f>
        <v>2481000.097445309</v>
      </c>
      <c r="E274">
        <v>648.54</v>
      </c>
      <c r="F274">
        <f>1000*(C274*Rcoil+L*(C274-C273)/(A274-A273))</f>
        <v>582.2266559978495</v>
      </c>
    </row>
    <row r="275" spans="1:6" ht="12.75">
      <c r="A275">
        <v>12.6</v>
      </c>
      <c r="B275">
        <v>416.67</v>
      </c>
      <c r="C275" s="12">
        <f t="shared" si="4"/>
        <v>416.67</v>
      </c>
      <c r="D275">
        <f>D274+B274^2*(A275-A274)</f>
        <v>2498361.486335309</v>
      </c>
      <c r="E275">
        <v>648.76</v>
      </c>
      <c r="F275">
        <f>1000*(C275*Rcoil+L*(C275-C274)/(A275-A274))</f>
        <v>582.2266559978495</v>
      </c>
    </row>
    <row r="276" spans="1:6" ht="12.75">
      <c r="A276">
        <v>12.7</v>
      </c>
      <c r="B276">
        <v>416.67</v>
      </c>
      <c r="C276" s="12">
        <f t="shared" si="4"/>
        <v>416.67</v>
      </c>
      <c r="D276">
        <f>D275+B275^2*(A276-A275)</f>
        <v>2515722.8752253093</v>
      </c>
      <c r="E276">
        <v>649.03</v>
      </c>
      <c r="F276">
        <f>1000*(C276*Rcoil+L*(C276-C275)/(A276-A275))</f>
        <v>582.2266559978495</v>
      </c>
    </row>
    <row r="277" spans="1:6" ht="12.75">
      <c r="A277">
        <v>12.8</v>
      </c>
      <c r="B277">
        <v>416.67</v>
      </c>
      <c r="C277" s="12">
        <f t="shared" si="4"/>
        <v>416.67</v>
      </c>
      <c r="D277">
        <f>D276+B276^2*(A277-A276)</f>
        <v>2533084.2641153093</v>
      </c>
      <c r="E277">
        <v>649.31</v>
      </c>
      <c r="F277">
        <f>1000*(C277*Rcoil+L*(C277-C276)/(A277-A276))</f>
        <v>582.2266559978495</v>
      </c>
    </row>
    <row r="278" spans="1:6" ht="12.75">
      <c r="A278">
        <v>12.9</v>
      </c>
      <c r="B278">
        <v>416.67</v>
      </c>
      <c r="C278" s="12">
        <f t="shared" si="4"/>
        <v>416.67</v>
      </c>
      <c r="D278">
        <f>D277+B277^2*(A278-A277)</f>
        <v>2550445.6530053094</v>
      </c>
      <c r="E278">
        <v>649.65</v>
      </c>
      <c r="F278">
        <f>1000*(C278*Rcoil+L*(C278-C277)/(A278-A277))</f>
        <v>582.2266559978495</v>
      </c>
    </row>
    <row r="279" spans="1:6" ht="12.75">
      <c r="A279">
        <v>13</v>
      </c>
      <c r="B279">
        <v>416.67</v>
      </c>
      <c r="C279" s="12">
        <f t="shared" si="4"/>
        <v>416.67</v>
      </c>
      <c r="D279">
        <f>D278+B278^2*(A279-A278)</f>
        <v>2567807.0418953095</v>
      </c>
      <c r="E279">
        <v>650</v>
      </c>
      <c r="F279">
        <f>1000*(C279*Rcoil+L*(C279-C278)/(A279-A278))</f>
        <v>582.2266559978495</v>
      </c>
    </row>
    <row r="280" spans="1:6" ht="12.75">
      <c r="A280">
        <v>13.1</v>
      </c>
      <c r="B280">
        <v>416.67</v>
      </c>
      <c r="C280" s="12">
        <f t="shared" si="4"/>
        <v>416.67</v>
      </c>
      <c r="D280">
        <f>D279+B279^2*(A280-A279)</f>
        <v>2585168.4307853095</v>
      </c>
      <c r="E280">
        <v>650.42</v>
      </c>
      <c r="F280">
        <f>1000*(C280*Rcoil+L*(C280-C279)/(A280-A279))</f>
        <v>582.2266559978495</v>
      </c>
    </row>
    <row r="281" spans="1:6" ht="12.75">
      <c r="A281">
        <v>13.2</v>
      </c>
      <c r="B281">
        <v>416.67</v>
      </c>
      <c r="C281" s="12">
        <f t="shared" si="4"/>
        <v>416.67</v>
      </c>
      <c r="D281">
        <f>D280+B280^2*(A281-A280)</f>
        <v>2602529.8196753096</v>
      </c>
      <c r="E281">
        <v>650.84</v>
      </c>
      <c r="F281">
        <f>1000*(C281*Rcoil+L*(C281-C280)/(A281-A280))</f>
        <v>582.2266559978495</v>
      </c>
    </row>
    <row r="282" spans="1:6" ht="12.75">
      <c r="A282">
        <v>13.3</v>
      </c>
      <c r="B282">
        <v>416.67</v>
      </c>
      <c r="C282" s="12">
        <f t="shared" si="4"/>
        <v>416.67</v>
      </c>
      <c r="D282">
        <f>D281+B281^2*(A282-A281)</f>
        <v>2619891.2085653096</v>
      </c>
      <c r="E282">
        <v>651.32</v>
      </c>
      <c r="F282">
        <f>1000*(C282*Rcoil+L*(C282-C281)/(A282-A281))</f>
        <v>582.2266559978495</v>
      </c>
    </row>
    <row r="283" spans="1:6" ht="12.75">
      <c r="A283">
        <v>13.4</v>
      </c>
      <c r="B283">
        <v>416.67</v>
      </c>
      <c r="C283" s="12">
        <f t="shared" si="4"/>
        <v>416.67</v>
      </c>
      <c r="D283">
        <f>D282+B282^2*(A283-A282)</f>
        <v>2637252.5974553097</v>
      </c>
      <c r="E283">
        <v>651.81</v>
      </c>
      <c r="F283">
        <f>1000*(C283*Rcoil+L*(C283-C282)/(A283-A282))</f>
        <v>582.2266559978495</v>
      </c>
    </row>
    <row r="284" spans="1:6" ht="12.75">
      <c r="A284">
        <v>13.5</v>
      </c>
      <c r="B284">
        <v>416.67</v>
      </c>
      <c r="C284" s="12">
        <f t="shared" si="4"/>
        <v>416.67</v>
      </c>
      <c r="D284">
        <f>D283+B283^2*(A284-A283)</f>
        <v>2654613.9863453098</v>
      </c>
      <c r="E284">
        <v>652.34</v>
      </c>
      <c r="F284">
        <f>1000*(C284*Rcoil+L*(C284-C283)/(A284-A283))</f>
        <v>582.2266559978495</v>
      </c>
    </row>
    <row r="285" spans="1:6" ht="12.75">
      <c r="A285">
        <v>13.6</v>
      </c>
      <c r="B285">
        <v>416.67</v>
      </c>
      <c r="C285" s="12">
        <f t="shared" si="4"/>
        <v>416.67</v>
      </c>
      <c r="D285">
        <f>D284+B284^2*(A285-A284)</f>
        <v>2671975.37523531</v>
      </c>
      <c r="E285">
        <v>652.89</v>
      </c>
      <c r="F285">
        <f>1000*(C285*Rcoil+L*(C285-C284)/(A285-A284))</f>
        <v>582.2266559978495</v>
      </c>
    </row>
    <row r="286" spans="1:6" ht="12.75">
      <c r="A286">
        <v>13.7</v>
      </c>
      <c r="B286">
        <v>416.67</v>
      </c>
      <c r="C286" s="12">
        <f t="shared" si="4"/>
        <v>416.67</v>
      </c>
      <c r="D286">
        <f>D285+B285^2*(A286-A285)</f>
        <v>2689336.76412531</v>
      </c>
      <c r="E286">
        <v>653.46</v>
      </c>
      <c r="F286">
        <f>1000*(C286*Rcoil+L*(C286-C285)/(A286-A285))</f>
        <v>582.2266559978495</v>
      </c>
    </row>
    <row r="287" spans="1:6" ht="12.75">
      <c r="A287">
        <v>13.8</v>
      </c>
      <c r="B287">
        <v>416.67</v>
      </c>
      <c r="C287" s="12">
        <f t="shared" si="4"/>
        <v>416.67</v>
      </c>
      <c r="D287">
        <f>D286+B286^2*(A287-A286)</f>
        <v>2706698.15301531</v>
      </c>
      <c r="E287">
        <v>654.06</v>
      </c>
      <c r="F287">
        <f>1000*(C287*Rcoil+L*(C287-C286)/(A287-A286))</f>
        <v>582.2266559978495</v>
      </c>
    </row>
    <row r="288" spans="1:6" ht="12.75">
      <c r="A288">
        <v>13.9</v>
      </c>
      <c r="B288">
        <v>416.67</v>
      </c>
      <c r="C288" s="12">
        <f t="shared" si="4"/>
        <v>416.67</v>
      </c>
      <c r="D288">
        <f>D287+B287^2*(A288-A287)</f>
        <v>2724059.54190531</v>
      </c>
      <c r="E288">
        <v>654.67</v>
      </c>
      <c r="F288">
        <f>1000*(C288*Rcoil+L*(C288-C287)/(A288-A287))</f>
        <v>582.2266559978495</v>
      </c>
    </row>
    <row r="289" spans="1:6" ht="12.75">
      <c r="A289">
        <v>14</v>
      </c>
      <c r="B289">
        <v>416.67</v>
      </c>
      <c r="C289" s="12">
        <f t="shared" si="4"/>
        <v>416.67</v>
      </c>
      <c r="D289">
        <f>D288+B288^2*(A289-A288)</f>
        <v>2741420.93079531</v>
      </c>
      <c r="E289">
        <v>655.3</v>
      </c>
      <c r="F289">
        <f>1000*(C289*Rcoil+L*(C289-C288)/(A289-A288))</f>
        <v>582.2266559978495</v>
      </c>
    </row>
    <row r="290" spans="1:6" ht="12.75">
      <c r="A290">
        <v>14.1</v>
      </c>
      <c r="B290">
        <v>416.67</v>
      </c>
      <c r="C290" s="12">
        <f t="shared" si="4"/>
        <v>416.67</v>
      </c>
      <c r="D290">
        <f>D289+B289^2*(A290-A289)</f>
        <v>2758782.31968531</v>
      </c>
      <c r="E290">
        <v>655.94</v>
      </c>
      <c r="F290">
        <f>1000*(C290*Rcoil+L*(C290-C289)/(A290-A289))</f>
        <v>582.2266559978495</v>
      </c>
    </row>
    <row r="291" spans="1:6" ht="12.75">
      <c r="A291">
        <v>14.2</v>
      </c>
      <c r="B291">
        <v>416.67</v>
      </c>
      <c r="C291" s="12">
        <f t="shared" si="4"/>
        <v>416.67</v>
      </c>
      <c r="D291">
        <f>D290+B290^2*(A291-A290)</f>
        <v>2776143.70857531</v>
      </c>
      <c r="E291">
        <v>656.6</v>
      </c>
      <c r="F291">
        <f>1000*(C291*Rcoil+L*(C291-C290)/(A291-A290))</f>
        <v>582.2266559978495</v>
      </c>
    </row>
    <row r="292" spans="1:6" ht="12.75">
      <c r="A292">
        <v>14.3</v>
      </c>
      <c r="B292">
        <v>416.67</v>
      </c>
      <c r="C292" s="12">
        <f t="shared" si="4"/>
        <v>416.67</v>
      </c>
      <c r="D292">
        <f>D291+B291^2*(A292-A291)</f>
        <v>2793505.0974653102</v>
      </c>
      <c r="E292">
        <v>657.26</v>
      </c>
      <c r="F292">
        <f>1000*(C292*Rcoil+L*(C292-C291)/(A292-A291))</f>
        <v>582.2266559978495</v>
      </c>
    </row>
    <row r="293" spans="1:6" ht="12.75">
      <c r="A293">
        <v>14.4</v>
      </c>
      <c r="B293">
        <v>416.67</v>
      </c>
      <c r="C293" s="12">
        <f t="shared" si="4"/>
        <v>416.67</v>
      </c>
      <c r="D293">
        <f>D292+B292^2*(A293-A292)</f>
        <v>2810866.4863553103</v>
      </c>
      <c r="E293">
        <v>657.93</v>
      </c>
      <c r="F293">
        <f>1000*(C293*Rcoil+L*(C293-C292)/(A293-A292))</f>
        <v>582.2266559978495</v>
      </c>
    </row>
    <row r="294" spans="1:6" ht="12.75">
      <c r="A294">
        <v>14.5</v>
      </c>
      <c r="B294">
        <v>416.67</v>
      </c>
      <c r="C294" s="12">
        <f t="shared" si="4"/>
        <v>416.67</v>
      </c>
      <c r="D294">
        <f>D293+B293^2*(A294-A293)</f>
        <v>2828227.8752453104</v>
      </c>
      <c r="E294">
        <v>658.61</v>
      </c>
      <c r="F294">
        <f>1000*(C294*Rcoil+L*(C294-C293)/(A294-A293))</f>
        <v>582.2266559978495</v>
      </c>
    </row>
    <row r="295" spans="1:6" ht="12.75">
      <c r="A295">
        <v>14.6</v>
      </c>
      <c r="B295">
        <v>416.67</v>
      </c>
      <c r="C295" s="12">
        <f t="shared" si="4"/>
        <v>416.67</v>
      </c>
      <c r="D295">
        <f>D294+B294^2*(A295-A294)</f>
        <v>2845589.2641353104</v>
      </c>
      <c r="E295">
        <v>659.29</v>
      </c>
      <c r="F295">
        <f>1000*(C295*Rcoil+L*(C295-C294)/(A295-A294))</f>
        <v>582.2266559978495</v>
      </c>
    </row>
    <row r="296" spans="1:6" ht="12.75">
      <c r="A296">
        <v>14.7</v>
      </c>
      <c r="B296">
        <v>416.67</v>
      </c>
      <c r="C296" s="12">
        <f t="shared" si="4"/>
        <v>416.67</v>
      </c>
      <c r="D296">
        <f>D295+B295^2*(A296-A295)</f>
        <v>2862950.6530253105</v>
      </c>
      <c r="E296">
        <v>659.97</v>
      </c>
      <c r="F296">
        <f>1000*(C296*Rcoil+L*(C296-C295)/(A296-A295))</f>
        <v>582.2266559978495</v>
      </c>
    </row>
    <row r="297" spans="1:6" ht="12.75">
      <c r="A297">
        <v>14.8</v>
      </c>
      <c r="B297">
        <v>416.67</v>
      </c>
      <c r="C297" s="12">
        <f t="shared" si="4"/>
        <v>416.67</v>
      </c>
      <c r="D297">
        <f>D296+B296^2*(A297-A296)</f>
        <v>2880312.0419153105</v>
      </c>
      <c r="E297">
        <v>660.65</v>
      </c>
      <c r="F297">
        <f>1000*(C297*Rcoil+L*(C297-C296)/(A297-A296))</f>
        <v>582.2266559978495</v>
      </c>
    </row>
    <row r="298" spans="1:6" ht="12.75">
      <c r="A298">
        <v>14.9</v>
      </c>
      <c r="B298">
        <v>416.67</v>
      </c>
      <c r="C298" s="12">
        <f t="shared" si="4"/>
        <v>416.67</v>
      </c>
      <c r="D298">
        <f>D297+B297^2*(A298-A297)</f>
        <v>2897673.4308053106</v>
      </c>
      <c r="E298">
        <v>661.33</v>
      </c>
      <c r="F298">
        <f>1000*(C298*Rcoil+L*(C298-C297)/(A298-A297))</f>
        <v>582.2266559978495</v>
      </c>
    </row>
    <row r="299" spans="1:6" ht="12.75">
      <c r="A299">
        <v>15</v>
      </c>
      <c r="B299">
        <v>416.67</v>
      </c>
      <c r="C299" s="12">
        <f t="shared" si="4"/>
        <v>416.67</v>
      </c>
      <c r="D299">
        <f>D298+B298^2*(A299-A298)</f>
        <v>2915034.8196953107</v>
      </c>
      <c r="E299">
        <v>662</v>
      </c>
      <c r="F299">
        <f>1000*(C299*Rcoil+L*(C299-C298)/(A299-A298))</f>
        <v>582.2266559978495</v>
      </c>
    </row>
    <row r="300" spans="1:6" ht="12.75">
      <c r="A300">
        <v>15.1</v>
      </c>
      <c r="B300">
        <v>416.67</v>
      </c>
      <c r="C300" s="12">
        <f t="shared" si="4"/>
        <v>416.67</v>
      </c>
      <c r="D300">
        <f>D299+B299^2*(A300-A299)</f>
        <v>2932396.2085853107</v>
      </c>
      <c r="E300">
        <v>662.66</v>
      </c>
      <c r="F300">
        <f>1000*(C300*Rcoil+L*(C300-C299)/(A300-A299))</f>
        <v>582.2266559978495</v>
      </c>
    </row>
    <row r="301" spans="1:6" ht="12.75">
      <c r="A301">
        <v>15.2</v>
      </c>
      <c r="B301">
        <v>416.67</v>
      </c>
      <c r="C301" s="12">
        <f t="shared" si="4"/>
        <v>416.67</v>
      </c>
      <c r="D301">
        <f>D300+B300^2*(A301-A300)</f>
        <v>2949757.597475311</v>
      </c>
      <c r="E301">
        <v>663.32</v>
      </c>
      <c r="F301">
        <f>1000*(C301*Rcoil+L*(C301-C300)/(A301-A300))</f>
        <v>582.2266559978495</v>
      </c>
    </row>
    <row r="302" spans="1:6" ht="12.75">
      <c r="A302">
        <v>15.3</v>
      </c>
      <c r="B302">
        <v>416.67</v>
      </c>
      <c r="C302" s="12">
        <f t="shared" si="4"/>
        <v>416.67</v>
      </c>
      <c r="D302">
        <f>D301+B301^2*(A302-A301)</f>
        <v>2967118.986365311</v>
      </c>
      <c r="E302">
        <v>663.97</v>
      </c>
      <c r="F302">
        <f>1000*(C302*Rcoil+L*(C302-C301)/(A302-A301))</f>
        <v>582.2266559978495</v>
      </c>
    </row>
    <row r="303" spans="1:6" ht="12.75">
      <c r="A303">
        <v>15.4</v>
      </c>
      <c r="B303">
        <v>416.67</v>
      </c>
      <c r="C303" s="12">
        <f t="shared" si="4"/>
        <v>416.67</v>
      </c>
      <c r="D303">
        <f>D302+B302^2*(A303-A302)</f>
        <v>2984480.375255311</v>
      </c>
      <c r="E303">
        <v>664.61</v>
      </c>
      <c r="F303">
        <f>1000*(C303*Rcoil+L*(C303-C302)/(A303-A302))</f>
        <v>582.2266559978495</v>
      </c>
    </row>
    <row r="304" spans="1:6" ht="12.75">
      <c r="A304">
        <v>15.5</v>
      </c>
      <c r="B304">
        <v>416.67</v>
      </c>
      <c r="C304" s="12">
        <f t="shared" si="4"/>
        <v>416.67</v>
      </c>
      <c r="D304">
        <f>D303+B303^2*(A304-A303)</f>
        <v>3001841.764145311</v>
      </c>
      <c r="E304">
        <v>665.25</v>
      </c>
      <c r="F304">
        <f>1000*(C304*Rcoil+L*(C304-C303)/(A304-A303))</f>
        <v>582.2266559978495</v>
      </c>
    </row>
    <row r="305" spans="1:6" ht="12.75">
      <c r="A305">
        <v>15.6</v>
      </c>
      <c r="B305">
        <v>416.67</v>
      </c>
      <c r="C305" s="12">
        <f t="shared" si="4"/>
        <v>416.67</v>
      </c>
      <c r="D305">
        <f>D304+B304^2*(A305-A304)</f>
        <v>3019203.153035311</v>
      </c>
      <c r="E305">
        <v>665.89</v>
      </c>
      <c r="F305">
        <f>1000*(C305*Rcoil+L*(C305-C304)/(A305-A304))</f>
        <v>582.2266559978495</v>
      </c>
    </row>
    <row r="306" spans="1:6" ht="12.75">
      <c r="A306">
        <v>15.7</v>
      </c>
      <c r="B306">
        <v>416.67</v>
      </c>
      <c r="C306" s="12">
        <f t="shared" si="4"/>
        <v>416.67</v>
      </c>
      <c r="D306">
        <f>D305+B305^2*(A306-A305)</f>
        <v>3036564.541925311</v>
      </c>
      <c r="E306">
        <v>666.52</v>
      </c>
      <c r="F306">
        <f>1000*(C306*Rcoil+L*(C306-C305)/(A306-A305))</f>
        <v>582.2266559978495</v>
      </c>
    </row>
    <row r="307" spans="1:6" ht="12.75">
      <c r="A307">
        <v>15.8</v>
      </c>
      <c r="B307">
        <v>416.67</v>
      </c>
      <c r="C307" s="12">
        <f t="shared" si="4"/>
        <v>416.67</v>
      </c>
      <c r="D307">
        <f>D306+B306^2*(A307-A306)</f>
        <v>3053925.930815311</v>
      </c>
      <c r="E307">
        <v>667.16</v>
      </c>
      <c r="F307">
        <f>1000*(C307*Rcoil+L*(C307-C306)/(A307-A306))</f>
        <v>582.2266559978495</v>
      </c>
    </row>
    <row r="308" spans="1:6" ht="12.75">
      <c r="A308">
        <v>15.9</v>
      </c>
      <c r="B308">
        <v>416.67</v>
      </c>
      <c r="C308" s="12">
        <f t="shared" si="4"/>
        <v>416.67</v>
      </c>
      <c r="D308">
        <f>D307+B307^2*(A308-A307)</f>
        <v>3071287.319705311</v>
      </c>
      <c r="E308">
        <v>667.79</v>
      </c>
      <c r="F308">
        <f>1000*(C308*Rcoil+L*(C308-C307)/(A308-A307))</f>
        <v>582.2266559978495</v>
      </c>
    </row>
    <row r="309" spans="1:6" ht="12.75">
      <c r="A309">
        <v>16</v>
      </c>
      <c r="B309">
        <v>416.67</v>
      </c>
      <c r="C309" s="12">
        <f t="shared" si="4"/>
        <v>416.67</v>
      </c>
      <c r="D309">
        <f>D308+B308^2*(A309-A308)</f>
        <v>3088648.7085953113</v>
      </c>
      <c r="E309">
        <v>668.42</v>
      </c>
      <c r="F309">
        <f>1000*(C309*Rcoil+L*(C309-C308)/(A309-A308))</f>
        <v>582.2266559978495</v>
      </c>
    </row>
    <row r="310" spans="1:6" ht="12.75">
      <c r="A310">
        <v>16.1</v>
      </c>
      <c r="B310">
        <v>416.67</v>
      </c>
      <c r="C310" s="12">
        <f t="shared" si="4"/>
        <v>416.67</v>
      </c>
      <c r="D310">
        <f>D309+B309^2*(A310-A309)</f>
        <v>3106010.0974853113</v>
      </c>
      <c r="E310">
        <v>669.06</v>
      </c>
      <c r="F310">
        <f>1000*(C310*Rcoil+L*(C310-C309)/(A310-A309))</f>
        <v>582.2266559978495</v>
      </c>
    </row>
    <row r="311" spans="1:6" ht="12.75">
      <c r="A311">
        <v>16.2</v>
      </c>
      <c r="B311">
        <v>416.67</v>
      </c>
      <c r="C311" s="12">
        <f t="shared" si="4"/>
        <v>416.67</v>
      </c>
      <c r="D311">
        <f>D310+B310^2*(A311-A310)</f>
        <v>3123371.486375311</v>
      </c>
      <c r="E311">
        <v>669.7</v>
      </c>
      <c r="F311">
        <f>1000*(C311*Rcoil+L*(C311-C310)/(A311-A310))</f>
        <v>582.2266559978495</v>
      </c>
    </row>
    <row r="312" spans="1:6" ht="12.75">
      <c r="A312">
        <v>16.3</v>
      </c>
      <c r="B312">
        <v>416.67</v>
      </c>
      <c r="C312" s="12">
        <f t="shared" si="4"/>
        <v>416.67</v>
      </c>
      <c r="D312">
        <f>D311+B311^2*(A312-A311)</f>
        <v>3140732.875265311</v>
      </c>
      <c r="E312">
        <v>670.34</v>
      </c>
      <c r="F312">
        <f>1000*(C312*Rcoil+L*(C312-C311)/(A312-A311))</f>
        <v>582.2266559978495</v>
      </c>
    </row>
    <row r="313" spans="1:6" ht="12.75">
      <c r="A313">
        <v>16.4</v>
      </c>
      <c r="B313">
        <v>416.67</v>
      </c>
      <c r="C313" s="12">
        <f t="shared" si="4"/>
        <v>416.67</v>
      </c>
      <c r="D313">
        <f>D312+B312^2*(A313-A312)</f>
        <v>3158094.2641553106</v>
      </c>
      <c r="E313">
        <v>670.98</v>
      </c>
      <c r="F313">
        <f>1000*(C313*Rcoil+L*(C313-C312)/(A313-A312))</f>
        <v>582.2266559978495</v>
      </c>
    </row>
    <row r="314" spans="1:6" ht="12.75">
      <c r="A314">
        <v>16.5</v>
      </c>
      <c r="B314">
        <v>416.67</v>
      </c>
      <c r="C314" s="12">
        <f t="shared" si="4"/>
        <v>416.67</v>
      </c>
      <c r="D314">
        <f>D313+B313^2*(A314-A313)</f>
        <v>3175455.6530453106</v>
      </c>
      <c r="E314">
        <v>671.64</v>
      </c>
      <c r="F314">
        <f>1000*(C314*Rcoil+L*(C314-C313)/(A314-A313))</f>
        <v>582.2266559978495</v>
      </c>
    </row>
    <row r="315" spans="1:6" ht="12.75">
      <c r="A315">
        <v>16.6</v>
      </c>
      <c r="B315">
        <v>416.67</v>
      </c>
      <c r="C315" s="12">
        <f t="shared" si="4"/>
        <v>416.67</v>
      </c>
      <c r="D315">
        <f>D314+B314^2*(A315-A314)</f>
        <v>3192817.0419353107</v>
      </c>
      <c r="E315">
        <v>672.29</v>
      </c>
      <c r="F315">
        <f>1000*(C315*Rcoil+L*(C315-C314)/(A315-A314))</f>
        <v>582.2266559978495</v>
      </c>
    </row>
    <row r="316" spans="1:6" ht="12.75">
      <c r="A316">
        <v>16.7</v>
      </c>
      <c r="B316">
        <v>416.67</v>
      </c>
      <c r="C316" s="12">
        <f t="shared" si="4"/>
        <v>416.67</v>
      </c>
      <c r="D316">
        <f>D315+B315^2*(A316-A315)</f>
        <v>3210178.4308253103</v>
      </c>
      <c r="E316">
        <v>672.96</v>
      </c>
      <c r="F316">
        <f>1000*(C316*Rcoil+L*(C316-C315)/(A316-A315))</f>
        <v>582.2266559978495</v>
      </c>
    </row>
    <row r="317" spans="1:6" ht="12.75">
      <c r="A317">
        <v>16.8</v>
      </c>
      <c r="B317">
        <v>416.67</v>
      </c>
      <c r="C317" s="12">
        <f t="shared" si="4"/>
        <v>416.67</v>
      </c>
      <c r="D317">
        <f>D316+B316^2*(A317-A316)</f>
        <v>3227539.8197153104</v>
      </c>
      <c r="E317">
        <v>673.63</v>
      </c>
      <c r="F317">
        <f>1000*(C317*Rcoil+L*(C317-C316)/(A317-A316))</f>
        <v>582.2266559978495</v>
      </c>
    </row>
    <row r="318" spans="1:6" ht="12.75">
      <c r="A318">
        <v>16.9</v>
      </c>
      <c r="B318">
        <v>416.67</v>
      </c>
      <c r="C318" s="12">
        <f t="shared" si="4"/>
        <v>416.67</v>
      </c>
      <c r="D318">
        <f>D317+B317^2*(A318-A317)</f>
        <v>3244901.20860531</v>
      </c>
      <c r="E318">
        <v>674.31</v>
      </c>
      <c r="F318">
        <f>1000*(C318*Rcoil+L*(C318-C317)/(A318-A317))</f>
        <v>582.2266559978495</v>
      </c>
    </row>
    <row r="319" spans="1:6" ht="12.75">
      <c r="A319">
        <v>17</v>
      </c>
      <c r="B319">
        <v>416.67</v>
      </c>
      <c r="C319" s="12">
        <f t="shared" si="4"/>
        <v>416.67</v>
      </c>
      <c r="D319">
        <f>D318+B318^2*(A319-A318)</f>
        <v>3262262.59749531</v>
      </c>
      <c r="E319">
        <v>675</v>
      </c>
      <c r="F319">
        <f>1000*(C319*Rcoil+L*(C319-C318)/(A319-A318))</f>
        <v>582.2266559978495</v>
      </c>
    </row>
    <row r="320" spans="1:6" ht="12.75">
      <c r="A320">
        <v>17.1</v>
      </c>
      <c r="B320">
        <v>416.67</v>
      </c>
      <c r="C320" s="12">
        <f t="shared" si="4"/>
        <v>416.67</v>
      </c>
      <c r="D320">
        <f>D319+B319^2*(A320-A319)</f>
        <v>3279623.98638531</v>
      </c>
      <c r="E320">
        <v>675.71</v>
      </c>
      <c r="F320">
        <f>1000*(C320*Rcoil+L*(C320-C319)/(A320-A319))</f>
        <v>582.2266559978495</v>
      </c>
    </row>
    <row r="321" spans="1:6" ht="12.75">
      <c r="A321">
        <v>17.2</v>
      </c>
      <c r="B321">
        <v>416.67</v>
      </c>
      <c r="C321" s="12">
        <f t="shared" si="4"/>
        <v>416.67</v>
      </c>
      <c r="D321">
        <f>D320+B320^2*(A321-A320)</f>
        <v>3296985.3752753097</v>
      </c>
      <c r="E321">
        <v>676.42</v>
      </c>
      <c r="F321">
        <f>1000*(C321*Rcoil+L*(C321-C320)/(A321-A320))</f>
        <v>582.2266559978495</v>
      </c>
    </row>
    <row r="322" spans="1:6" ht="12.75">
      <c r="A322">
        <v>17.3</v>
      </c>
      <c r="B322">
        <v>416.67</v>
      </c>
      <c r="C322" s="12">
        <f t="shared" si="4"/>
        <v>416.67</v>
      </c>
      <c r="D322">
        <f>D321+B321^2*(A322-A321)</f>
        <v>3314346.7641653097</v>
      </c>
      <c r="E322">
        <v>677.14</v>
      </c>
      <c r="F322">
        <f>1000*(C322*Rcoil+L*(C322-C321)/(A322-A321))</f>
        <v>582.2266559978495</v>
      </c>
    </row>
    <row r="323" spans="1:6" ht="12.75">
      <c r="A323">
        <v>17.4</v>
      </c>
      <c r="B323">
        <v>416.67</v>
      </c>
      <c r="C323" s="12">
        <f t="shared" si="4"/>
        <v>416.67</v>
      </c>
      <c r="D323">
        <f>D322+B322^2*(A323-A322)</f>
        <v>3331708.1530553093</v>
      </c>
      <c r="E323">
        <v>677.87</v>
      </c>
      <c r="F323">
        <f>1000*(C323*Rcoil+L*(C323-C322)/(A323-A322))</f>
        <v>582.2266559978495</v>
      </c>
    </row>
    <row r="324" spans="1:6" ht="12.75">
      <c r="A324">
        <v>17.5</v>
      </c>
      <c r="B324">
        <v>416.67</v>
      </c>
      <c r="C324" s="12">
        <f t="shared" si="4"/>
        <v>416.67</v>
      </c>
      <c r="D324">
        <f>D323+B323^2*(A324-A323)</f>
        <v>3349069.5419453094</v>
      </c>
      <c r="E324">
        <v>678.61</v>
      </c>
      <c r="F324">
        <f>1000*(C324*Rcoil+L*(C324-C323)/(A324-A323))</f>
        <v>582.2266559978495</v>
      </c>
    </row>
    <row r="325" spans="1:6" ht="12.75">
      <c r="A325">
        <v>17.6</v>
      </c>
      <c r="B325">
        <v>416.67</v>
      </c>
      <c r="C325" s="12">
        <f t="shared" si="4"/>
        <v>416.67</v>
      </c>
      <c r="D325">
        <f>D324+B324^2*(A325-A324)</f>
        <v>3366430.9308353094</v>
      </c>
      <c r="E325">
        <v>679.36</v>
      </c>
      <c r="F325">
        <f>1000*(C325*Rcoil+L*(C325-C324)/(A325-A324))</f>
        <v>582.2266559978495</v>
      </c>
    </row>
    <row r="326" spans="1:6" ht="12.75">
      <c r="A326">
        <v>17.7</v>
      </c>
      <c r="B326">
        <v>416.67</v>
      </c>
      <c r="C326" s="12">
        <f t="shared" si="4"/>
        <v>416.67</v>
      </c>
      <c r="D326">
        <f>D325+B325^2*(A326-A325)</f>
        <v>3383792.319725309</v>
      </c>
      <c r="E326">
        <v>680.11</v>
      </c>
      <c r="F326">
        <f>1000*(C326*Rcoil+L*(C326-C325)/(A326-A325))</f>
        <v>582.2266559978495</v>
      </c>
    </row>
    <row r="327" spans="1:6" ht="12.75">
      <c r="A327">
        <v>17.8</v>
      </c>
      <c r="B327">
        <v>416.67</v>
      </c>
      <c r="C327" s="12">
        <f t="shared" si="4"/>
        <v>416.67</v>
      </c>
      <c r="D327">
        <f>D326+B326^2*(A327-A326)</f>
        <v>3401153.708615309</v>
      </c>
      <c r="E327">
        <v>680.86</v>
      </c>
      <c r="F327">
        <f>1000*(C327*Rcoil+L*(C327-C326)/(A327-A326))</f>
        <v>582.2266559978495</v>
      </c>
    </row>
    <row r="328" spans="1:6" ht="12.75">
      <c r="A328">
        <v>17.9</v>
      </c>
      <c r="B328">
        <v>416.67</v>
      </c>
      <c r="C328" s="12">
        <f t="shared" si="4"/>
        <v>416.67</v>
      </c>
      <c r="D328">
        <f>D327+B327^2*(A328-A327)</f>
        <v>3418515.0975053087</v>
      </c>
      <c r="E328">
        <v>681.62</v>
      </c>
      <c r="F328">
        <f>1000*(C328*Rcoil+L*(C328-C327)/(A328-A327))</f>
        <v>582.2266559978495</v>
      </c>
    </row>
    <row r="329" spans="1:6" ht="12.75">
      <c r="A329">
        <v>18</v>
      </c>
      <c r="B329">
        <v>416.67</v>
      </c>
      <c r="C329" s="12">
        <f t="shared" si="4"/>
        <v>416.67</v>
      </c>
      <c r="D329">
        <f>D328+B328^2*(A329-A328)</f>
        <v>3435876.4863953087</v>
      </c>
      <c r="E329">
        <v>682.39</v>
      </c>
      <c r="F329">
        <f>1000*(C329*Rcoil+L*(C329-C328)/(A329-A328))</f>
        <v>582.2266559978495</v>
      </c>
    </row>
    <row r="330" spans="1:6" ht="12.75">
      <c r="A330">
        <v>18.1</v>
      </c>
      <c r="B330">
        <v>416.67</v>
      </c>
      <c r="C330" s="12">
        <f t="shared" si="4"/>
        <v>416.67</v>
      </c>
      <c r="D330">
        <f>D329+B329^2*(A330-A329)</f>
        <v>3453237.875285309</v>
      </c>
      <c r="E330">
        <v>683.15</v>
      </c>
      <c r="F330">
        <f>1000*(C330*Rcoil+L*(C330-C329)/(A330-A329))</f>
        <v>582.2266559978495</v>
      </c>
    </row>
    <row r="331" spans="1:6" ht="12.75">
      <c r="A331">
        <v>18.2</v>
      </c>
      <c r="B331">
        <v>416.67</v>
      </c>
      <c r="C331" s="12">
        <f t="shared" si="4"/>
        <v>416.67</v>
      </c>
      <c r="D331">
        <f>D330+B330^2*(A331-A330)</f>
        <v>3470599.2641753084</v>
      </c>
      <c r="E331">
        <v>683.92</v>
      </c>
      <c r="F331">
        <f>1000*(C331*Rcoil+L*(C331-C330)/(A331-A330))</f>
        <v>582.2266559978495</v>
      </c>
    </row>
    <row r="332" spans="1:6" ht="12.75">
      <c r="A332">
        <v>18.3</v>
      </c>
      <c r="B332">
        <v>416.67</v>
      </c>
      <c r="C332" s="12">
        <f t="shared" si="4"/>
        <v>416.67</v>
      </c>
      <c r="D332">
        <f>D331+B331^2*(A332-A331)</f>
        <v>3487960.6530653085</v>
      </c>
      <c r="E332">
        <v>684.69</v>
      </c>
      <c r="F332">
        <f>1000*(C332*Rcoil+L*(C332-C331)/(A332-A331))</f>
        <v>582.2266559978495</v>
      </c>
    </row>
    <row r="333" spans="1:6" ht="12.75">
      <c r="A333">
        <v>18.4</v>
      </c>
      <c r="B333">
        <v>416.67</v>
      </c>
      <c r="C333" s="12">
        <f t="shared" si="4"/>
        <v>416.67</v>
      </c>
      <c r="D333">
        <f>D332+B332^2*(A333-A332)</f>
        <v>3505322.041955308</v>
      </c>
      <c r="E333">
        <v>685.45</v>
      </c>
      <c r="F333">
        <f>1000*(C333*Rcoil+L*(C333-C332)/(A333-A332))</f>
        <v>582.2266559978495</v>
      </c>
    </row>
    <row r="334" spans="1:6" ht="12.75">
      <c r="A334">
        <v>18.5</v>
      </c>
      <c r="B334">
        <v>416.67</v>
      </c>
      <c r="C334" s="12">
        <f t="shared" si="4"/>
        <v>416.67</v>
      </c>
      <c r="D334">
        <f>D333+B333^2*(A334-A333)</f>
        <v>3522683.430845308</v>
      </c>
      <c r="E334">
        <v>686.22</v>
      </c>
      <c r="F334">
        <f>1000*(C334*Rcoil+L*(C334-C333)/(A334-A333))</f>
        <v>582.2266559978495</v>
      </c>
    </row>
    <row r="335" spans="1:6" ht="12.75">
      <c r="A335">
        <v>18.6</v>
      </c>
      <c r="B335">
        <v>416.67</v>
      </c>
      <c r="C335" s="12">
        <f t="shared" si="4"/>
        <v>416.67</v>
      </c>
      <c r="D335">
        <f>D334+B334^2*(A335-A334)</f>
        <v>3540044.819735308</v>
      </c>
      <c r="E335">
        <v>686.98</v>
      </c>
      <c r="F335">
        <f>1000*(C335*Rcoil+L*(C335-C334)/(A335-A334))</f>
        <v>582.2266559978495</v>
      </c>
    </row>
    <row r="336" spans="1:6" ht="12.75">
      <c r="A336">
        <v>18.7</v>
      </c>
      <c r="B336">
        <v>416.67</v>
      </c>
      <c r="C336" s="12">
        <f t="shared" si="4"/>
        <v>416.67</v>
      </c>
      <c r="D336">
        <f>D335+B335^2*(A336-A335)</f>
        <v>3557406.208625308</v>
      </c>
      <c r="E336">
        <v>687.74</v>
      </c>
      <c r="F336">
        <f>1000*(C336*Rcoil+L*(C336-C335)/(A336-A335))</f>
        <v>582.2266559978495</v>
      </c>
    </row>
    <row r="337" spans="1:6" ht="12.75">
      <c r="A337">
        <v>18.8</v>
      </c>
      <c r="B337">
        <v>416.67</v>
      </c>
      <c r="C337" s="12">
        <f aca="true" t="shared" si="5" ref="C337:C400">B337</f>
        <v>416.67</v>
      </c>
      <c r="D337">
        <f>D336+B336^2*(A337-A336)</f>
        <v>3574767.597515308</v>
      </c>
      <c r="E337">
        <v>688.5</v>
      </c>
      <c r="F337">
        <f>1000*(C337*Rcoil+L*(C337-C336)/(A337-A336))</f>
        <v>582.2266559978495</v>
      </c>
    </row>
    <row r="338" spans="1:6" ht="12.75">
      <c r="A338">
        <v>18.9</v>
      </c>
      <c r="B338">
        <v>416.67</v>
      </c>
      <c r="C338" s="12">
        <f t="shared" si="5"/>
        <v>416.67</v>
      </c>
      <c r="D338">
        <f>D337+B337^2*(A338-A337)</f>
        <v>3592128.9864053074</v>
      </c>
      <c r="E338">
        <v>689.25</v>
      </c>
      <c r="F338">
        <f>1000*(C338*Rcoil+L*(C338-C337)/(A338-A337))</f>
        <v>582.2266559978495</v>
      </c>
    </row>
    <row r="339" spans="1:6" ht="12.75">
      <c r="A339">
        <v>19</v>
      </c>
      <c r="B339">
        <v>416.67</v>
      </c>
      <c r="C339" s="12">
        <f t="shared" si="5"/>
        <v>416.67</v>
      </c>
      <c r="D339">
        <f>D338+B338^2*(A339-A338)</f>
        <v>3609490.3752953075</v>
      </c>
      <c r="E339">
        <v>690</v>
      </c>
      <c r="F339">
        <f>1000*(C339*Rcoil+L*(C339-C338)/(A339-A338))</f>
        <v>582.2266559978495</v>
      </c>
    </row>
    <row r="340" spans="1:6" ht="12.75">
      <c r="A340">
        <v>19.1</v>
      </c>
      <c r="B340">
        <v>416.67</v>
      </c>
      <c r="C340" s="12">
        <f t="shared" si="5"/>
        <v>416.67</v>
      </c>
      <c r="D340">
        <f>D339+B339^2*(A340-A339)</f>
        <v>3626851.7641853075</v>
      </c>
      <c r="E340">
        <v>690.74</v>
      </c>
      <c r="F340">
        <f>1000*(C340*Rcoil+L*(C340-C339)/(A340-A339))</f>
        <v>582.2266559978495</v>
      </c>
    </row>
    <row r="341" spans="1:6" ht="12.75">
      <c r="A341">
        <v>19.2</v>
      </c>
      <c r="B341">
        <v>416.67</v>
      </c>
      <c r="C341" s="12">
        <f t="shared" si="5"/>
        <v>416.67</v>
      </c>
      <c r="D341">
        <f>D340+B340^2*(A341-A340)</f>
        <v>3644213.153075307</v>
      </c>
      <c r="E341">
        <v>691.47</v>
      </c>
      <c r="F341">
        <f>1000*(C341*Rcoil+L*(C341-C340)/(A341-A340))</f>
        <v>582.2266559978495</v>
      </c>
    </row>
    <row r="342" spans="1:6" ht="12.75">
      <c r="A342">
        <v>19.3</v>
      </c>
      <c r="B342">
        <v>416.67</v>
      </c>
      <c r="C342" s="12">
        <f t="shared" si="5"/>
        <v>416.67</v>
      </c>
      <c r="D342">
        <f>D341+B341^2*(A342-A341)</f>
        <v>3661574.541965307</v>
      </c>
      <c r="E342">
        <v>692.2</v>
      </c>
      <c r="F342">
        <f>1000*(C342*Rcoil+L*(C342-C341)/(A342-A341))</f>
        <v>582.2266559978495</v>
      </c>
    </row>
    <row r="343" spans="1:6" ht="12.75">
      <c r="A343">
        <v>19.4</v>
      </c>
      <c r="B343">
        <v>416.67</v>
      </c>
      <c r="C343" s="12">
        <f t="shared" si="5"/>
        <v>416.67</v>
      </c>
      <c r="D343">
        <f>D342+B342^2*(A343-A342)</f>
        <v>3678935.930855307</v>
      </c>
      <c r="E343">
        <v>692.93</v>
      </c>
      <c r="F343">
        <f>1000*(C343*Rcoil+L*(C343-C342)/(A343-A342))</f>
        <v>582.2266559978495</v>
      </c>
    </row>
    <row r="344" spans="1:6" ht="12.75">
      <c r="A344">
        <v>19.5</v>
      </c>
      <c r="B344">
        <v>416.67</v>
      </c>
      <c r="C344" s="12">
        <f t="shared" si="5"/>
        <v>416.67</v>
      </c>
      <c r="D344">
        <f>D343+B343^2*(A344-A343)</f>
        <v>3696297.319745307</v>
      </c>
      <c r="E344">
        <v>693.66</v>
      </c>
      <c r="F344">
        <f>1000*(C344*Rcoil+L*(C344-C343)/(A344-A343))</f>
        <v>582.2266559978495</v>
      </c>
    </row>
    <row r="345" spans="1:6" ht="12.75">
      <c r="A345">
        <v>19.6</v>
      </c>
      <c r="B345">
        <v>416.67</v>
      </c>
      <c r="C345" s="12">
        <f t="shared" si="5"/>
        <v>416.67</v>
      </c>
      <c r="D345">
        <f>D344+B344^2*(A345-A344)</f>
        <v>3713658.708635307</v>
      </c>
      <c r="E345">
        <v>694.38</v>
      </c>
      <c r="F345">
        <f>1000*(C345*Rcoil+L*(C345-C344)/(A345-A344))</f>
        <v>582.2266559978495</v>
      </c>
    </row>
    <row r="346" spans="1:6" ht="12.75">
      <c r="A346">
        <v>19.7</v>
      </c>
      <c r="B346">
        <v>416.67</v>
      </c>
      <c r="C346" s="12">
        <f t="shared" si="5"/>
        <v>416.67</v>
      </c>
      <c r="D346">
        <f>D345+B345^2*(A346-A345)</f>
        <v>3731020.0975253065</v>
      </c>
      <c r="E346">
        <v>695.1</v>
      </c>
      <c r="F346">
        <f>1000*(C346*Rcoil+L*(C346-C345)/(A346-A345))</f>
        <v>582.2266559978495</v>
      </c>
    </row>
    <row r="347" spans="1:6" ht="12.75">
      <c r="A347">
        <v>19.8</v>
      </c>
      <c r="B347">
        <v>416.67</v>
      </c>
      <c r="C347" s="12">
        <f t="shared" si="5"/>
        <v>416.67</v>
      </c>
      <c r="D347">
        <f>D346+B346^2*(A347-A346)</f>
        <v>3748381.4864153066</v>
      </c>
      <c r="E347">
        <v>695.83</v>
      </c>
      <c r="F347">
        <f>1000*(C347*Rcoil+L*(C347-C346)/(A347-A346))</f>
        <v>582.2266559978495</v>
      </c>
    </row>
    <row r="348" spans="1:6" ht="12.75">
      <c r="A348">
        <v>19.9</v>
      </c>
      <c r="B348">
        <v>416.67</v>
      </c>
      <c r="C348" s="12">
        <f t="shared" si="5"/>
        <v>416.67</v>
      </c>
      <c r="D348">
        <f>D347+B347^2*(A348-A347)</f>
        <v>3765742.875305306</v>
      </c>
      <c r="E348">
        <v>696.56</v>
      </c>
      <c r="F348">
        <f>1000*(C348*Rcoil+L*(C348-C347)/(A348-A347))</f>
        <v>582.2266559978495</v>
      </c>
    </row>
    <row r="349" spans="1:6" ht="12.75">
      <c r="A349">
        <v>20</v>
      </c>
      <c r="B349">
        <v>416.67</v>
      </c>
      <c r="C349" s="12">
        <f t="shared" si="5"/>
        <v>416.67</v>
      </c>
      <c r="D349">
        <f>D348+B348^2*(A349-A348)</f>
        <v>3783104.264195306</v>
      </c>
      <c r="E349">
        <v>697.29</v>
      </c>
      <c r="F349">
        <f>1000*(C349*Rcoil+L*(C349-C348)/(A349-A348))</f>
        <v>582.2266559978495</v>
      </c>
    </row>
    <row r="350" spans="1:6" ht="12.75">
      <c r="A350">
        <v>20.1</v>
      </c>
      <c r="B350">
        <v>416.67</v>
      </c>
      <c r="C350" s="12">
        <f t="shared" si="5"/>
        <v>416.67</v>
      </c>
      <c r="D350">
        <f>D349+B349^2*(A350-A349)</f>
        <v>3800465.6530853063</v>
      </c>
      <c r="E350">
        <v>698.02</v>
      </c>
      <c r="F350">
        <f>1000*(C350*Rcoil+L*(C350-C349)/(A350-A349))</f>
        <v>582.2266559978495</v>
      </c>
    </row>
    <row r="351" spans="1:6" ht="12.75">
      <c r="A351">
        <v>20.2</v>
      </c>
      <c r="B351">
        <v>416.67</v>
      </c>
      <c r="C351" s="12">
        <f t="shared" si="5"/>
        <v>416.67</v>
      </c>
      <c r="D351">
        <f>D350+B350^2*(A351-A350)</f>
        <v>3817827.041975306</v>
      </c>
      <c r="E351">
        <v>698.76</v>
      </c>
      <c r="F351">
        <f>1000*(C351*Rcoil+L*(C351-C350)/(A351-A350))</f>
        <v>582.2266559978495</v>
      </c>
    </row>
    <row r="352" spans="1:6" ht="12.75">
      <c r="A352">
        <v>20.3</v>
      </c>
      <c r="B352">
        <v>416.67</v>
      </c>
      <c r="C352" s="12">
        <f t="shared" si="5"/>
        <v>416.67</v>
      </c>
      <c r="D352">
        <f>D351+B351^2*(A352-A351)</f>
        <v>3835188.430865306</v>
      </c>
      <c r="E352">
        <v>699.51</v>
      </c>
      <c r="F352">
        <f>1000*(C352*Rcoil+L*(C352-C351)/(A352-A351))</f>
        <v>582.2266559978495</v>
      </c>
    </row>
    <row r="353" spans="1:6" ht="12.75">
      <c r="A353">
        <v>20.4</v>
      </c>
      <c r="B353">
        <v>416.67</v>
      </c>
      <c r="C353" s="12">
        <f t="shared" si="5"/>
        <v>416.67</v>
      </c>
      <c r="D353">
        <f>D352+B352^2*(A353-A352)</f>
        <v>3852549.8197553055</v>
      </c>
      <c r="E353">
        <v>700.26</v>
      </c>
      <c r="F353">
        <f>1000*(C353*Rcoil+L*(C353-C352)/(A353-A352))</f>
        <v>582.2266559978495</v>
      </c>
    </row>
    <row r="354" spans="1:6" ht="12.75">
      <c r="A354">
        <v>20.5</v>
      </c>
      <c r="B354">
        <v>416.67</v>
      </c>
      <c r="C354" s="12">
        <f t="shared" si="5"/>
        <v>416.67</v>
      </c>
      <c r="D354">
        <f>D353+B353^2*(A354-A353)</f>
        <v>3869911.2086453056</v>
      </c>
      <c r="E354">
        <v>701.03</v>
      </c>
      <c r="F354">
        <f>1000*(C354*Rcoil+L*(C354-C353)/(A354-A353))</f>
        <v>582.2266559978495</v>
      </c>
    </row>
    <row r="355" spans="1:6" ht="12.75">
      <c r="A355">
        <v>20.6</v>
      </c>
      <c r="B355">
        <v>416.67</v>
      </c>
      <c r="C355" s="12">
        <f t="shared" si="5"/>
        <v>416.67</v>
      </c>
      <c r="D355">
        <f>D354+B354^2*(A355-A354)</f>
        <v>3887272.5975353057</v>
      </c>
      <c r="E355">
        <v>701.8</v>
      </c>
      <c r="F355">
        <f>1000*(C355*Rcoil+L*(C355-C354)/(A355-A354))</f>
        <v>582.2266559978495</v>
      </c>
    </row>
    <row r="356" spans="1:6" ht="12.75">
      <c r="A356">
        <v>20.7</v>
      </c>
      <c r="B356">
        <v>416.67</v>
      </c>
      <c r="C356" s="12">
        <f t="shared" si="5"/>
        <v>416.67</v>
      </c>
      <c r="D356">
        <f>D355+B355^2*(A356-A355)</f>
        <v>3904633.9864253053</v>
      </c>
      <c r="E356">
        <v>702.58</v>
      </c>
      <c r="F356">
        <f>1000*(C356*Rcoil+L*(C356-C355)/(A356-A355))</f>
        <v>582.2266559978495</v>
      </c>
    </row>
    <row r="357" spans="1:6" ht="12.75">
      <c r="A357">
        <v>20.8</v>
      </c>
      <c r="B357">
        <v>416.67</v>
      </c>
      <c r="C357" s="12">
        <f t="shared" si="5"/>
        <v>416.67</v>
      </c>
      <c r="D357">
        <f>D356+B356^2*(A357-A356)</f>
        <v>3921995.3753153053</v>
      </c>
      <c r="E357">
        <v>703.38</v>
      </c>
      <c r="F357">
        <f>1000*(C357*Rcoil+L*(C357-C356)/(A357-A356))</f>
        <v>582.2266559978495</v>
      </c>
    </row>
    <row r="358" spans="1:6" ht="12.75">
      <c r="A358">
        <v>20.9</v>
      </c>
      <c r="B358">
        <v>416.67</v>
      </c>
      <c r="C358" s="12">
        <f t="shared" si="5"/>
        <v>416.67</v>
      </c>
      <c r="D358">
        <f>D357+B357^2*(A358-A357)</f>
        <v>3939356.764205305</v>
      </c>
      <c r="E358">
        <v>704.18</v>
      </c>
      <c r="F358">
        <f>1000*(C358*Rcoil+L*(C358-C357)/(A358-A357))</f>
        <v>582.2266559978495</v>
      </c>
    </row>
    <row r="359" spans="1:6" ht="12.75">
      <c r="A359">
        <v>21</v>
      </c>
      <c r="B359">
        <v>416.67</v>
      </c>
      <c r="C359" s="12">
        <f t="shared" si="5"/>
        <v>416.67</v>
      </c>
      <c r="D359">
        <f>D358+B358^2*(A359-A358)</f>
        <v>3956718.153095305</v>
      </c>
      <c r="E359">
        <v>705.01</v>
      </c>
      <c r="F359">
        <f>1000*(C359*Rcoil+L*(C359-C358)/(A359-A358))</f>
        <v>582.2266559978495</v>
      </c>
    </row>
    <row r="360" spans="1:6" ht="12.75">
      <c r="A360">
        <v>21.1</v>
      </c>
      <c r="B360">
        <v>416.67</v>
      </c>
      <c r="C360" s="12">
        <f t="shared" si="5"/>
        <v>416.67</v>
      </c>
      <c r="D360">
        <f>D359+B359^2*(A360-A359)</f>
        <v>3974079.541985305</v>
      </c>
      <c r="E360">
        <v>705.84</v>
      </c>
      <c r="F360">
        <f>1000*(C360*Rcoil+L*(C360-C359)/(A360-A359))</f>
        <v>582.2266559978495</v>
      </c>
    </row>
    <row r="361" spans="1:6" ht="12.75">
      <c r="A361">
        <v>21.2</v>
      </c>
      <c r="B361">
        <v>416.67</v>
      </c>
      <c r="C361" s="12">
        <f t="shared" si="5"/>
        <v>416.67</v>
      </c>
      <c r="D361">
        <f>D360+B360^2*(A361-A360)</f>
        <v>3991440.9308753046</v>
      </c>
      <c r="E361">
        <v>706.69</v>
      </c>
      <c r="F361">
        <f>1000*(C361*Rcoil+L*(C361-C360)/(A361-A360))</f>
        <v>582.2266559978495</v>
      </c>
    </row>
    <row r="362" spans="1:6" ht="12.75">
      <c r="A362">
        <v>21.3</v>
      </c>
      <c r="B362">
        <v>416.67</v>
      </c>
      <c r="C362" s="12">
        <f t="shared" si="5"/>
        <v>416.67</v>
      </c>
      <c r="D362">
        <f>D361+B361^2*(A362-A361)</f>
        <v>4008802.3197653047</v>
      </c>
      <c r="E362">
        <v>707.55</v>
      </c>
      <c r="F362">
        <f>1000*(C362*Rcoil+L*(C362-C361)/(A362-A361))</f>
        <v>582.2266559978495</v>
      </c>
    </row>
    <row r="363" spans="1:6" ht="12.75">
      <c r="A363">
        <v>21.4</v>
      </c>
      <c r="B363">
        <v>416.67</v>
      </c>
      <c r="C363" s="12">
        <f t="shared" si="5"/>
        <v>416.67</v>
      </c>
      <c r="D363">
        <f>D362+B362^2*(A363-A362)</f>
        <v>4026163.7086553043</v>
      </c>
      <c r="E363">
        <v>708.43</v>
      </c>
      <c r="F363">
        <f>1000*(C363*Rcoil+L*(C363-C362)/(A363-A362))</f>
        <v>582.2266559978495</v>
      </c>
    </row>
    <row r="364" spans="1:6" ht="12.75">
      <c r="A364">
        <v>21.5</v>
      </c>
      <c r="B364">
        <v>416.67</v>
      </c>
      <c r="C364" s="12">
        <f t="shared" si="5"/>
        <v>416.67</v>
      </c>
      <c r="D364">
        <f>D363+B363^2*(A364-A363)</f>
        <v>4043525.0975453043</v>
      </c>
      <c r="E364">
        <v>709.31</v>
      </c>
      <c r="F364">
        <f>1000*(C364*Rcoil+L*(C364-C363)/(A364-A363))</f>
        <v>582.2266559978495</v>
      </c>
    </row>
    <row r="365" spans="1:6" ht="12.75">
      <c r="A365">
        <v>21.6</v>
      </c>
      <c r="B365">
        <v>416.67</v>
      </c>
      <c r="C365" s="12">
        <f t="shared" si="5"/>
        <v>416.67</v>
      </c>
      <c r="D365">
        <f>D364+B364^2*(A365-A364)</f>
        <v>4060886.4864353044</v>
      </c>
      <c r="E365">
        <v>710.21</v>
      </c>
      <c r="F365">
        <f>1000*(C365*Rcoil+L*(C365-C364)/(A365-A364))</f>
        <v>582.2266559978495</v>
      </c>
    </row>
    <row r="366" spans="1:6" ht="12.75">
      <c r="A366">
        <v>21.7</v>
      </c>
      <c r="B366">
        <v>416.67</v>
      </c>
      <c r="C366" s="12">
        <f t="shared" si="5"/>
        <v>416.67</v>
      </c>
      <c r="D366">
        <f>D365+B365^2*(A366-A365)</f>
        <v>4078247.875325304</v>
      </c>
      <c r="E366">
        <v>711.11</v>
      </c>
      <c r="F366">
        <f>1000*(C366*Rcoil+L*(C366-C365)/(A366-A365))</f>
        <v>582.2266559978495</v>
      </c>
    </row>
    <row r="367" spans="1:6" ht="12.75">
      <c r="A367">
        <v>21.8</v>
      </c>
      <c r="B367">
        <v>416.67</v>
      </c>
      <c r="C367" s="12">
        <f t="shared" si="5"/>
        <v>416.67</v>
      </c>
      <c r="D367">
        <f>D366+B366^2*(A367-A366)</f>
        <v>4095609.264215304</v>
      </c>
      <c r="E367">
        <v>712.02</v>
      </c>
      <c r="F367">
        <f>1000*(C367*Rcoil+L*(C367-C366)/(A367-A366))</f>
        <v>582.2266559978495</v>
      </c>
    </row>
    <row r="368" spans="1:6" ht="12.75">
      <c r="A368">
        <v>21.9</v>
      </c>
      <c r="B368">
        <v>416.67</v>
      </c>
      <c r="C368" s="12">
        <f t="shared" si="5"/>
        <v>416.67</v>
      </c>
      <c r="D368">
        <f>D367+B367^2*(A368-A367)</f>
        <v>4112970.6531053036</v>
      </c>
      <c r="E368">
        <v>712.93</v>
      </c>
      <c r="F368">
        <f>1000*(C368*Rcoil+L*(C368-C367)/(A368-A367))</f>
        <v>582.2266559978495</v>
      </c>
    </row>
    <row r="369" spans="1:6" ht="12.75">
      <c r="A369">
        <v>22</v>
      </c>
      <c r="B369">
        <v>416.67</v>
      </c>
      <c r="C369" s="12">
        <f t="shared" si="5"/>
        <v>416.67</v>
      </c>
      <c r="D369">
        <f>D368+B368^2*(A369-A368)</f>
        <v>4130332.0419953037</v>
      </c>
      <c r="E369">
        <v>713.85</v>
      </c>
      <c r="F369">
        <f>1000*(C369*Rcoil+L*(C369-C368)/(A369-A368))</f>
        <v>582.2266559978495</v>
      </c>
    </row>
    <row r="370" spans="1:6" ht="12.75">
      <c r="A370">
        <v>22.1</v>
      </c>
      <c r="B370">
        <v>416.67</v>
      </c>
      <c r="C370" s="12">
        <f t="shared" si="5"/>
        <v>416.67</v>
      </c>
      <c r="D370">
        <f>D369+B369^2*(A370-A369)</f>
        <v>4147693.4308853038</v>
      </c>
      <c r="E370">
        <v>714.77</v>
      </c>
      <c r="F370">
        <f>1000*(C370*Rcoil+L*(C370-C369)/(A370-A369))</f>
        <v>582.2266559978495</v>
      </c>
    </row>
    <row r="371" spans="1:6" ht="12.75">
      <c r="A371">
        <v>22.2</v>
      </c>
      <c r="B371">
        <v>416.67</v>
      </c>
      <c r="C371" s="12">
        <f t="shared" si="5"/>
        <v>416.67</v>
      </c>
      <c r="D371">
        <f>D370+B370^2*(A371-A370)</f>
        <v>4165054.8197753034</v>
      </c>
      <c r="E371">
        <v>715.69</v>
      </c>
      <c r="F371">
        <f>1000*(C371*Rcoil+L*(C371-C370)/(A371-A370))</f>
        <v>582.2266559978495</v>
      </c>
    </row>
    <row r="372" spans="1:6" ht="12.75">
      <c r="A372">
        <v>22.3</v>
      </c>
      <c r="B372">
        <v>416.67</v>
      </c>
      <c r="C372" s="12">
        <f t="shared" si="5"/>
        <v>416.67</v>
      </c>
      <c r="D372">
        <f>D371+B371^2*(A372-A371)</f>
        <v>4182416.2086653034</v>
      </c>
      <c r="E372">
        <v>716.62</v>
      </c>
      <c r="F372">
        <f>1000*(C372*Rcoil+L*(C372-C371)/(A372-A371))</f>
        <v>582.2266559978495</v>
      </c>
    </row>
    <row r="373" spans="1:6" ht="12.75">
      <c r="A373">
        <v>22.4</v>
      </c>
      <c r="B373">
        <v>416.67</v>
      </c>
      <c r="C373" s="12">
        <f t="shared" si="5"/>
        <v>416.67</v>
      </c>
      <c r="D373">
        <f>D372+B372^2*(A373-A372)</f>
        <v>4199777.597555303</v>
      </c>
      <c r="E373">
        <v>717.54</v>
      </c>
      <c r="F373">
        <f>1000*(C373*Rcoil+L*(C373-C372)/(A373-A372))</f>
        <v>582.2266559978495</v>
      </c>
    </row>
    <row r="374" spans="1:6" ht="12.75">
      <c r="A374">
        <v>22.5</v>
      </c>
      <c r="B374">
        <v>416.67</v>
      </c>
      <c r="C374" s="12">
        <f t="shared" si="5"/>
        <v>416.67</v>
      </c>
      <c r="D374">
        <f>D373+B373^2*(A374-A373)</f>
        <v>4217138.986445303</v>
      </c>
      <c r="E374">
        <v>718.46</v>
      </c>
      <c r="F374">
        <f>1000*(C374*Rcoil+L*(C374-C373)/(A374-A373))</f>
        <v>582.2266559978495</v>
      </c>
    </row>
    <row r="375" spans="1:6" ht="12.75">
      <c r="A375">
        <v>22.6</v>
      </c>
      <c r="B375">
        <v>416.67</v>
      </c>
      <c r="C375" s="12">
        <f t="shared" si="5"/>
        <v>416.67</v>
      </c>
      <c r="D375">
        <f>D374+B374^2*(A375-A374)</f>
        <v>4234500.375335303</v>
      </c>
      <c r="E375">
        <v>719.38</v>
      </c>
      <c r="F375">
        <f>1000*(C375*Rcoil+L*(C375-C374)/(A375-A374))</f>
        <v>582.2266559978495</v>
      </c>
    </row>
    <row r="376" spans="1:6" ht="12.75">
      <c r="A376">
        <v>22.7</v>
      </c>
      <c r="B376">
        <v>416.67</v>
      </c>
      <c r="C376" s="12">
        <f t="shared" si="5"/>
        <v>416.67</v>
      </c>
      <c r="D376">
        <f>D375+B375^2*(A376-A375)</f>
        <v>4251861.764225303</v>
      </c>
      <c r="E376">
        <v>720.29</v>
      </c>
      <c r="F376">
        <f>1000*(C376*Rcoil+L*(C376-C375)/(A376-A375))</f>
        <v>582.2266559978495</v>
      </c>
    </row>
    <row r="377" spans="1:6" ht="12.75">
      <c r="A377">
        <v>22.8</v>
      </c>
      <c r="B377">
        <v>416.67</v>
      </c>
      <c r="C377" s="12">
        <f t="shared" si="5"/>
        <v>416.67</v>
      </c>
      <c r="D377">
        <f>D376+B376^2*(A377-A376)</f>
        <v>4269223.153115303</v>
      </c>
      <c r="E377">
        <v>721.2</v>
      </c>
      <c r="F377">
        <f>1000*(C377*Rcoil+L*(C377-C376)/(A377-A376))</f>
        <v>582.2266559978495</v>
      </c>
    </row>
    <row r="378" spans="1:6" ht="12.75">
      <c r="A378">
        <v>22.9</v>
      </c>
      <c r="B378">
        <v>416.67</v>
      </c>
      <c r="C378" s="12">
        <f t="shared" si="5"/>
        <v>416.67</v>
      </c>
      <c r="D378">
        <f>D377+B377^2*(A378-A377)</f>
        <v>4286584.542005303</v>
      </c>
      <c r="E378">
        <v>722.1</v>
      </c>
      <c r="F378">
        <f>1000*(C378*Rcoil+L*(C378-C377)/(A378-A377))</f>
        <v>582.2266559978495</v>
      </c>
    </row>
    <row r="379" spans="1:6" ht="12.75">
      <c r="A379">
        <v>23</v>
      </c>
      <c r="B379">
        <v>416.67</v>
      </c>
      <c r="C379" s="12">
        <f t="shared" si="5"/>
        <v>416.67</v>
      </c>
      <c r="D379">
        <f>D378+B378^2*(A379-A378)</f>
        <v>4303945.930895303</v>
      </c>
      <c r="E379">
        <v>723</v>
      </c>
      <c r="F379">
        <f>1000*(C379*Rcoil+L*(C379-C378)/(A379-A378))</f>
        <v>582.2266559978495</v>
      </c>
    </row>
    <row r="380" spans="1:6" ht="12.75">
      <c r="A380">
        <v>23.1</v>
      </c>
      <c r="B380">
        <v>416.67</v>
      </c>
      <c r="C380" s="12">
        <f t="shared" si="5"/>
        <v>416.67</v>
      </c>
      <c r="D380">
        <f>D379+B379^2*(A380-A379)</f>
        <v>4321307.319785303</v>
      </c>
      <c r="E380">
        <v>723.88</v>
      </c>
      <c r="F380">
        <f>1000*(C380*Rcoil+L*(C380-C379)/(A380-A379))</f>
        <v>582.2266559978495</v>
      </c>
    </row>
    <row r="381" spans="1:6" ht="12.75">
      <c r="A381">
        <v>23.2</v>
      </c>
      <c r="B381">
        <v>416.67</v>
      </c>
      <c r="C381" s="12">
        <f t="shared" si="5"/>
        <v>416.67</v>
      </c>
      <c r="D381">
        <f>D380+B380^2*(A381-A380)</f>
        <v>4338668.7086753035</v>
      </c>
      <c r="E381">
        <v>724.76</v>
      </c>
      <c r="F381">
        <f>1000*(C381*Rcoil+L*(C381-C380)/(A381-A380))</f>
        <v>582.2266559978495</v>
      </c>
    </row>
    <row r="382" spans="1:6" ht="12.75">
      <c r="A382">
        <v>23.3</v>
      </c>
      <c r="B382">
        <v>416.67</v>
      </c>
      <c r="C382" s="12">
        <f t="shared" si="5"/>
        <v>416.67</v>
      </c>
      <c r="D382">
        <f>D381+B381^2*(A382-A381)</f>
        <v>4356030.097565304</v>
      </c>
      <c r="E382">
        <v>725.63</v>
      </c>
      <c r="F382">
        <f>1000*(C382*Rcoil+L*(C382-C381)/(A382-A381))</f>
        <v>582.2266559978495</v>
      </c>
    </row>
    <row r="383" spans="1:6" ht="12.75">
      <c r="A383">
        <v>23.4</v>
      </c>
      <c r="B383">
        <v>416.67</v>
      </c>
      <c r="C383" s="12">
        <f t="shared" si="5"/>
        <v>416.67</v>
      </c>
      <c r="D383">
        <f>D382+B382^2*(A383-A382)</f>
        <v>4373391.486455304</v>
      </c>
      <c r="E383">
        <v>726.5</v>
      </c>
      <c r="F383">
        <f>1000*(C383*Rcoil+L*(C383-C382)/(A383-A382))</f>
        <v>582.2266559978495</v>
      </c>
    </row>
    <row r="384" spans="1:6" ht="12.75">
      <c r="A384">
        <v>23.5</v>
      </c>
      <c r="B384">
        <v>416.67</v>
      </c>
      <c r="C384" s="12">
        <f t="shared" si="5"/>
        <v>416.67</v>
      </c>
      <c r="D384">
        <f>D383+B383^2*(A384-A383)</f>
        <v>4390752.875345304</v>
      </c>
      <c r="E384">
        <v>727.35</v>
      </c>
      <c r="F384">
        <f>1000*(C384*Rcoil+L*(C384-C383)/(A384-A383))</f>
        <v>582.2266559978495</v>
      </c>
    </row>
    <row r="385" spans="1:6" ht="12.75">
      <c r="A385">
        <v>23.6</v>
      </c>
      <c r="B385">
        <v>416.67</v>
      </c>
      <c r="C385" s="12">
        <f t="shared" si="5"/>
        <v>416.67</v>
      </c>
      <c r="D385">
        <f>D384+B384^2*(A385-A384)</f>
        <v>4408114.264235304</v>
      </c>
      <c r="E385">
        <v>728.21</v>
      </c>
      <c r="F385">
        <f>1000*(C385*Rcoil+L*(C385-C384)/(A385-A384))</f>
        <v>582.2266559978495</v>
      </c>
    </row>
    <row r="386" spans="1:6" ht="12.75">
      <c r="A386">
        <v>23.7</v>
      </c>
      <c r="B386">
        <v>416.67</v>
      </c>
      <c r="C386" s="12">
        <f t="shared" si="5"/>
        <v>416.67</v>
      </c>
      <c r="D386">
        <f>D385+B385^2*(A386-A385)</f>
        <v>4425475.653125304</v>
      </c>
      <c r="E386">
        <v>729.05</v>
      </c>
      <c r="F386">
        <f>1000*(C386*Rcoil+L*(C386-C385)/(A386-A385))</f>
        <v>582.2266559978495</v>
      </c>
    </row>
    <row r="387" spans="1:6" ht="12.75">
      <c r="A387">
        <v>23.8</v>
      </c>
      <c r="B387">
        <v>416.67</v>
      </c>
      <c r="C387" s="12">
        <f t="shared" si="5"/>
        <v>416.67</v>
      </c>
      <c r="D387">
        <f>D386+B386^2*(A387-A386)</f>
        <v>4442837.042015304</v>
      </c>
      <c r="E387">
        <v>729.9</v>
      </c>
      <c r="F387">
        <f>1000*(C387*Rcoil+L*(C387-C386)/(A387-A386))</f>
        <v>582.2266559978495</v>
      </c>
    </row>
    <row r="388" spans="1:6" ht="12.75">
      <c r="A388">
        <v>23.9</v>
      </c>
      <c r="B388">
        <v>416.67</v>
      </c>
      <c r="C388" s="12">
        <f t="shared" si="5"/>
        <v>416.67</v>
      </c>
      <c r="D388">
        <f>D387+B387^2*(A388-A387)</f>
        <v>4460198.430905304</v>
      </c>
      <c r="E388">
        <v>730.74</v>
      </c>
      <c r="F388">
        <f>1000*(C388*Rcoil+L*(C388-C387)/(A388-A387))</f>
        <v>582.2266559978495</v>
      </c>
    </row>
    <row r="389" spans="1:6" ht="12.75">
      <c r="A389">
        <v>24</v>
      </c>
      <c r="B389">
        <v>416.67</v>
      </c>
      <c r="C389" s="12">
        <f t="shared" si="5"/>
        <v>416.67</v>
      </c>
      <c r="D389">
        <f>D388+B388^2*(A389-A388)</f>
        <v>4477559.819795304</v>
      </c>
      <c r="E389">
        <v>731.58</v>
      </c>
      <c r="F389">
        <f>1000*(C389*Rcoil+L*(C389-C388)/(A389-A388))</f>
        <v>582.2266559978495</v>
      </c>
    </row>
    <row r="390" spans="1:6" ht="12.75">
      <c r="A390">
        <v>24.1</v>
      </c>
      <c r="B390">
        <v>416.67</v>
      </c>
      <c r="C390" s="12">
        <f t="shared" si="5"/>
        <v>416.67</v>
      </c>
      <c r="D390">
        <f>D389+B389^2*(A390-A389)</f>
        <v>4494921.208685304</v>
      </c>
      <c r="E390">
        <v>732.41</v>
      </c>
      <c r="F390">
        <f>1000*(C390*Rcoil+L*(C390-C389)/(A390-A389))</f>
        <v>582.2266559978495</v>
      </c>
    </row>
    <row r="391" spans="1:6" ht="12.75">
      <c r="A391">
        <v>24.2</v>
      </c>
      <c r="B391">
        <v>416.67</v>
      </c>
      <c r="C391" s="12">
        <f t="shared" si="5"/>
        <v>416.67</v>
      </c>
      <c r="D391">
        <f>D390+B390^2*(A391-A390)</f>
        <v>4512282.597575304</v>
      </c>
      <c r="E391">
        <v>733.25</v>
      </c>
      <c r="F391">
        <f>1000*(C391*Rcoil+L*(C391-C390)/(A391-A390))</f>
        <v>582.2266559978495</v>
      </c>
    </row>
    <row r="392" spans="1:6" ht="12.75">
      <c r="A392">
        <v>24.3</v>
      </c>
      <c r="B392">
        <v>416.67</v>
      </c>
      <c r="C392" s="12">
        <f t="shared" si="5"/>
        <v>416.67</v>
      </c>
      <c r="D392">
        <f>D391+B391^2*(A392-A391)</f>
        <v>4529643.986465304</v>
      </c>
      <c r="E392">
        <v>734.09</v>
      </c>
      <c r="F392">
        <f>1000*(C392*Rcoil+L*(C392-C391)/(A392-A391))</f>
        <v>582.2266559978495</v>
      </c>
    </row>
    <row r="393" spans="1:6" ht="12.75">
      <c r="A393">
        <v>24.4</v>
      </c>
      <c r="B393">
        <v>416.67</v>
      </c>
      <c r="C393" s="12">
        <f t="shared" si="5"/>
        <v>416.67</v>
      </c>
      <c r="D393">
        <f>D392+B392^2*(A393-A392)</f>
        <v>4547005.375355304</v>
      </c>
      <c r="E393">
        <v>734.92</v>
      </c>
      <c r="F393">
        <f>1000*(C393*Rcoil+L*(C393-C392)/(A393-A392))</f>
        <v>582.2266559978495</v>
      </c>
    </row>
    <row r="394" spans="1:6" ht="12.75">
      <c r="A394">
        <v>24.5</v>
      </c>
      <c r="B394">
        <v>416.67</v>
      </c>
      <c r="C394" s="12">
        <f t="shared" si="5"/>
        <v>416.67</v>
      </c>
      <c r="D394">
        <f>D393+B393^2*(A394-A393)</f>
        <v>4564366.764245304</v>
      </c>
      <c r="E394">
        <v>735.76</v>
      </c>
      <c r="F394">
        <f>1000*(C394*Rcoil+L*(C394-C393)/(A394-A393))</f>
        <v>582.2266559978495</v>
      </c>
    </row>
    <row r="395" spans="1:6" ht="12.75">
      <c r="A395">
        <v>24.6</v>
      </c>
      <c r="B395">
        <v>416.67</v>
      </c>
      <c r="C395" s="12">
        <f t="shared" si="5"/>
        <v>416.67</v>
      </c>
      <c r="D395">
        <f>D394+B394^2*(A395-A394)</f>
        <v>4581728.153135304</v>
      </c>
      <c r="E395">
        <v>736.6</v>
      </c>
      <c r="F395">
        <f>1000*(C395*Rcoil+L*(C395-C394)/(A395-A394))</f>
        <v>582.2266559978495</v>
      </c>
    </row>
    <row r="396" spans="1:6" ht="12.75">
      <c r="A396">
        <v>24.7</v>
      </c>
      <c r="B396">
        <v>416.67</v>
      </c>
      <c r="C396" s="12">
        <f t="shared" si="5"/>
        <v>416.67</v>
      </c>
      <c r="D396">
        <f>D395+B395^2*(A396-A395)</f>
        <v>4599089.542025304</v>
      </c>
      <c r="E396">
        <v>737.45</v>
      </c>
      <c r="F396">
        <f>1000*(C396*Rcoil+L*(C396-C395)/(A396-A395))</f>
        <v>582.2266559978495</v>
      </c>
    </row>
    <row r="397" spans="1:6" ht="12.75">
      <c r="A397">
        <v>24.8</v>
      </c>
      <c r="B397">
        <v>416.67</v>
      </c>
      <c r="C397" s="12">
        <f t="shared" si="5"/>
        <v>416.67</v>
      </c>
      <c r="D397">
        <f>D396+B396^2*(A397-A396)</f>
        <v>4616450.930915304</v>
      </c>
      <c r="E397">
        <v>738.29</v>
      </c>
      <c r="F397">
        <f>1000*(C397*Rcoil+L*(C397-C396)/(A397-A396))</f>
        <v>582.2266559978495</v>
      </c>
    </row>
    <row r="398" spans="1:6" ht="12.75">
      <c r="A398">
        <v>24.9</v>
      </c>
      <c r="B398">
        <v>416.67</v>
      </c>
      <c r="C398" s="12">
        <f t="shared" si="5"/>
        <v>416.67</v>
      </c>
      <c r="D398">
        <f>D397+B397^2*(A398-A397)</f>
        <v>4633812.3198053045</v>
      </c>
      <c r="E398">
        <v>739.14</v>
      </c>
      <c r="F398">
        <f>1000*(C398*Rcoil+L*(C398-C397)/(A398-A397))</f>
        <v>582.2266559978495</v>
      </c>
    </row>
    <row r="399" spans="1:6" ht="12.75">
      <c r="A399">
        <v>25</v>
      </c>
      <c r="B399">
        <v>416.67</v>
      </c>
      <c r="C399" s="12">
        <f t="shared" si="5"/>
        <v>416.67</v>
      </c>
      <c r="D399">
        <f>D398+B398^2*(A399-A398)</f>
        <v>4651173.708695305</v>
      </c>
      <c r="E399">
        <v>740</v>
      </c>
      <c r="F399">
        <f>1000*(C399*Rcoil+L*(C399-C398)/(A399-A398))</f>
        <v>582.2266559978495</v>
      </c>
    </row>
    <row r="400" spans="1:6" ht="12.75">
      <c r="A400">
        <v>25.1</v>
      </c>
      <c r="B400">
        <v>416.67</v>
      </c>
      <c r="C400" s="12">
        <f t="shared" si="5"/>
        <v>416.67</v>
      </c>
      <c r="D400">
        <f>D399+B399^2*(A400-A399)</f>
        <v>4668535.097585305</v>
      </c>
      <c r="E400">
        <v>740.86</v>
      </c>
      <c r="F400">
        <f>1000*(C400*Rcoil+L*(C400-C399)/(A400-A399))</f>
        <v>582.2266559978495</v>
      </c>
    </row>
    <row r="401" spans="1:6" ht="12.75">
      <c r="A401">
        <v>25.2</v>
      </c>
      <c r="B401">
        <v>416.67</v>
      </c>
      <c r="C401" s="12">
        <f aca="true" t="shared" si="6" ref="C401:C420">B401</f>
        <v>416.67</v>
      </c>
      <c r="D401">
        <f>D400+B400^2*(A401-A400)</f>
        <v>4685896.486475305</v>
      </c>
      <c r="E401">
        <v>741.73</v>
      </c>
      <c r="F401">
        <f>1000*(C401*Rcoil+L*(C401-C400)/(A401-A400))</f>
        <v>582.2266559978495</v>
      </c>
    </row>
    <row r="402" spans="1:6" ht="12.75">
      <c r="A402">
        <v>25.3</v>
      </c>
      <c r="B402">
        <v>416.67</v>
      </c>
      <c r="C402" s="12">
        <f t="shared" si="6"/>
        <v>416.67</v>
      </c>
      <c r="D402">
        <f>D401+B401^2*(A402-A401)</f>
        <v>4703257.875365305</v>
      </c>
      <c r="E402">
        <v>742.61</v>
      </c>
      <c r="F402">
        <f>1000*(C402*Rcoil+L*(C402-C401)/(A402-A401))</f>
        <v>582.2266559978495</v>
      </c>
    </row>
    <row r="403" spans="1:6" ht="12.75">
      <c r="A403">
        <v>25.4</v>
      </c>
      <c r="B403">
        <v>416.67</v>
      </c>
      <c r="C403" s="12">
        <f t="shared" si="6"/>
        <v>416.67</v>
      </c>
      <c r="D403">
        <f>D402+B402^2*(A403-A402)</f>
        <v>4720619.264255305</v>
      </c>
      <c r="E403">
        <v>743.49</v>
      </c>
      <c r="F403">
        <f>1000*(C403*Rcoil+L*(C403-C402)/(A403-A402))</f>
        <v>582.2266559978495</v>
      </c>
    </row>
    <row r="404" spans="1:6" ht="12.75">
      <c r="A404">
        <v>25.5</v>
      </c>
      <c r="B404">
        <v>416.67</v>
      </c>
      <c r="C404" s="12">
        <f t="shared" si="6"/>
        <v>416.67</v>
      </c>
      <c r="D404">
        <f>D403+B403^2*(A404-A403)</f>
        <v>4737980.653145305</v>
      </c>
      <c r="E404">
        <v>744.37</v>
      </c>
      <c r="F404">
        <f>1000*(C404*Rcoil+L*(C404-C403)/(A404-A403))</f>
        <v>582.2266559978495</v>
      </c>
    </row>
    <row r="405" spans="1:6" ht="12.75">
      <c r="A405">
        <v>25.6</v>
      </c>
      <c r="B405">
        <v>416.67</v>
      </c>
      <c r="C405" s="12">
        <f t="shared" si="6"/>
        <v>416.67</v>
      </c>
      <c r="D405">
        <f>D404+B404^2*(A405-A404)</f>
        <v>4755342.042035305</v>
      </c>
      <c r="E405">
        <v>745.26</v>
      </c>
      <c r="F405">
        <f>1000*(C405*Rcoil+L*(C405-C404)/(A405-A404))</f>
        <v>582.2266559978495</v>
      </c>
    </row>
    <row r="406" spans="1:6" ht="12.75">
      <c r="A406">
        <v>25.7</v>
      </c>
      <c r="B406">
        <v>416.67</v>
      </c>
      <c r="C406" s="12">
        <f t="shared" si="6"/>
        <v>416.67</v>
      </c>
      <c r="D406">
        <f>D405+B405^2*(A406-A405)</f>
        <v>4772703.430925305</v>
      </c>
      <c r="E406">
        <v>746.15</v>
      </c>
      <c r="F406">
        <f>1000*(C406*Rcoil+L*(C406-C405)/(A406-A405))</f>
        <v>582.2266559978495</v>
      </c>
    </row>
    <row r="407" spans="1:6" ht="12.75">
      <c r="A407">
        <v>25.8</v>
      </c>
      <c r="B407">
        <v>416.67</v>
      </c>
      <c r="C407" s="12">
        <f t="shared" si="6"/>
        <v>416.67</v>
      </c>
      <c r="D407">
        <f>D406+B406^2*(A407-A406)</f>
        <v>4790064.819815305</v>
      </c>
      <c r="E407">
        <v>747.05</v>
      </c>
      <c r="F407">
        <f>1000*(C407*Rcoil+L*(C407-C406)/(A407-A406))</f>
        <v>582.2266559978495</v>
      </c>
    </row>
    <row r="408" spans="1:6" ht="12.75">
      <c r="A408">
        <v>25.9</v>
      </c>
      <c r="B408">
        <v>416.67</v>
      </c>
      <c r="C408" s="12">
        <f t="shared" si="6"/>
        <v>416.67</v>
      </c>
      <c r="D408">
        <f>D407+B407^2*(A408-A407)</f>
        <v>4807426.208705305</v>
      </c>
      <c r="E408">
        <v>747.95</v>
      </c>
      <c r="F408">
        <f>1000*(C408*Rcoil+L*(C408-C407)/(A408-A407))</f>
        <v>582.2266559978495</v>
      </c>
    </row>
    <row r="409" spans="1:6" ht="12.75">
      <c r="A409">
        <v>26</v>
      </c>
      <c r="B409">
        <v>416.67</v>
      </c>
      <c r="C409" s="12">
        <f t="shared" si="6"/>
        <v>416.67</v>
      </c>
      <c r="D409">
        <f>D408+B408^2*(A409-A408)</f>
        <v>4824787.597595305</v>
      </c>
      <c r="E409">
        <v>748.85</v>
      </c>
      <c r="F409">
        <f>1000*(C409*Rcoil+L*(C409-C408)/(A409-A408))</f>
        <v>582.2266559978495</v>
      </c>
    </row>
    <row r="410" spans="1:6" ht="12.75">
      <c r="A410">
        <v>26.1</v>
      </c>
      <c r="B410">
        <v>416.67</v>
      </c>
      <c r="C410" s="12">
        <f t="shared" si="6"/>
        <v>416.67</v>
      </c>
      <c r="D410">
        <f>D409+B409^2*(A410-A409)</f>
        <v>4842148.986485305</v>
      </c>
      <c r="E410">
        <v>749.76</v>
      </c>
      <c r="F410">
        <f>1000*(C410*Rcoil+L*(C410-C409)/(A410-A409))</f>
        <v>582.2266559978495</v>
      </c>
    </row>
    <row r="411" spans="1:6" ht="12.75">
      <c r="A411">
        <v>26.2</v>
      </c>
      <c r="B411">
        <v>416.67</v>
      </c>
      <c r="C411" s="12">
        <f t="shared" si="6"/>
        <v>416.67</v>
      </c>
      <c r="D411">
        <f>D410+B410^2*(A411-A410)</f>
        <v>4859510.375375305</v>
      </c>
      <c r="E411">
        <v>750.67</v>
      </c>
      <c r="F411">
        <f>1000*(C411*Rcoil+L*(C411-C410)/(A411-A410))</f>
        <v>582.2266559978495</v>
      </c>
    </row>
    <row r="412" spans="1:6" ht="12.75">
      <c r="A412">
        <v>26.3</v>
      </c>
      <c r="B412">
        <v>416.67</v>
      </c>
      <c r="C412" s="12">
        <f t="shared" si="6"/>
        <v>416.67</v>
      </c>
      <c r="D412">
        <f>D411+B411^2*(A412-A411)</f>
        <v>4876871.764265305</v>
      </c>
      <c r="E412">
        <v>751.58</v>
      </c>
      <c r="F412">
        <f>1000*(C412*Rcoil+L*(C412-C411)/(A412-A411))</f>
        <v>582.2266559978495</v>
      </c>
    </row>
    <row r="413" spans="1:6" ht="12.75">
      <c r="A413">
        <v>26.4</v>
      </c>
      <c r="B413">
        <v>416.67</v>
      </c>
      <c r="C413" s="12">
        <f t="shared" si="6"/>
        <v>416.67</v>
      </c>
      <c r="D413">
        <f>D412+B412^2*(A413-A412)</f>
        <v>4894233.153155305</v>
      </c>
      <c r="E413">
        <v>752.49</v>
      </c>
      <c r="F413">
        <f>1000*(C413*Rcoil+L*(C413-C412)/(A413-A412))</f>
        <v>582.2266559978495</v>
      </c>
    </row>
    <row r="414" spans="1:6" ht="12.75">
      <c r="A414">
        <v>26.5</v>
      </c>
      <c r="B414">
        <v>416.67</v>
      </c>
      <c r="C414" s="12">
        <f t="shared" si="6"/>
        <v>416.67</v>
      </c>
      <c r="D414">
        <f>D413+B413^2*(A414-A413)</f>
        <v>4911594.5420453055</v>
      </c>
      <c r="E414">
        <v>753.41</v>
      </c>
      <c r="F414">
        <f>1000*(C414*Rcoil+L*(C414-C413)/(A414-A413))</f>
        <v>582.2266559978495</v>
      </c>
    </row>
    <row r="415" spans="1:6" ht="12.75">
      <c r="A415">
        <v>26.6</v>
      </c>
      <c r="B415">
        <v>416.67</v>
      </c>
      <c r="C415" s="12">
        <f t="shared" si="6"/>
        <v>416.67</v>
      </c>
      <c r="D415">
        <f>D414+B414^2*(A415-A414)</f>
        <v>4928955.930935306</v>
      </c>
      <c r="E415">
        <v>754.32</v>
      </c>
      <c r="F415">
        <f>1000*(C415*Rcoil+L*(C415-C414)/(A415-A414))</f>
        <v>582.2266559978495</v>
      </c>
    </row>
    <row r="416" spans="1:6" ht="12.75">
      <c r="A416">
        <v>26.7</v>
      </c>
      <c r="B416">
        <v>416.67</v>
      </c>
      <c r="C416" s="12">
        <f t="shared" si="6"/>
        <v>416.67</v>
      </c>
      <c r="D416">
        <f>D415+B415^2*(A416-A415)</f>
        <v>4946317.319825306</v>
      </c>
      <c r="E416">
        <v>755.24</v>
      </c>
      <c r="F416">
        <f>1000*(C416*Rcoil+L*(C416-C415)/(A416-A415))</f>
        <v>582.2266559978495</v>
      </c>
    </row>
    <row r="417" spans="1:6" ht="12.75">
      <c r="A417">
        <v>26.8</v>
      </c>
      <c r="B417">
        <v>416.67</v>
      </c>
      <c r="C417" s="12">
        <f t="shared" si="6"/>
        <v>416.67</v>
      </c>
      <c r="D417">
        <f>D416+B416^2*(A417-A416)</f>
        <v>4963678.708715306</v>
      </c>
      <c r="E417">
        <v>756.16</v>
      </c>
      <c r="F417">
        <f>1000*(C417*Rcoil+L*(C417-C416)/(A417-A416))</f>
        <v>582.2266559978495</v>
      </c>
    </row>
    <row r="418" spans="1:6" ht="12.75">
      <c r="A418">
        <v>26.9</v>
      </c>
      <c r="B418">
        <v>416.67</v>
      </c>
      <c r="C418" s="12">
        <f t="shared" si="6"/>
        <v>416.67</v>
      </c>
      <c r="D418">
        <f>D417+B417^2*(A418-A417)</f>
        <v>4981040.097605306</v>
      </c>
      <c r="E418">
        <v>757.08</v>
      </c>
      <c r="F418">
        <f>1000*(C418*Rcoil+L*(C418-C417)/(A418-A417))</f>
        <v>582.2266559978495</v>
      </c>
    </row>
    <row r="419" spans="1:6" ht="12.75">
      <c r="A419">
        <v>27</v>
      </c>
      <c r="B419">
        <v>416.67</v>
      </c>
      <c r="C419" s="12">
        <f t="shared" si="6"/>
        <v>416.67</v>
      </c>
      <c r="D419">
        <f>D418+B418^2*(A419-A418)</f>
        <v>4998401.486495306</v>
      </c>
      <c r="E419">
        <v>758</v>
      </c>
      <c r="F419">
        <f>1000*(C419*Rcoil+L*(C419-C418)/(A419-A418))</f>
        <v>582.2266559978495</v>
      </c>
    </row>
    <row r="420" spans="1:6" ht="12.75">
      <c r="A420">
        <v>27.1</v>
      </c>
      <c r="B420">
        <v>416.67</v>
      </c>
      <c r="C420" s="12">
        <f t="shared" si="6"/>
        <v>416.67</v>
      </c>
      <c r="D420">
        <f>D419+B419^2*(A420-A419)</f>
        <v>5015762.875385306</v>
      </c>
      <c r="E420">
        <v>0</v>
      </c>
      <c r="F420">
        <f>1000*(C420*Rcoil+L*(C420-C419)/(A420-A419))</f>
        <v>582.2266559978495</v>
      </c>
    </row>
    <row r="421" spans="1:6" ht="12.75">
      <c r="A421">
        <v>27.2</v>
      </c>
      <c r="B421">
        <v>414.85</v>
      </c>
      <c r="C421" s="12">
        <f>416.67*EXP(-(A421-teoft)/tau)</f>
        <v>414.8683364236844</v>
      </c>
      <c r="D421">
        <f>D420+B420^2*(A421-A420)</f>
        <v>5033124.264275306</v>
      </c>
      <c r="E421">
        <v>0</v>
      </c>
      <c r="F421">
        <v>0</v>
      </c>
    </row>
    <row r="422" spans="1:6" ht="12.75">
      <c r="A422">
        <v>27.3</v>
      </c>
      <c r="B422">
        <v>413.05</v>
      </c>
      <c r="C422" s="12">
        <f aca="true" t="shared" si="7" ref="C422:C485">416.67*EXP(-(A422-teoft)/tau)</f>
        <v>413.07446316498743</v>
      </c>
      <c r="D422">
        <f>D421+B421^2*(A422-A421)</f>
        <v>5050334.316525307</v>
      </c>
      <c r="E422">
        <v>0</v>
      </c>
      <c r="F422">
        <v>0</v>
      </c>
    </row>
    <row r="423" spans="1:6" ht="12.75">
      <c r="A423">
        <v>27.4</v>
      </c>
      <c r="B423">
        <v>411.25</v>
      </c>
      <c r="C423" s="12">
        <f t="shared" si="7"/>
        <v>411.2883465389033</v>
      </c>
      <c r="D423">
        <f>D422+B422^2*(A423-A422)</f>
        <v>5067395.346775306</v>
      </c>
      <c r="E423">
        <v>0</v>
      </c>
      <c r="F423">
        <v>0</v>
      </c>
    </row>
    <row r="424" spans="1:6" ht="12.75">
      <c r="A424">
        <v>27.5</v>
      </c>
      <c r="B424">
        <v>409.46</v>
      </c>
      <c r="C424" s="12">
        <f t="shared" si="7"/>
        <v>409.50995300607815</v>
      </c>
      <c r="D424">
        <f>D423+B423^2*(A424-A423)</f>
        <v>5084308.003025306</v>
      </c>
      <c r="E424">
        <v>0</v>
      </c>
      <c r="F424">
        <v>0</v>
      </c>
    </row>
    <row r="425" spans="1:6" ht="12.75">
      <c r="A425">
        <v>27.6</v>
      </c>
      <c r="B425">
        <v>407.67</v>
      </c>
      <c r="C425" s="12">
        <f t="shared" si="7"/>
        <v>407.73924917218125</v>
      </c>
      <c r="D425">
        <f>D424+B424^2*(A425-A424)</f>
        <v>5101073.7521853065</v>
      </c>
      <c r="E425">
        <v>0</v>
      </c>
      <c r="F425">
        <v>0</v>
      </c>
    </row>
    <row r="426" spans="1:6" ht="12.75">
      <c r="A426">
        <v>27.7</v>
      </c>
      <c r="B426">
        <v>405.9</v>
      </c>
      <c r="C426" s="12">
        <f t="shared" si="7"/>
        <v>405.9762017872776</v>
      </c>
      <c r="D426">
        <f>D425+B425^2*(A426-A425)</f>
        <v>5117693.235075306</v>
      </c>
      <c r="E426">
        <v>0</v>
      </c>
      <c r="F426">
        <v>0</v>
      </c>
    </row>
    <row r="427" spans="1:6" ht="12.75">
      <c r="A427">
        <v>27.8</v>
      </c>
      <c r="B427">
        <v>404.13</v>
      </c>
      <c r="C427" s="12">
        <f t="shared" si="7"/>
        <v>404.2207777452033</v>
      </c>
      <c r="D427">
        <f>D426+B426^2*(A427-A426)</f>
        <v>5134168.716075307</v>
      </c>
      <c r="E427">
        <v>0</v>
      </c>
      <c r="F427">
        <v>0</v>
      </c>
    </row>
    <row r="428" spans="1:6" ht="12.75">
      <c r="A428">
        <v>27.9</v>
      </c>
      <c r="B428">
        <v>402.37</v>
      </c>
      <c r="C428" s="12">
        <f t="shared" si="7"/>
        <v>402.47294408294414</v>
      </c>
      <c r="D428">
        <f>D427+B427^2*(A428-A427)</f>
        <v>5150500.821765306</v>
      </c>
      <c r="E428">
        <v>0</v>
      </c>
      <c r="F428">
        <v>0</v>
      </c>
    </row>
    <row r="429" spans="1:6" ht="12.75">
      <c r="A429">
        <v>28</v>
      </c>
      <c r="B429">
        <v>400.62</v>
      </c>
      <c r="C429" s="12">
        <f t="shared" si="7"/>
        <v>400.7326679800167</v>
      </c>
      <c r="D429">
        <f>D428+B428^2*(A429-A428)</f>
        <v>5166690.983455307</v>
      </c>
      <c r="E429">
        <v>0</v>
      </c>
      <c r="F429">
        <v>0</v>
      </c>
    </row>
    <row r="430" spans="1:6" ht="12.75">
      <c r="A430">
        <v>28.1</v>
      </c>
      <c r="B430">
        <v>398.88</v>
      </c>
      <c r="C430" s="12">
        <f t="shared" si="7"/>
        <v>398.99991675785185</v>
      </c>
      <c r="D430">
        <f>D429+B429^2*(A430-A429)</f>
        <v>5182740.621895307</v>
      </c>
      <c r="E430">
        <v>0</v>
      </c>
      <c r="F430">
        <v>0</v>
      </c>
    </row>
    <row r="431" spans="1:6" ht="12.75">
      <c r="A431">
        <v>28.2</v>
      </c>
      <c r="B431">
        <v>397.14</v>
      </c>
      <c r="C431" s="12">
        <f t="shared" si="7"/>
        <v>397.27465787918146</v>
      </c>
      <c r="D431">
        <f>D430+B430^2*(A431-A430)</f>
        <v>5198651.147335307</v>
      </c>
      <c r="E431">
        <v>0</v>
      </c>
      <c r="F431">
        <v>0</v>
      </c>
    </row>
    <row r="432" spans="1:6" ht="12.75">
      <c r="A432">
        <v>28.3</v>
      </c>
      <c r="B432">
        <v>395.41</v>
      </c>
      <c r="C432" s="12">
        <f t="shared" si="7"/>
        <v>395.55685894742686</v>
      </c>
      <c r="D432">
        <f>D431+B431^2*(A432-A431)</f>
        <v>5214423.165295307</v>
      </c>
      <c r="E432">
        <v>0</v>
      </c>
      <c r="F432">
        <v>0</v>
      </c>
    </row>
    <row r="433" spans="1:6" ht="12.75">
      <c r="A433">
        <v>28.4</v>
      </c>
      <c r="B433">
        <v>393.69</v>
      </c>
      <c r="C433" s="12">
        <f t="shared" si="7"/>
        <v>393.846487706091</v>
      </c>
      <c r="D433">
        <f>D432+B432^2*(A433-A432)</f>
        <v>5230058.072105306</v>
      </c>
      <c r="E433">
        <v>0</v>
      </c>
      <c r="F433">
        <v>0</v>
      </c>
    </row>
    <row r="434" spans="1:6" ht="12.75">
      <c r="A434">
        <v>28.5</v>
      </c>
      <c r="B434">
        <v>391.98</v>
      </c>
      <c r="C434" s="12">
        <f t="shared" si="7"/>
        <v>392.1435120381525</v>
      </c>
      <c r="D434">
        <f>D433+B433^2*(A434-A433)</f>
        <v>5245557.2537153065</v>
      </c>
      <c r="E434">
        <v>0</v>
      </c>
      <c r="F434">
        <v>0</v>
      </c>
    </row>
    <row r="435" spans="1:6" ht="12.75">
      <c r="A435">
        <v>28.6</v>
      </c>
      <c r="B435">
        <v>390.27</v>
      </c>
      <c r="C435" s="12">
        <f t="shared" si="7"/>
        <v>390.4478999654627</v>
      </c>
      <c r="D435">
        <f>D434+B434^2*(A435-A434)</f>
        <v>5260922.085755306</v>
      </c>
      <c r="E435">
        <v>0</v>
      </c>
      <c r="F435">
        <v>0</v>
      </c>
    </row>
    <row r="436" spans="1:6" ht="12.75">
      <c r="A436">
        <v>28.7</v>
      </c>
      <c r="B436">
        <v>388.57</v>
      </c>
      <c r="C436" s="12">
        <f t="shared" si="7"/>
        <v>388.75961964814513</v>
      </c>
      <c r="D436">
        <f>D435+B435^2*(A436-A435)</f>
        <v>5276153.153045306</v>
      </c>
      <c r="E436">
        <v>0</v>
      </c>
      <c r="F436">
        <v>0</v>
      </c>
    </row>
    <row r="437" spans="1:6" ht="12.75">
      <c r="A437">
        <v>28.8</v>
      </c>
      <c r="B437">
        <v>386.88</v>
      </c>
      <c r="C437" s="12">
        <f t="shared" si="7"/>
        <v>387.0786393839975</v>
      </c>
      <c r="D437">
        <f>D436+B436^2*(A437-A436)</f>
        <v>5291251.817535306</v>
      </c>
      <c r="E437">
        <v>0</v>
      </c>
      <c r="F437">
        <v>0</v>
      </c>
    </row>
    <row r="438" spans="1:6" ht="12.75">
      <c r="A438">
        <v>28.9</v>
      </c>
      <c r="B438">
        <v>385.19</v>
      </c>
      <c r="C438" s="12">
        <f t="shared" si="7"/>
        <v>385.4049276078966</v>
      </c>
      <c r="D438">
        <f>D437+B437^2*(A438-A437)</f>
        <v>5306219.430975306</v>
      </c>
      <c r="E438">
        <v>0</v>
      </c>
      <c r="F438">
        <v>0</v>
      </c>
    </row>
    <row r="439" spans="1:6" ht="12.75">
      <c r="A439">
        <v>29</v>
      </c>
      <c r="B439">
        <v>383.52</v>
      </c>
      <c r="C439" s="12">
        <f t="shared" si="7"/>
        <v>383.7384528912053</v>
      </c>
      <c r="D439">
        <f>D438+B438^2*(A439-A438)</f>
        <v>5321056.564585306</v>
      </c>
      <c r="E439">
        <v>0</v>
      </c>
      <c r="F439">
        <v>0</v>
      </c>
    </row>
    <row r="440" spans="1:6" ht="12.75">
      <c r="A440">
        <v>29.1</v>
      </c>
      <c r="B440">
        <v>381.85</v>
      </c>
      <c r="C440" s="12">
        <f t="shared" si="7"/>
        <v>382.079183941183</v>
      </c>
      <c r="D440">
        <f>D439+B439^2*(A440-A439)</f>
        <v>5335765.323625306</v>
      </c>
      <c r="E440">
        <v>0</v>
      </c>
      <c r="F440">
        <v>0</v>
      </c>
    </row>
    <row r="441" spans="1:6" ht="12.75">
      <c r="A441">
        <v>29.2</v>
      </c>
      <c r="B441">
        <v>380.18</v>
      </c>
      <c r="C441" s="12">
        <f t="shared" si="7"/>
        <v>380.4270896003971</v>
      </c>
      <c r="D441">
        <f>D440+B440^2*(A441-A440)</f>
        <v>5350346.265875305</v>
      </c>
      <c r="E441">
        <v>0</v>
      </c>
      <c r="F441">
        <v>0</v>
      </c>
    </row>
    <row r="442" spans="1:6" ht="12.75">
      <c r="A442">
        <v>29.3</v>
      </c>
      <c r="B442">
        <v>378.53</v>
      </c>
      <c r="C442" s="12">
        <f t="shared" si="7"/>
        <v>378.7821388461388</v>
      </c>
      <c r="D442">
        <f>D441+B441^2*(A442-A441)</f>
        <v>5364799.949115305</v>
      </c>
      <c r="E442">
        <v>0</v>
      </c>
      <c r="F442">
        <v>0</v>
      </c>
    </row>
    <row r="443" spans="1:6" ht="12.75">
      <c r="A443">
        <v>29.4</v>
      </c>
      <c r="B443">
        <v>376.88</v>
      </c>
      <c r="C443" s="12">
        <f t="shared" si="7"/>
        <v>377.14430078984</v>
      </c>
      <c r="D443">
        <f>D442+B442^2*(A443-A442)</f>
        <v>5379128.445205305</v>
      </c>
      <c r="E443">
        <v>0</v>
      </c>
      <c r="F443">
        <v>0</v>
      </c>
    </row>
    <row r="444" spans="1:6" ht="12.75">
      <c r="A444">
        <v>29.5</v>
      </c>
      <c r="B444">
        <v>375.24</v>
      </c>
      <c r="C444" s="12">
        <f t="shared" si="7"/>
        <v>375.51354467649344</v>
      </c>
      <c r="D444">
        <f>D443+B443^2*(A444-A443)</f>
        <v>5393332.2986453045</v>
      </c>
      <c r="E444">
        <v>0</v>
      </c>
      <c r="F444">
        <v>0</v>
      </c>
    </row>
    <row r="445" spans="1:6" ht="12.75">
      <c r="A445">
        <v>29.6</v>
      </c>
      <c r="B445">
        <v>373.61</v>
      </c>
      <c r="C445" s="12">
        <f t="shared" si="7"/>
        <v>373.8898398840754</v>
      </c>
      <c r="D445">
        <f>D444+B444^2*(A445-A444)</f>
        <v>5407412.804405305</v>
      </c>
      <c r="E445">
        <v>0</v>
      </c>
      <c r="F445">
        <v>0</v>
      </c>
    </row>
    <row r="446" spans="1:6" ht="12.75">
      <c r="A446">
        <v>29.7</v>
      </c>
      <c r="B446">
        <v>371.98</v>
      </c>
      <c r="C446" s="12">
        <f t="shared" si="7"/>
        <v>372.2731559229704</v>
      </c>
      <c r="D446">
        <f>D445+B445^2*(A446-A445)</f>
        <v>5421371.247615304</v>
      </c>
      <c r="E446">
        <v>0</v>
      </c>
      <c r="F446">
        <v>0</v>
      </c>
    </row>
    <row r="447" spans="1:6" ht="12.75">
      <c r="A447">
        <v>29.8</v>
      </c>
      <c r="B447">
        <v>370.36</v>
      </c>
      <c r="C447" s="12">
        <f t="shared" si="7"/>
        <v>370.6634624353986</v>
      </c>
      <c r="D447">
        <f>D446+B446^2*(A447-A446)</f>
        <v>5435208.159655304</v>
      </c>
      <c r="E447">
        <v>0</v>
      </c>
      <c r="F447">
        <v>0</v>
      </c>
    </row>
    <row r="448" spans="1:6" ht="12.75">
      <c r="A448">
        <v>29.9</v>
      </c>
      <c r="B448">
        <v>368.75</v>
      </c>
      <c r="C448" s="12">
        <f t="shared" si="7"/>
        <v>369.0607291948464</v>
      </c>
      <c r="D448">
        <f>D447+B447^2*(A448-A447)</f>
        <v>5448924.812615303</v>
      </c>
      <c r="E448">
        <v>0</v>
      </c>
      <c r="F448">
        <v>0</v>
      </c>
    </row>
    <row r="449" spans="1:6" ht="12.75">
      <c r="A449">
        <v>30</v>
      </c>
      <c r="B449">
        <v>367.14</v>
      </c>
      <c r="C449" s="12">
        <f t="shared" si="7"/>
        <v>367.46492610549785</v>
      </c>
      <c r="D449">
        <f>D448+B448^2*(A449-A448)</f>
        <v>5462522.468865303</v>
      </c>
      <c r="E449">
        <v>0</v>
      </c>
      <c r="F449">
        <v>0</v>
      </c>
    </row>
    <row r="450" spans="1:6" ht="12.75">
      <c r="A450">
        <v>30.1</v>
      </c>
      <c r="B450">
        <v>365.54</v>
      </c>
      <c r="C450" s="12">
        <f t="shared" si="7"/>
        <v>365.8760232016703</v>
      </c>
      <c r="D450">
        <f>D449+B449^2*(A450-A449)</f>
        <v>5476001.646825303</v>
      </c>
      <c r="E450">
        <v>0</v>
      </c>
      <c r="F450">
        <v>0</v>
      </c>
    </row>
    <row r="451" spans="1:6" ht="12.75">
      <c r="A451">
        <v>30.2</v>
      </c>
      <c r="B451">
        <v>363.95</v>
      </c>
      <c r="C451" s="12">
        <f t="shared" si="7"/>
        <v>364.2939906472516</v>
      </c>
      <c r="D451">
        <f>D450+B450^2*(A451-A450)</f>
        <v>5489363.595985303</v>
      </c>
      <c r="E451">
        <v>0</v>
      </c>
      <c r="F451">
        <v>0</v>
      </c>
    </row>
    <row r="452" spans="1:6" ht="12.75">
      <c r="A452">
        <v>30.3</v>
      </c>
      <c r="B452">
        <v>362.37</v>
      </c>
      <c r="C452" s="12">
        <f t="shared" si="7"/>
        <v>362.7187987351392</v>
      </c>
      <c r="D452">
        <f>D451+B451^2*(A452-A451)</f>
        <v>5502609.556235303</v>
      </c>
      <c r="E452">
        <v>0</v>
      </c>
      <c r="F452">
        <v>0</v>
      </c>
    </row>
    <row r="453" spans="1:6" ht="12.75">
      <c r="A453">
        <v>30.4</v>
      </c>
      <c r="B453">
        <v>360.79</v>
      </c>
      <c r="C453" s="12">
        <f t="shared" si="7"/>
        <v>361.15041788668344</v>
      </c>
      <c r="D453">
        <f>D452+B452^2*(A453-A452)</f>
        <v>5515740.757925303</v>
      </c>
      <c r="E453">
        <v>0</v>
      </c>
      <c r="F453">
        <v>0</v>
      </c>
    </row>
    <row r="454" spans="1:6" ht="12.75">
      <c r="A454">
        <v>30.5</v>
      </c>
      <c r="B454">
        <v>359.22</v>
      </c>
      <c r="C454" s="12">
        <f t="shared" si="7"/>
        <v>359.58881865113096</v>
      </c>
      <c r="D454">
        <f>D453+B453^2*(A454-A453)</f>
        <v>5528757.700335303</v>
      </c>
      <c r="E454">
        <v>0</v>
      </c>
      <c r="F454">
        <v>0</v>
      </c>
    </row>
    <row r="455" spans="1:6" ht="12.75">
      <c r="A455">
        <v>30.6</v>
      </c>
      <c r="B455">
        <v>357.66</v>
      </c>
      <c r="C455" s="12">
        <f t="shared" si="7"/>
        <v>358.03397170507264</v>
      </c>
      <c r="D455">
        <f>D454+B454^2*(A455-A454)</f>
        <v>5541661.601175304</v>
      </c>
      <c r="E455">
        <v>0</v>
      </c>
      <c r="F455">
        <v>0</v>
      </c>
    </row>
    <row r="456" spans="1:6" ht="12.75">
      <c r="A456">
        <v>30.7</v>
      </c>
      <c r="B456">
        <v>356.1</v>
      </c>
      <c r="C456" s="12">
        <f t="shared" si="7"/>
        <v>356.48584785189234</v>
      </c>
      <c r="D456">
        <f>D455+B455^2*(A456-A455)</f>
        <v>5554453.668735303</v>
      </c>
      <c r="E456">
        <v>0</v>
      </c>
      <c r="F456">
        <v>0</v>
      </c>
    </row>
    <row r="457" spans="1:6" ht="12.75">
      <c r="A457">
        <v>30.8</v>
      </c>
      <c r="B457">
        <v>354.55</v>
      </c>
      <c r="C457" s="12">
        <f t="shared" si="7"/>
        <v>354.9444180212187</v>
      </c>
      <c r="D457">
        <f>D456+B456^2*(A457-A456)</f>
        <v>5567134.389735303</v>
      </c>
      <c r="E457">
        <v>0</v>
      </c>
      <c r="F457">
        <v>0</v>
      </c>
    </row>
    <row r="458" spans="1:6" ht="12.75">
      <c r="A458">
        <v>30.9</v>
      </c>
      <c r="B458">
        <v>353</v>
      </c>
      <c r="C458" s="12">
        <f t="shared" si="7"/>
        <v>353.4096532683798</v>
      </c>
      <c r="D458">
        <f>D457+B457^2*(A458-A457)</f>
        <v>5579704.959985303</v>
      </c>
      <c r="E458">
        <v>0</v>
      </c>
      <c r="F458">
        <v>0</v>
      </c>
    </row>
    <row r="459" spans="1:6" ht="12.75">
      <c r="A459">
        <v>31</v>
      </c>
      <c r="B459">
        <v>351.47</v>
      </c>
      <c r="C459" s="12">
        <f t="shared" si="7"/>
        <v>351.8815247738589</v>
      </c>
      <c r="D459">
        <f>D458+B458^2*(A459-A458)</f>
        <v>5592165.859985303</v>
      </c>
      <c r="E459">
        <v>0</v>
      </c>
      <c r="F459">
        <v>0</v>
      </c>
    </row>
    <row r="460" spans="1:6" ht="12.75">
      <c r="A460">
        <v>31.1</v>
      </c>
      <c r="B460">
        <v>349.94</v>
      </c>
      <c r="C460" s="12">
        <f t="shared" si="7"/>
        <v>350.36000384275405</v>
      </c>
      <c r="D460">
        <f>D459+B459^2*(A460-A459)</f>
        <v>5604518.976075304</v>
      </c>
      <c r="E460">
        <v>0</v>
      </c>
      <c r="F460">
        <v>0</v>
      </c>
    </row>
    <row r="461" spans="1:6" ht="12.75">
      <c r="A461">
        <v>31.2</v>
      </c>
      <c r="B461">
        <v>348.41</v>
      </c>
      <c r="C461" s="12">
        <f t="shared" si="7"/>
        <v>348.84506190423843</v>
      </c>
      <c r="D461">
        <f>D460+B460^2*(A461-A460)</f>
        <v>5616764.7764353035</v>
      </c>
      <c r="E461">
        <v>0</v>
      </c>
      <c r="F461">
        <v>0</v>
      </c>
    </row>
    <row r="462" spans="1:6" ht="12.75">
      <c r="A462">
        <v>31.3</v>
      </c>
      <c r="B462">
        <v>346.9</v>
      </c>
      <c r="C462" s="12">
        <f t="shared" si="7"/>
        <v>347.33667051102447</v>
      </c>
      <c r="D462">
        <f>D461+B461^2*(A462-A461)</f>
        <v>5628903.729245304</v>
      </c>
      <c r="E462">
        <v>0</v>
      </c>
      <c r="F462">
        <v>0</v>
      </c>
    </row>
    <row r="463" spans="1:6" ht="12.75">
      <c r="A463">
        <v>31.4</v>
      </c>
      <c r="B463">
        <v>345.39</v>
      </c>
      <c r="C463" s="12">
        <f t="shared" si="7"/>
        <v>345.83480133882955</v>
      </c>
      <c r="D463">
        <f>D462+B462^2*(A463-A462)</f>
        <v>5640937.690245304</v>
      </c>
      <c r="E463">
        <v>0</v>
      </c>
      <c r="F463">
        <v>0</v>
      </c>
    </row>
    <row r="464" spans="1:6" ht="12.75">
      <c r="A464">
        <v>31.5</v>
      </c>
      <c r="B464">
        <v>343.88</v>
      </c>
      <c r="C464" s="12">
        <f t="shared" si="7"/>
        <v>344.3394261858439</v>
      </c>
      <c r="D464">
        <f>D463+B463^2*(A464-A463)</f>
        <v>5652867.115455304</v>
      </c>
      <c r="E464">
        <v>0</v>
      </c>
      <c r="F464">
        <v>0</v>
      </c>
    </row>
    <row r="465" spans="1:6" ht="12.75">
      <c r="A465">
        <v>31.6</v>
      </c>
      <c r="B465">
        <v>342.39</v>
      </c>
      <c r="C465" s="12">
        <f t="shared" si="7"/>
        <v>342.8505169722012</v>
      </c>
      <c r="D465">
        <f>D464+B464^2*(A465-A464)</f>
        <v>5664692.460895305</v>
      </c>
      <c r="E465">
        <v>0</v>
      </c>
      <c r="F465">
        <v>0</v>
      </c>
    </row>
    <row r="466" spans="1:6" ht="12.75">
      <c r="A466">
        <v>31.7</v>
      </c>
      <c r="B466">
        <v>340.9</v>
      </c>
      <c r="C466" s="12">
        <f t="shared" si="7"/>
        <v>341.36804573945153</v>
      </c>
      <c r="D466">
        <f>D465+B465^2*(A466-A465)</f>
        <v>5676415.552105304</v>
      </c>
      <c r="E466">
        <v>0</v>
      </c>
      <c r="F466">
        <v>0</v>
      </c>
    </row>
    <row r="467" spans="1:6" ht="12.75">
      <c r="A467">
        <v>31.8</v>
      </c>
      <c r="B467">
        <v>339.41</v>
      </c>
      <c r="C467" s="12">
        <f t="shared" si="7"/>
        <v>339.89198465003585</v>
      </c>
      <c r="D467">
        <f>D466+B466^2*(A467-A466)</f>
        <v>5688036.833105304</v>
      </c>
      <c r="E467">
        <v>0</v>
      </c>
      <c r="F467">
        <v>0</v>
      </c>
    </row>
    <row r="468" spans="1:6" ht="12.75">
      <c r="A468">
        <v>31.9</v>
      </c>
      <c r="B468">
        <v>337.93</v>
      </c>
      <c r="C468" s="12">
        <f t="shared" si="7"/>
        <v>338.4223059867637</v>
      </c>
      <c r="D468">
        <f>D467+B467^2*(A468-A467)</f>
        <v>5699556.747915304</v>
      </c>
      <c r="E468">
        <v>0</v>
      </c>
      <c r="F468">
        <v>0</v>
      </c>
    </row>
    <row r="469" spans="1:6" ht="12.75">
      <c r="A469">
        <v>32</v>
      </c>
      <c r="B469">
        <v>336.46</v>
      </c>
      <c r="C469" s="12">
        <f t="shared" si="7"/>
        <v>336.9589821522925</v>
      </c>
      <c r="D469">
        <f>D468+B468^2*(A469-A468)</f>
        <v>5710976.416405304</v>
      </c>
      <c r="E469">
        <v>0</v>
      </c>
      <c r="F469">
        <v>0</v>
      </c>
    </row>
    <row r="470" spans="1:6" ht="12.75">
      <c r="A470">
        <v>32.1</v>
      </c>
      <c r="B470">
        <v>335</v>
      </c>
      <c r="C470" s="12">
        <f t="shared" si="7"/>
        <v>335.50198566860945</v>
      </c>
      <c r="D470">
        <f>D469+B469^2*(A470-A469)</f>
        <v>5722296.949565304</v>
      </c>
      <c r="E470">
        <v>0</v>
      </c>
      <c r="F470">
        <v>0</v>
      </c>
    </row>
    <row r="471" spans="1:6" ht="12.75">
      <c r="A471">
        <v>32.2</v>
      </c>
      <c r="B471">
        <v>333.54</v>
      </c>
      <c r="C471" s="12">
        <f t="shared" si="7"/>
        <v>334.0512891765157</v>
      </c>
      <c r="D471">
        <f>D470+B470^2*(A471-A470)</f>
        <v>5733519.449565304</v>
      </c>
      <c r="E471">
        <v>0</v>
      </c>
      <c r="F471">
        <v>0</v>
      </c>
    </row>
    <row r="472" spans="1:6" ht="12.75">
      <c r="A472">
        <v>32.3</v>
      </c>
      <c r="B472">
        <v>332.09</v>
      </c>
      <c r="C472" s="12">
        <f t="shared" si="7"/>
        <v>332.6068654351122</v>
      </c>
      <c r="D472">
        <f>D471+B471^2*(A472-A471)</f>
        <v>5744644.342725304</v>
      </c>
      <c r="E472">
        <v>0</v>
      </c>
      <c r="F472">
        <v>0</v>
      </c>
    </row>
    <row r="473" spans="1:6" ht="12.75">
      <c r="A473">
        <v>32.4</v>
      </c>
      <c r="B473">
        <v>330.64</v>
      </c>
      <c r="C473" s="12">
        <f t="shared" si="7"/>
        <v>331.1686873212883</v>
      </c>
      <c r="D473">
        <f>D472+B472^2*(A473-A472)</f>
        <v>5755672.719535304</v>
      </c>
      <c r="E473">
        <v>0</v>
      </c>
      <c r="F473">
        <v>0</v>
      </c>
    </row>
    <row r="474" spans="1:6" ht="12.75">
      <c r="A474">
        <v>32.5</v>
      </c>
      <c r="B474">
        <v>329.2</v>
      </c>
      <c r="C474" s="12">
        <f t="shared" si="7"/>
        <v>329.736727829213</v>
      </c>
      <c r="D474">
        <f>D473+B473^2*(A474-A473)</f>
        <v>5766605.000495304</v>
      </c>
      <c r="E474">
        <v>0</v>
      </c>
      <c r="F474">
        <v>0</v>
      </c>
    </row>
    <row r="475" spans="1:6" ht="12.75">
      <c r="A475">
        <v>32.6</v>
      </c>
      <c r="B475">
        <v>327.77</v>
      </c>
      <c r="C475" s="12">
        <f t="shared" si="7"/>
        <v>328.3109600698268</v>
      </c>
      <c r="D475">
        <f>D474+B474^2*(A475-A474)</f>
        <v>5777442.264495305</v>
      </c>
      <c r="E475">
        <v>0</v>
      </c>
      <c r="F475">
        <v>0</v>
      </c>
    </row>
    <row r="476" spans="1:6" ht="12.75">
      <c r="A476">
        <v>32.7</v>
      </c>
      <c r="B476">
        <v>326.34</v>
      </c>
      <c r="C476" s="12">
        <f t="shared" si="7"/>
        <v>326.89135727033795</v>
      </c>
      <c r="D476">
        <f>D475+B475^2*(A476-A475)</f>
        <v>5788185.5817853045</v>
      </c>
      <c r="E476">
        <v>0</v>
      </c>
      <c r="F476">
        <v>0</v>
      </c>
    </row>
    <row r="477" spans="1:6" ht="12.75">
      <c r="A477">
        <v>32.8</v>
      </c>
      <c r="B477">
        <v>324.92</v>
      </c>
      <c r="C477" s="12">
        <f t="shared" si="7"/>
        <v>325.4778927737187</v>
      </c>
      <c r="D477">
        <f>D476+B476^2*(A477-A476)</f>
        <v>5798835.361345304</v>
      </c>
      <c r="E477">
        <v>0</v>
      </c>
      <c r="F477">
        <v>0</v>
      </c>
    </row>
    <row r="478" spans="1:6" ht="12.75">
      <c r="A478">
        <v>32.9</v>
      </c>
      <c r="B478">
        <v>323.51</v>
      </c>
      <c r="C478" s="12">
        <f t="shared" si="7"/>
        <v>324.07054003820525</v>
      </c>
      <c r="D478">
        <f>D477+B477^2*(A478-A477)</f>
        <v>5809392.661985304</v>
      </c>
      <c r="E478">
        <v>0</v>
      </c>
      <c r="F478">
        <v>0</v>
      </c>
    </row>
    <row r="479" spans="1:6" ht="12.75">
      <c r="A479">
        <v>33</v>
      </c>
      <c r="B479">
        <v>322.1</v>
      </c>
      <c r="C479" s="12">
        <f t="shared" si="7"/>
        <v>322.66927263679935</v>
      </c>
      <c r="D479">
        <f>D478+B478^2*(A479-A478)</f>
        <v>5819858.533995304</v>
      </c>
      <c r="E479">
        <v>0</v>
      </c>
      <c r="F479">
        <v>0</v>
      </c>
    </row>
    <row r="480" spans="1:6" ht="12.75">
      <c r="A480">
        <v>33.1</v>
      </c>
      <c r="B480">
        <v>320.69</v>
      </c>
      <c r="C480" s="12">
        <f t="shared" si="7"/>
        <v>321.27406425677196</v>
      </c>
      <c r="D480">
        <f>D479+B479^2*(A480-A479)</f>
        <v>5830233.374995304</v>
      </c>
      <c r="E480">
        <v>0</v>
      </c>
      <c r="F480">
        <v>0</v>
      </c>
    </row>
    <row r="481" spans="1:6" ht="12.75">
      <c r="A481">
        <v>33.2</v>
      </c>
      <c r="B481">
        <v>319.3</v>
      </c>
      <c r="C481" s="12">
        <f t="shared" si="7"/>
        <v>319.8848886991692</v>
      </c>
      <c r="D481">
        <f>D480+B480^2*(A481-A480)</f>
        <v>5840517.582605304</v>
      </c>
      <c r="E481">
        <v>0</v>
      </c>
      <c r="F481">
        <v>0</v>
      </c>
    </row>
    <row r="482" spans="1:6" ht="12.75">
      <c r="A482">
        <v>33.3</v>
      </c>
      <c r="B482">
        <v>317.91</v>
      </c>
      <c r="C482" s="12">
        <f t="shared" si="7"/>
        <v>318.5017198783205</v>
      </c>
      <c r="D482">
        <f>D481+B481^2*(A482-A481)</f>
        <v>5850712.831605304</v>
      </c>
      <c r="E482">
        <v>0</v>
      </c>
      <c r="F482">
        <v>0</v>
      </c>
    </row>
    <row r="483" spans="1:6" ht="12.75">
      <c r="A483">
        <v>33.4</v>
      </c>
      <c r="B483">
        <v>316.52</v>
      </c>
      <c r="C483" s="12">
        <f t="shared" si="7"/>
        <v>317.1245318213481</v>
      </c>
      <c r="D483">
        <f>D482+B482^2*(A483-A482)</f>
        <v>5860819.508415304</v>
      </c>
      <c r="E483">
        <v>0</v>
      </c>
      <c r="F483">
        <v>0</v>
      </c>
    </row>
    <row r="484" spans="1:6" ht="12.75">
      <c r="A484">
        <v>33.5</v>
      </c>
      <c r="B484">
        <v>315.15</v>
      </c>
      <c r="C484" s="12">
        <f t="shared" si="7"/>
        <v>315.75329866768044</v>
      </c>
      <c r="D484">
        <f>D483+B483^2*(A484-A483)</f>
        <v>5870837.999455304</v>
      </c>
      <c r="E484">
        <v>0</v>
      </c>
      <c r="F484">
        <v>0</v>
      </c>
    </row>
    <row r="485" spans="1:6" ht="12.75">
      <c r="A485">
        <v>33.6</v>
      </c>
      <c r="B485">
        <v>313.77</v>
      </c>
      <c r="C485" s="12">
        <f t="shared" si="7"/>
        <v>314.38799466856585</v>
      </c>
      <c r="D485">
        <f>D484+B484^2*(A485-A484)</f>
        <v>5880769.951705304</v>
      </c>
      <c r="E485">
        <v>0</v>
      </c>
      <c r="F485">
        <v>0</v>
      </c>
    </row>
    <row r="486" spans="1:6" ht="12.75">
      <c r="A486">
        <v>33.7</v>
      </c>
      <c r="B486">
        <v>312.41</v>
      </c>
      <c r="C486" s="12">
        <f aca="true" t="shared" si="8" ref="C486:C549">416.67*EXP(-(A486-teoft)/tau)</f>
        <v>313.02859418658903</v>
      </c>
      <c r="D486">
        <f>D485+B485^2*(A486-A485)</f>
        <v>5890615.112995304</v>
      </c>
      <c r="E486">
        <v>0</v>
      </c>
      <c r="F486">
        <v>0</v>
      </c>
    </row>
    <row r="487" spans="1:6" ht="12.75">
      <c r="A487">
        <v>33.8</v>
      </c>
      <c r="B487">
        <v>311.05</v>
      </c>
      <c r="C487" s="12">
        <f t="shared" si="8"/>
        <v>311.67507169518996</v>
      </c>
      <c r="D487">
        <f>D486+B486^2*(A487-A486)</f>
        <v>5900375.113805303</v>
      </c>
      <c r="E487">
        <v>0</v>
      </c>
      <c r="F487">
        <v>0</v>
      </c>
    </row>
    <row r="488" spans="1:6" ht="12.75">
      <c r="A488">
        <v>33.9</v>
      </c>
      <c r="B488">
        <v>309.69</v>
      </c>
      <c r="C488" s="12">
        <f t="shared" si="8"/>
        <v>310.32740177818414</v>
      </c>
      <c r="D488">
        <f>D487+B487^2*(A488-A487)</f>
        <v>5910050.324055304</v>
      </c>
      <c r="E488">
        <v>0</v>
      </c>
      <c r="F488">
        <v>0</v>
      </c>
    </row>
    <row r="489" spans="1:6" ht="12.75">
      <c r="A489">
        <v>34</v>
      </c>
      <c r="B489">
        <v>308.35</v>
      </c>
      <c r="C489" s="12">
        <f t="shared" si="8"/>
        <v>308.98555912928583</v>
      </c>
      <c r="D489">
        <f>D488+B488^2*(A489-A488)</f>
        <v>5919641.113665304</v>
      </c>
      <c r="E489">
        <v>0</v>
      </c>
      <c r="F489">
        <v>0</v>
      </c>
    </row>
    <row r="490" spans="1:6" ht="12.75">
      <c r="A490">
        <v>34.1</v>
      </c>
      <c r="B490">
        <v>307</v>
      </c>
      <c r="C490" s="12">
        <f t="shared" si="8"/>
        <v>307.64951855163264</v>
      </c>
      <c r="D490">
        <f>D489+B489^2*(A490-A489)</f>
        <v>5929149.085915305</v>
      </c>
      <c r="E490">
        <v>0</v>
      </c>
      <c r="F490">
        <v>0</v>
      </c>
    </row>
    <row r="491" spans="1:6" ht="12.75">
      <c r="A491">
        <v>34.2</v>
      </c>
      <c r="B491">
        <v>305.67</v>
      </c>
      <c r="C491" s="12">
        <f t="shared" si="8"/>
        <v>306.31925495731207</v>
      </c>
      <c r="D491">
        <f>D490+B490^2*(A491-A490)</f>
        <v>5938573.985915305</v>
      </c>
      <c r="E491">
        <v>0</v>
      </c>
      <c r="F491">
        <v>0</v>
      </c>
    </row>
    <row r="492" spans="1:6" ht="12.75">
      <c r="A492">
        <v>34.3</v>
      </c>
      <c r="B492">
        <v>304.34</v>
      </c>
      <c r="C492" s="12">
        <f t="shared" si="8"/>
        <v>304.99474336689116</v>
      </c>
      <c r="D492">
        <f>D491+B491^2*(A492-A491)</f>
        <v>5947917.400805305</v>
      </c>
      <c r="E492">
        <v>0</v>
      </c>
      <c r="F492">
        <v>0</v>
      </c>
    </row>
    <row r="493" spans="1:6" ht="12.75">
      <c r="A493">
        <v>34.4</v>
      </c>
      <c r="B493">
        <v>303.01</v>
      </c>
      <c r="C493" s="12">
        <f t="shared" si="8"/>
        <v>303.67595890894626</v>
      </c>
      <c r="D493">
        <f>D492+B492^2*(A493-A492)</f>
        <v>5957179.684365305</v>
      </c>
      <c r="E493">
        <v>0</v>
      </c>
      <c r="F493">
        <v>0</v>
      </c>
    </row>
    <row r="494" spans="1:6" ht="12.75">
      <c r="A494">
        <v>34.5</v>
      </c>
      <c r="B494">
        <v>301.69</v>
      </c>
      <c r="C494" s="12">
        <f t="shared" si="8"/>
        <v>302.36287681959743</v>
      </c>
      <c r="D494">
        <f>D493+B493^2*(A494-A493)</f>
        <v>5966361.190375306</v>
      </c>
      <c r="E494">
        <v>0</v>
      </c>
      <c r="F494">
        <v>0</v>
      </c>
    </row>
    <row r="495" spans="1:6" ht="12.75">
      <c r="A495">
        <v>34.6</v>
      </c>
      <c r="B495">
        <v>300.38</v>
      </c>
      <c r="C495" s="12">
        <f t="shared" si="8"/>
        <v>301.05547244204223</v>
      </c>
      <c r="D495">
        <f>D494+B494^2*(A495-A494)</f>
        <v>5975462.875985306</v>
      </c>
      <c r="E495">
        <v>0</v>
      </c>
      <c r="F495">
        <v>0</v>
      </c>
    </row>
    <row r="496" spans="1:6" ht="12.75">
      <c r="A496">
        <v>34.7</v>
      </c>
      <c r="B496">
        <v>299.07</v>
      </c>
      <c r="C496" s="12">
        <f t="shared" si="8"/>
        <v>299.75372122609355</v>
      </c>
      <c r="D496">
        <f>D495+B495^2*(A496-A495)</f>
        <v>5984485.690425306</v>
      </c>
      <c r="E496">
        <v>0</v>
      </c>
      <c r="F496">
        <v>0</v>
      </c>
    </row>
    <row r="497" spans="1:6" ht="12.75">
      <c r="A497">
        <v>34.8</v>
      </c>
      <c r="B497">
        <v>297.77</v>
      </c>
      <c r="C497" s="12">
        <f t="shared" si="8"/>
        <v>298.45759872771805</v>
      </c>
      <c r="D497">
        <f>D496+B496^2*(A497-A496)</f>
        <v>5993429.9769153055</v>
      </c>
      <c r="E497">
        <v>0</v>
      </c>
      <c r="F497">
        <v>0</v>
      </c>
    </row>
    <row r="498" spans="1:6" ht="12.75">
      <c r="A498">
        <v>34.9</v>
      </c>
      <c r="B498">
        <v>296.47</v>
      </c>
      <c r="C498" s="12">
        <f t="shared" si="8"/>
        <v>297.1670806085773</v>
      </c>
      <c r="D498">
        <f>D497+B497^2*(A498-A497)</f>
        <v>6002296.674205306</v>
      </c>
      <c r="E498">
        <v>0</v>
      </c>
      <c r="F498">
        <v>0</v>
      </c>
    </row>
    <row r="499" spans="1:6" ht="12.75">
      <c r="A499">
        <v>35</v>
      </c>
      <c r="B499">
        <v>295.18</v>
      </c>
      <c r="C499" s="12">
        <f t="shared" si="8"/>
        <v>295.882142635571</v>
      </c>
      <c r="D499">
        <f>D498+B498^2*(A499-A498)</f>
        <v>6011086.120295306</v>
      </c>
      <c r="E499">
        <v>0</v>
      </c>
      <c r="F499">
        <v>0</v>
      </c>
    </row>
    <row r="500" spans="1:6" ht="12.75">
      <c r="A500">
        <v>35.1</v>
      </c>
      <c r="B500">
        <v>293.9</v>
      </c>
      <c r="C500" s="12">
        <f t="shared" si="8"/>
        <v>294.60276068038166</v>
      </c>
      <c r="D500">
        <f>D499+B499^2*(A500-A499)</f>
        <v>6019799.243535306</v>
      </c>
      <c r="E500">
        <v>0</v>
      </c>
      <c r="F500">
        <v>0</v>
      </c>
    </row>
    <row r="501" spans="1:6" ht="12.75">
      <c r="A501">
        <v>35.2</v>
      </c>
      <c r="B501">
        <v>292.62</v>
      </c>
      <c r="C501" s="12">
        <f t="shared" si="8"/>
        <v>293.32891071902156</v>
      </c>
      <c r="D501">
        <f>D500+B500^2*(A501-A500)</f>
        <v>6028436.964535306</v>
      </c>
      <c r="E501">
        <v>0</v>
      </c>
      <c r="F501">
        <v>0</v>
      </c>
    </row>
    <row r="502" spans="1:6" ht="12.75">
      <c r="A502">
        <v>35.3</v>
      </c>
      <c r="B502">
        <v>291.34</v>
      </c>
      <c r="C502" s="12">
        <f t="shared" si="8"/>
        <v>292.060568831382</v>
      </c>
      <c r="D502">
        <f>D501+B501^2*(A502-A501)</f>
        <v>6036999.610975306</v>
      </c>
      <c r="E502">
        <v>0</v>
      </c>
      <c r="F502">
        <v>0</v>
      </c>
    </row>
    <row r="503" spans="1:6" ht="12.75">
      <c r="A503">
        <v>35.4</v>
      </c>
      <c r="B503">
        <v>290.07</v>
      </c>
      <c r="C503" s="12">
        <f t="shared" si="8"/>
        <v>290.79771120078334</v>
      </c>
      <c r="D503">
        <f>D502+B502^2*(A503-A502)</f>
        <v>6045487.510535305</v>
      </c>
      <c r="E503">
        <v>0</v>
      </c>
      <c r="F503">
        <v>0</v>
      </c>
    </row>
    <row r="504" spans="1:6" ht="12.75">
      <c r="A504">
        <v>35.5</v>
      </c>
      <c r="B504">
        <v>288.81</v>
      </c>
      <c r="C504" s="12">
        <f t="shared" si="8"/>
        <v>289.5403141135286</v>
      </c>
      <c r="D504">
        <f>D503+B503^2*(A504-A503)</f>
        <v>6053901.571025305</v>
      </c>
      <c r="E504">
        <v>0</v>
      </c>
      <c r="F504">
        <v>0</v>
      </c>
    </row>
    <row r="505" spans="1:6" ht="12.75">
      <c r="A505">
        <v>35.6</v>
      </c>
      <c r="B505">
        <v>287.55</v>
      </c>
      <c r="C505" s="12">
        <f t="shared" si="8"/>
        <v>288.2883539584578</v>
      </c>
      <c r="D505">
        <f>D504+B504^2*(A505-A504)</f>
        <v>6062242.692635305</v>
      </c>
      <c r="E505">
        <v>0</v>
      </c>
      <c r="F505">
        <v>0</v>
      </c>
    </row>
    <row r="506" spans="1:6" ht="12.75">
      <c r="A506">
        <v>35.7</v>
      </c>
      <c r="B506">
        <v>286.3</v>
      </c>
      <c r="C506" s="12">
        <f t="shared" si="8"/>
        <v>287.04180722650455</v>
      </c>
      <c r="D506">
        <f>D505+B505^2*(A506-A505)</f>
        <v>6070511.192885306</v>
      </c>
      <c r="E506">
        <v>0</v>
      </c>
      <c r="F506">
        <v>0</v>
      </c>
    </row>
    <row r="507" spans="1:6" ht="12.75">
      <c r="A507">
        <v>35.8</v>
      </c>
      <c r="B507">
        <v>285.05</v>
      </c>
      <c r="C507" s="12">
        <f t="shared" si="8"/>
        <v>285.8006505102548</v>
      </c>
      <c r="D507">
        <f>D506+B506^2*(A507-A506)</f>
        <v>6078707.961885305</v>
      </c>
      <c r="E507">
        <v>0</v>
      </c>
      <c r="F507">
        <v>0</v>
      </c>
    </row>
    <row r="508" spans="1:6" ht="12.75">
      <c r="A508">
        <v>35.9</v>
      </c>
      <c r="B508">
        <v>283.81</v>
      </c>
      <c r="C508" s="12">
        <f t="shared" si="8"/>
        <v>284.5648605035069</v>
      </c>
      <c r="D508">
        <f>D507+B507^2*(A508-A507)</f>
        <v>6086833.312135305</v>
      </c>
      <c r="E508">
        <v>0</v>
      </c>
      <c r="F508">
        <v>0</v>
      </c>
    </row>
    <row r="509" spans="1:6" ht="12.75">
      <c r="A509">
        <v>36</v>
      </c>
      <c r="B509">
        <v>282.58</v>
      </c>
      <c r="C509" s="12">
        <f t="shared" si="8"/>
        <v>283.3344140008344</v>
      </c>
      <c r="D509">
        <f>D508+B508^2*(A509-A508)</f>
        <v>6094888.123745305</v>
      </c>
      <c r="E509">
        <v>0</v>
      </c>
      <c r="F509">
        <v>0</v>
      </c>
    </row>
    <row r="510" spans="1:6" ht="12.75">
      <c r="A510">
        <v>36.1</v>
      </c>
      <c r="B510">
        <v>281.35</v>
      </c>
      <c r="C510" s="12">
        <f t="shared" si="8"/>
        <v>282.1092878971503</v>
      </c>
      <c r="D510">
        <f>D509+B509^2*(A510-A509)</f>
        <v>6102873.269385305</v>
      </c>
      <c r="E510">
        <v>0</v>
      </c>
      <c r="F510">
        <v>0</v>
      </c>
    </row>
    <row r="511" spans="1:6" ht="12.75">
      <c r="A511">
        <v>36.2</v>
      </c>
      <c r="B511">
        <v>280.12</v>
      </c>
      <c r="C511" s="12">
        <f t="shared" si="8"/>
        <v>280.8894591872728</v>
      </c>
      <c r="D511">
        <f>D510+B510^2*(A511-A510)</f>
        <v>6110789.051635305</v>
      </c>
      <c r="E511">
        <v>0</v>
      </c>
      <c r="F511">
        <v>0</v>
      </c>
    </row>
    <row r="512" spans="1:6" ht="12.75">
      <c r="A512">
        <v>36.3</v>
      </c>
      <c r="B512">
        <v>278.9</v>
      </c>
      <c r="C512" s="12">
        <f t="shared" si="8"/>
        <v>279.67490496549374</v>
      </c>
      <c r="D512">
        <f>D511+B511^2*(A512-A511)</f>
        <v>6118635.773075305</v>
      </c>
      <c r="E512">
        <v>0</v>
      </c>
      <c r="F512">
        <v>0</v>
      </c>
    </row>
    <row r="513" spans="1:6" ht="12.75">
      <c r="A513">
        <v>36.4</v>
      </c>
      <c r="B513">
        <v>277.69</v>
      </c>
      <c r="C513" s="12">
        <f t="shared" si="8"/>
        <v>278.46560242514795</v>
      </c>
      <c r="D513">
        <f>D512+B512^2*(A513-A512)</f>
        <v>6126414.294075305</v>
      </c>
      <c r="E513">
        <v>0</v>
      </c>
      <c r="F513">
        <v>0</v>
      </c>
    </row>
    <row r="514" spans="1:6" ht="12.75">
      <c r="A514">
        <v>36.5</v>
      </c>
      <c r="B514">
        <v>276.48</v>
      </c>
      <c r="C514" s="12">
        <f t="shared" si="8"/>
        <v>277.2615288581856</v>
      </c>
      <c r="D514">
        <f>D513+B513^2*(A514-A513)</f>
        <v>6134125.467685305</v>
      </c>
      <c r="E514">
        <v>0</v>
      </c>
      <c r="F514">
        <v>0</v>
      </c>
    </row>
    <row r="515" spans="1:6" ht="12.75">
      <c r="A515">
        <v>36.6</v>
      </c>
      <c r="B515">
        <v>275.28</v>
      </c>
      <c r="C515" s="12">
        <f t="shared" si="8"/>
        <v>276.06266165474545</v>
      </c>
      <c r="D515">
        <f>D514+B514^2*(A515-A514)</f>
        <v>6141769.586725305</v>
      </c>
      <c r="E515">
        <v>0</v>
      </c>
      <c r="F515">
        <v>0</v>
      </c>
    </row>
    <row r="516" spans="1:6" ht="12.75">
      <c r="A516">
        <v>36.7</v>
      </c>
      <c r="B516">
        <v>274.08</v>
      </c>
      <c r="C516" s="12">
        <f t="shared" si="8"/>
        <v>274.8689783027304</v>
      </c>
      <c r="D516">
        <f>D515+B515^2*(A516-A515)</f>
        <v>6149347.494565305</v>
      </c>
      <c r="E516">
        <v>0</v>
      </c>
      <c r="F516">
        <v>0</v>
      </c>
    </row>
    <row r="517" spans="1:6" ht="12.75">
      <c r="A517">
        <v>36.8</v>
      </c>
      <c r="B517">
        <v>272.88</v>
      </c>
      <c r="C517" s="12">
        <f t="shared" si="8"/>
        <v>273.68045638738465</v>
      </c>
      <c r="D517">
        <f>D516+B516^2*(A517-A516)</f>
        <v>6156859.479205305</v>
      </c>
      <c r="E517">
        <v>0</v>
      </c>
      <c r="F517">
        <v>0</v>
      </c>
    </row>
    <row r="518" spans="1:6" ht="12.75">
      <c r="A518">
        <v>36.9</v>
      </c>
      <c r="B518">
        <v>271.7</v>
      </c>
      <c r="C518" s="12">
        <f t="shared" si="8"/>
        <v>272.49707359087273</v>
      </c>
      <c r="D518">
        <f>D517+B517^2*(A518-A517)</f>
        <v>6164305.828645305</v>
      </c>
      <c r="E518">
        <v>0</v>
      </c>
      <c r="F518">
        <v>0</v>
      </c>
    </row>
    <row r="519" spans="1:6" ht="12.75">
      <c r="A519">
        <v>37</v>
      </c>
      <c r="B519">
        <v>270.51</v>
      </c>
      <c r="C519" s="12">
        <f t="shared" si="8"/>
        <v>271.31880769186085</v>
      </c>
      <c r="D519">
        <f>D518+B518^2*(A519-A518)</f>
        <v>6171687.917645304</v>
      </c>
      <c r="E519">
        <v>0</v>
      </c>
      <c r="F519">
        <v>0</v>
      </c>
    </row>
    <row r="520" spans="1:6" ht="12.75">
      <c r="A520">
        <v>37.1</v>
      </c>
      <c r="B520">
        <v>269.34</v>
      </c>
      <c r="C520" s="12">
        <f t="shared" si="8"/>
        <v>270.1456365650991</v>
      </c>
      <c r="D520">
        <f>D519+B519^2*(A520-A519)</f>
        <v>6179005.483655305</v>
      </c>
      <c r="E520">
        <v>0</v>
      </c>
      <c r="F520">
        <v>0</v>
      </c>
    </row>
    <row r="521" spans="1:6" ht="12.75">
      <c r="A521">
        <v>37.2</v>
      </c>
      <c r="B521">
        <v>268.16</v>
      </c>
      <c r="C521" s="12">
        <f t="shared" si="8"/>
        <v>268.97753818100625</v>
      </c>
      <c r="D521">
        <f>D520+B520^2*(A521-A520)</f>
        <v>6186259.887215305</v>
      </c>
      <c r="E521">
        <v>0</v>
      </c>
      <c r="F521">
        <v>0</v>
      </c>
    </row>
    <row r="522" spans="1:6" ht="12.75">
      <c r="A522">
        <v>37.3</v>
      </c>
      <c r="B522">
        <v>267</v>
      </c>
      <c r="C522" s="12">
        <f t="shared" si="8"/>
        <v>267.81449060525625</v>
      </c>
      <c r="D522">
        <f>D521+B521^2*(A522-A521)</f>
        <v>6193450.865775305</v>
      </c>
      <c r="E522">
        <v>0</v>
      </c>
      <c r="F522">
        <v>0</v>
      </c>
    </row>
    <row r="523" spans="1:6" ht="12.75">
      <c r="A523">
        <v>37.4</v>
      </c>
      <c r="B523">
        <v>265.83</v>
      </c>
      <c r="C523" s="12">
        <f t="shared" si="8"/>
        <v>266.6564719983658</v>
      </c>
      <c r="D523">
        <f>D522+B522^2*(A523-A522)</f>
        <v>6200579.765775305</v>
      </c>
      <c r="E523">
        <v>0</v>
      </c>
      <c r="F523">
        <v>0</v>
      </c>
    </row>
    <row r="524" spans="1:6" ht="12.75">
      <c r="A524">
        <v>37.5</v>
      </c>
      <c r="B524">
        <v>264.68</v>
      </c>
      <c r="C524" s="12">
        <f t="shared" si="8"/>
        <v>265.50346061528495</v>
      </c>
      <c r="D524">
        <f>D523+B523^2*(A524-A523)</f>
        <v>6207646.324665305</v>
      </c>
      <c r="E524">
        <v>0</v>
      </c>
      <c r="F524">
        <v>0</v>
      </c>
    </row>
    <row r="525" spans="1:6" ht="12.75">
      <c r="A525">
        <v>37.6</v>
      </c>
      <c r="B525">
        <v>263.52</v>
      </c>
      <c r="C525" s="12">
        <f t="shared" si="8"/>
        <v>264.35543480498825</v>
      </c>
      <c r="D525">
        <f>D524+B524^2*(A525-A524)</f>
        <v>6214651.874905305</v>
      </c>
      <c r="E525">
        <v>0</v>
      </c>
      <c r="F525">
        <v>0</v>
      </c>
    </row>
    <row r="526" spans="1:6" ht="12.75">
      <c r="A526">
        <v>37.7</v>
      </c>
      <c r="B526">
        <v>262.38</v>
      </c>
      <c r="C526" s="12">
        <f t="shared" si="8"/>
        <v>263.21237301006846</v>
      </c>
      <c r="D526">
        <f>D525+B525^2*(A526-A525)</f>
        <v>6221596.153945305</v>
      </c>
      <c r="E526">
        <v>0</v>
      </c>
      <c r="F526">
        <v>0</v>
      </c>
    </row>
    <row r="527" spans="1:6" ht="12.75">
      <c r="A527">
        <v>37.8</v>
      </c>
      <c r="B527">
        <v>261.23</v>
      </c>
      <c r="C527" s="12">
        <f t="shared" si="8"/>
        <v>262.0742537663316</v>
      </c>
      <c r="D527">
        <f>D526+B526^2*(A527-A526)</f>
        <v>6228480.480385305</v>
      </c>
      <c r="E527">
        <v>0</v>
      </c>
      <c r="F527">
        <v>0</v>
      </c>
    </row>
    <row r="528" spans="1:6" ht="12.75">
      <c r="A528">
        <v>37.9</v>
      </c>
      <c r="B528">
        <v>260.1</v>
      </c>
      <c r="C528" s="12">
        <f t="shared" si="8"/>
        <v>260.9410557023939</v>
      </c>
      <c r="D528">
        <f>D527+B527^2*(A528-A527)</f>
        <v>6235304.591675306</v>
      </c>
      <c r="E528">
        <v>0</v>
      </c>
      <c r="F528">
        <v>0</v>
      </c>
    </row>
    <row r="529" spans="1:6" ht="12.75">
      <c r="A529">
        <v>38</v>
      </c>
      <c r="B529">
        <v>258.96</v>
      </c>
      <c r="C529" s="12">
        <f t="shared" si="8"/>
        <v>259.8127575392807</v>
      </c>
      <c r="D529">
        <f>D528+B528^2*(A529-A528)</f>
        <v>6242069.792675306</v>
      </c>
      <c r="E529">
        <v>0</v>
      </c>
      <c r="F529">
        <v>0</v>
      </c>
    </row>
    <row r="530" spans="1:6" ht="12.75">
      <c r="A530">
        <v>38.1</v>
      </c>
      <c r="B530">
        <v>257.84</v>
      </c>
      <c r="C530" s="12">
        <f t="shared" si="8"/>
        <v>258.68933809002675</v>
      </c>
      <c r="D530">
        <f>D529+B529^2*(A530-A529)</f>
        <v>6248775.820835306</v>
      </c>
      <c r="E530">
        <v>0</v>
      </c>
      <c r="F530">
        <v>0</v>
      </c>
    </row>
    <row r="531" spans="1:6" ht="12.75">
      <c r="A531">
        <v>38.2</v>
      </c>
      <c r="B531">
        <v>256.71</v>
      </c>
      <c r="C531" s="12">
        <f t="shared" si="8"/>
        <v>257.5707762592781</v>
      </c>
      <c r="D531">
        <f>D530+B530^2*(A531-A530)</f>
        <v>6255423.967395307</v>
      </c>
      <c r="E531">
        <v>0</v>
      </c>
      <c r="F531">
        <v>0</v>
      </c>
    </row>
    <row r="532" spans="1:6" ht="12.75">
      <c r="A532">
        <v>38.3</v>
      </c>
      <c r="B532">
        <v>255.6</v>
      </c>
      <c r="C532" s="12">
        <f t="shared" si="8"/>
        <v>256.45705104289664</v>
      </c>
      <c r="D532">
        <f>D531+B531^2*(A532-A531)</f>
        <v>6262013.969805306</v>
      </c>
      <c r="E532">
        <v>0</v>
      </c>
      <c r="F532">
        <v>0</v>
      </c>
    </row>
    <row r="533" spans="1:6" ht="12.75">
      <c r="A533">
        <v>38.4</v>
      </c>
      <c r="B533">
        <v>254.48</v>
      </c>
      <c r="C533" s="12">
        <f t="shared" si="8"/>
        <v>255.3481415275648</v>
      </c>
      <c r="D533">
        <f>D532+B532^2*(A533-A532)</f>
        <v>6268547.105805306</v>
      </c>
      <c r="E533">
        <v>0</v>
      </c>
      <c r="F533">
        <v>0</v>
      </c>
    </row>
    <row r="534" spans="1:6" ht="12.75">
      <c r="A534">
        <v>38.5</v>
      </c>
      <c r="B534">
        <v>253.38</v>
      </c>
      <c r="C534" s="12">
        <f t="shared" si="8"/>
        <v>254.2440268903936</v>
      </c>
      <c r="D534">
        <f>D533+B533^2*(A534-A533)</f>
        <v>6275023.112845306</v>
      </c>
      <c r="E534">
        <v>0</v>
      </c>
      <c r="F534">
        <v>0</v>
      </c>
    </row>
    <row r="535" spans="1:6" ht="12.75">
      <c r="A535">
        <v>38.6</v>
      </c>
      <c r="B535">
        <v>252.27</v>
      </c>
      <c r="C535" s="12">
        <f t="shared" si="8"/>
        <v>253.14468639853135</v>
      </c>
      <c r="D535">
        <f>D534+B534^2*(A535-A534)</f>
        <v>6281443.255285307</v>
      </c>
      <c r="E535">
        <v>0</v>
      </c>
      <c r="F535">
        <v>0</v>
      </c>
    </row>
    <row r="536" spans="1:6" ht="12.75">
      <c r="A536">
        <v>38.7</v>
      </c>
      <c r="B536">
        <v>251.17</v>
      </c>
      <c r="C536" s="12">
        <f t="shared" si="8"/>
        <v>252.0500994087742</v>
      </c>
      <c r="D536">
        <f>D535+B535^2*(A536-A535)</f>
        <v>6287807.270575307</v>
      </c>
      <c r="E536">
        <v>0</v>
      </c>
      <c r="F536">
        <v>0</v>
      </c>
    </row>
    <row r="537" spans="1:6" ht="12.75">
      <c r="A537">
        <v>38.8</v>
      </c>
      <c r="B537">
        <v>250.08</v>
      </c>
      <c r="C537" s="12">
        <f t="shared" si="8"/>
        <v>250.9602453671789</v>
      </c>
      <c r="D537">
        <f>D536+B536^2*(A537-A536)</f>
        <v>6294115.907465307</v>
      </c>
      <c r="E537">
        <v>0</v>
      </c>
      <c r="F537">
        <v>0</v>
      </c>
    </row>
    <row r="538" spans="1:6" ht="12.75">
      <c r="A538">
        <v>38.9</v>
      </c>
      <c r="B538">
        <v>248.99</v>
      </c>
      <c r="C538" s="12">
        <f t="shared" si="8"/>
        <v>249.8751038086763</v>
      </c>
      <c r="D538">
        <f>D537+B537^2*(A538-A537)</f>
        <v>6300369.908105307</v>
      </c>
      <c r="E538">
        <v>0</v>
      </c>
      <c r="F538">
        <v>0</v>
      </c>
    </row>
    <row r="539" spans="1:6" ht="12.75">
      <c r="A539">
        <v>39</v>
      </c>
      <c r="B539">
        <v>247.91</v>
      </c>
      <c r="C539" s="12">
        <f t="shared" si="8"/>
        <v>248.79465435668746</v>
      </c>
      <c r="D539">
        <f>D538+B538^2*(A539-A538)</f>
        <v>6306569.510115308</v>
      </c>
      <c r="E539">
        <v>0</v>
      </c>
      <c r="F539">
        <v>0</v>
      </c>
    </row>
    <row r="540" spans="1:6" ht="12.75">
      <c r="A540">
        <v>39.1</v>
      </c>
      <c r="B540">
        <v>246.83</v>
      </c>
      <c r="C540" s="12">
        <f t="shared" si="8"/>
        <v>247.7188767227409</v>
      </c>
      <c r="D540">
        <f>D539+B539^2*(A540-A539)</f>
        <v>6312715.446925308</v>
      </c>
      <c r="E540">
        <v>0</v>
      </c>
      <c r="F540">
        <v>0</v>
      </c>
    </row>
    <row r="541" spans="1:6" ht="12.75">
      <c r="A541">
        <v>39.2</v>
      </c>
      <c r="B541">
        <v>245.75</v>
      </c>
      <c r="C541" s="12">
        <f t="shared" si="8"/>
        <v>246.64775070609176</v>
      </c>
      <c r="D541">
        <f>D540+B540^2*(A541-A540)</f>
        <v>6318807.951815308</v>
      </c>
      <c r="E541">
        <v>0</v>
      </c>
      <c r="F541">
        <v>0</v>
      </c>
    </row>
    <row r="542" spans="1:6" ht="12.75">
      <c r="A542">
        <v>39.3</v>
      </c>
      <c r="B542">
        <v>244.68</v>
      </c>
      <c r="C542" s="12">
        <f t="shared" si="8"/>
        <v>245.58125619334226</v>
      </c>
      <c r="D542">
        <f>D541+B541^2*(A542-A541)</f>
        <v>6324847.2580653075</v>
      </c>
      <c r="E542">
        <v>0</v>
      </c>
      <c r="F542">
        <v>0</v>
      </c>
    </row>
    <row r="543" spans="1:6" ht="12.75">
      <c r="A543">
        <v>39.4</v>
      </c>
      <c r="B543">
        <v>243.62</v>
      </c>
      <c r="C543" s="12">
        <f t="shared" si="8"/>
        <v>244.51937315806398</v>
      </c>
      <c r="D543">
        <f>D542+B542^2*(A543-A542)</f>
        <v>6330834.088305308</v>
      </c>
      <c r="E543">
        <v>0</v>
      </c>
      <c r="F543">
        <v>0</v>
      </c>
    </row>
    <row r="544" spans="1:6" ht="12.75">
      <c r="A544">
        <v>39.5</v>
      </c>
      <c r="B544">
        <v>242.56</v>
      </c>
      <c r="C544" s="12">
        <f t="shared" si="8"/>
        <v>243.46208166042211</v>
      </c>
      <c r="D544">
        <f>D543+B543^2*(A544-A543)</f>
        <v>6336769.1587453075</v>
      </c>
      <c r="E544">
        <v>0</v>
      </c>
      <c r="F544">
        <v>0</v>
      </c>
    </row>
    <row r="545" spans="1:6" ht="12.75">
      <c r="A545">
        <v>39.6</v>
      </c>
      <c r="B545">
        <v>241.5</v>
      </c>
      <c r="C545" s="12">
        <f t="shared" si="8"/>
        <v>242.40936184680086</v>
      </c>
      <c r="D545">
        <f>D544+B544^2*(A545-A544)</f>
        <v>6342652.694105308</v>
      </c>
      <c r="E545">
        <v>0</v>
      </c>
      <c r="F545">
        <v>0</v>
      </c>
    </row>
    <row r="546" spans="1:6" ht="12.75">
      <c r="A546">
        <v>39.7</v>
      </c>
      <c r="B546">
        <v>240.45</v>
      </c>
      <c r="C546" s="12">
        <f t="shared" si="8"/>
        <v>241.36119394943051</v>
      </c>
      <c r="D546">
        <f>D545+B545^2*(A546-A545)</f>
        <v>6348484.919105307</v>
      </c>
      <c r="E546">
        <v>0</v>
      </c>
      <c r="F546">
        <v>0</v>
      </c>
    </row>
    <row r="547" spans="1:6" ht="12.75">
      <c r="A547">
        <v>39.8</v>
      </c>
      <c r="B547">
        <v>239.4</v>
      </c>
      <c r="C547" s="12">
        <f t="shared" si="8"/>
        <v>240.3175582860164</v>
      </c>
      <c r="D547">
        <f>D546+B546^2*(A547-A546)</f>
        <v>6354266.539355307</v>
      </c>
      <c r="E547">
        <v>0</v>
      </c>
      <c r="F547">
        <v>0</v>
      </c>
    </row>
    <row r="548" spans="1:6" ht="12.75">
      <c r="A548">
        <v>39.9</v>
      </c>
      <c r="B548">
        <v>238.36</v>
      </c>
      <c r="C548" s="12">
        <f t="shared" si="8"/>
        <v>239.27843525936936</v>
      </c>
      <c r="D548">
        <f>D547+B547^2*(A548-A547)</f>
        <v>6359997.775355307</v>
      </c>
      <c r="E548">
        <v>0</v>
      </c>
      <c r="F548">
        <v>0</v>
      </c>
    </row>
    <row r="549" spans="1:6" ht="12.75">
      <c r="A549">
        <v>40</v>
      </c>
      <c r="B549">
        <v>237.32</v>
      </c>
      <c r="C549" s="12">
        <f t="shared" si="8"/>
        <v>238.2438053570375</v>
      </c>
      <c r="D549">
        <f>D548+B548^2*(A549-A548)</f>
        <v>6365679.324315308</v>
      </c>
      <c r="E549">
        <v>0</v>
      </c>
      <c r="F549">
        <v>0</v>
      </c>
    </row>
    <row r="550" spans="1:6" ht="12.75">
      <c r="A550">
        <v>40.1</v>
      </c>
      <c r="B550">
        <v>236.29</v>
      </c>
      <c r="C550" s="12">
        <f aca="true" t="shared" si="9" ref="C550:C613">416.67*EXP(-(A550-teoft)/tau)</f>
        <v>237.21364915094006</v>
      </c>
      <c r="D550">
        <f>D549+B549^2*(A550-A549)</f>
        <v>6371311.402555307</v>
      </c>
      <c r="E550">
        <v>0</v>
      </c>
      <c r="F550">
        <v>0</v>
      </c>
    </row>
    <row r="551" spans="1:6" ht="12.75">
      <c r="A551">
        <v>40.2</v>
      </c>
      <c r="B551">
        <v>235.26</v>
      </c>
      <c r="C551" s="12">
        <f t="shared" si="9"/>
        <v>236.1879472970024</v>
      </c>
      <c r="D551">
        <f>D550+B550^2*(A551-A550)</f>
        <v>6376894.698965307</v>
      </c>
      <c r="E551">
        <v>0</v>
      </c>
      <c r="F551">
        <v>0</v>
      </c>
    </row>
    <row r="552" spans="1:6" ht="12.75">
      <c r="A552">
        <v>40.3</v>
      </c>
      <c r="B552">
        <v>234.24</v>
      </c>
      <c r="C552" s="12">
        <f t="shared" si="9"/>
        <v>235.16668053479313</v>
      </c>
      <c r="D552">
        <f>D551+B551^2*(A552-A551)</f>
        <v>6382429.425725307</v>
      </c>
      <c r="E552">
        <v>0</v>
      </c>
      <c r="F552">
        <v>0</v>
      </c>
    </row>
    <row r="553" spans="1:6" ht="12.75">
      <c r="A553">
        <v>40.4</v>
      </c>
      <c r="B553">
        <v>233.22</v>
      </c>
      <c r="C553" s="12">
        <f t="shared" si="9"/>
        <v>234.14982968716163</v>
      </c>
      <c r="D553">
        <f>D552+B552^2*(A553-A552)</f>
        <v>6387916.263485308</v>
      </c>
      <c r="E553">
        <v>0</v>
      </c>
      <c r="F553">
        <v>0</v>
      </c>
    </row>
    <row r="554" spans="1:6" ht="12.75">
      <c r="A554">
        <v>40.5</v>
      </c>
      <c r="B554">
        <v>232.2</v>
      </c>
      <c r="C554" s="12">
        <f t="shared" si="9"/>
        <v>233.13737565987896</v>
      </c>
      <c r="D554">
        <f>D553+B553^2*(A554-A553)</f>
        <v>6393355.420325308</v>
      </c>
      <c r="E554">
        <v>0</v>
      </c>
      <c r="F554">
        <v>0</v>
      </c>
    </row>
    <row r="555" spans="1:6" ht="12.75">
      <c r="A555">
        <v>40.6</v>
      </c>
      <c r="B555">
        <v>231.19</v>
      </c>
      <c r="C555" s="12">
        <f t="shared" si="9"/>
        <v>232.1292994412785</v>
      </c>
      <c r="D555">
        <f>D554+B554^2*(A555-A554)</f>
        <v>6398747.104325308</v>
      </c>
      <c r="E555">
        <v>0</v>
      </c>
      <c r="F555">
        <v>0</v>
      </c>
    </row>
    <row r="556" spans="1:6" ht="12.75">
      <c r="A556">
        <v>40.7</v>
      </c>
      <c r="B556">
        <v>230.18</v>
      </c>
      <c r="C556" s="12">
        <f t="shared" si="9"/>
        <v>231.12558210189957</v>
      </c>
      <c r="D556">
        <f>D555+B555^2*(A556-A555)</f>
        <v>6404091.985935309</v>
      </c>
      <c r="E556">
        <v>0</v>
      </c>
      <c r="F556">
        <v>0</v>
      </c>
    </row>
    <row r="557" spans="1:6" ht="12.75">
      <c r="A557">
        <v>40.8</v>
      </c>
      <c r="B557">
        <v>229.18</v>
      </c>
      <c r="C557" s="12">
        <f t="shared" si="9"/>
        <v>230.1262047941315</v>
      </c>
      <c r="D557">
        <f>D556+B556^2*(A557-A556)</f>
        <v>6409390.269175309</v>
      </c>
      <c r="E557">
        <v>0</v>
      </c>
      <c r="F557">
        <v>0</v>
      </c>
    </row>
    <row r="558" spans="1:6" ht="12.75">
      <c r="A558">
        <v>40.9</v>
      </c>
      <c r="B558">
        <v>228.18</v>
      </c>
      <c r="C558" s="12">
        <f t="shared" si="9"/>
        <v>229.13114875185977</v>
      </c>
      <c r="D558">
        <f>D557+B557^2*(A558-A557)</f>
        <v>6414642.616415309</v>
      </c>
      <c r="E558">
        <v>0</v>
      </c>
      <c r="F558">
        <v>0</v>
      </c>
    </row>
    <row r="559" spans="1:6" ht="12.75">
      <c r="A559">
        <v>41</v>
      </c>
      <c r="B559">
        <v>227.19</v>
      </c>
      <c r="C559" s="12">
        <f t="shared" si="9"/>
        <v>228.14039529011404</v>
      </c>
      <c r="D559">
        <f>D558+B558^2*(A559-A558)</f>
        <v>6419849.227655309</v>
      </c>
      <c r="E559">
        <v>0</v>
      </c>
      <c r="F559">
        <v>0</v>
      </c>
    </row>
    <row r="560" spans="1:6" ht="12.75">
      <c r="A560">
        <v>41.1</v>
      </c>
      <c r="B560">
        <v>226.2</v>
      </c>
      <c r="C560" s="12">
        <f t="shared" si="9"/>
        <v>227.15392580471678</v>
      </c>
      <c r="D560">
        <f>D559+B559^2*(A560-A559)</f>
        <v>6425010.757265309</v>
      </c>
      <c r="E560">
        <v>0</v>
      </c>
      <c r="F560">
        <v>0</v>
      </c>
    </row>
    <row r="561" spans="1:6" ht="12.75">
      <c r="A561">
        <v>41.2</v>
      </c>
      <c r="B561">
        <v>225.22</v>
      </c>
      <c r="C561" s="12">
        <f t="shared" si="9"/>
        <v>226.1717217719343</v>
      </c>
      <c r="D561">
        <f>D560+B560^2*(A561-A560)</f>
        <v>6430127.401265309</v>
      </c>
      <c r="E561">
        <v>0</v>
      </c>
      <c r="F561">
        <v>0</v>
      </c>
    </row>
    <row r="562" spans="1:6" ht="12.75">
      <c r="A562">
        <v>41.3</v>
      </c>
      <c r="B562">
        <v>224.24</v>
      </c>
      <c r="C562" s="12">
        <f t="shared" si="9"/>
        <v>225.19376474812873</v>
      </c>
      <c r="D562">
        <f>D561+B561^2*(A562-A561)</f>
        <v>6435199.806105309</v>
      </c>
      <c r="E562">
        <v>0</v>
      </c>
      <c r="F562">
        <v>0</v>
      </c>
    </row>
    <row r="563" spans="1:6" ht="12.75">
      <c r="A563">
        <v>41.4</v>
      </c>
      <c r="B563">
        <v>223.26</v>
      </c>
      <c r="C563" s="12">
        <f t="shared" si="9"/>
        <v>224.22003636941147</v>
      </c>
      <c r="D563">
        <f>D562+B562^2*(A563-A562)</f>
        <v>6440228.163865309</v>
      </c>
      <c r="E563">
        <v>0</v>
      </c>
      <c r="F563">
        <v>0</v>
      </c>
    </row>
    <row r="564" spans="1:6" ht="12.75">
      <c r="A564">
        <v>41.5</v>
      </c>
      <c r="B564">
        <v>222.29</v>
      </c>
      <c r="C564" s="12">
        <f t="shared" si="9"/>
        <v>223.25051835129892</v>
      </c>
      <c r="D564">
        <f>D563+B563^2*(A564-A563)</f>
        <v>6445212.66662531</v>
      </c>
      <c r="E564">
        <v>0</v>
      </c>
      <c r="F564">
        <v>0</v>
      </c>
    </row>
    <row r="565" spans="1:6" ht="12.75">
      <c r="A565">
        <v>41.6</v>
      </c>
      <c r="B565">
        <v>221.32</v>
      </c>
      <c r="C565" s="12">
        <f t="shared" si="9"/>
        <v>222.2851924883687</v>
      </c>
      <c r="D565">
        <f>D564+B564^2*(A565-A564)</f>
        <v>6450153.95103531</v>
      </c>
      <c r="E565">
        <v>0</v>
      </c>
      <c r="F565">
        <v>0</v>
      </c>
    </row>
    <row r="566" spans="1:6" ht="12.75">
      <c r="A566">
        <v>41.7</v>
      </c>
      <c r="B566">
        <v>220.36</v>
      </c>
      <c r="C566" s="12">
        <f t="shared" si="9"/>
        <v>221.32404065391793</v>
      </c>
      <c r="D566">
        <f>D565+B565^2*(A566-A565)</f>
        <v>6455052.205275309</v>
      </c>
      <c r="E566">
        <v>0</v>
      </c>
      <c r="F566">
        <v>0</v>
      </c>
    </row>
    <row r="567" spans="1:6" ht="12.75">
      <c r="A567">
        <v>41.8</v>
      </c>
      <c r="B567">
        <v>219.4</v>
      </c>
      <c r="C567" s="12">
        <f t="shared" si="9"/>
        <v>220.36704479962282</v>
      </c>
      <c r="D567">
        <f>D566+B566^2*(A567-A566)</f>
        <v>6459908.058235309</v>
      </c>
      <c r="E567">
        <v>0</v>
      </c>
      <c r="F567">
        <v>0</v>
      </c>
    </row>
    <row r="568" spans="1:6" ht="12.75">
      <c r="A568">
        <v>41.9</v>
      </c>
      <c r="B568">
        <v>218.44</v>
      </c>
      <c r="C568" s="12">
        <f t="shared" si="9"/>
        <v>219.41418695519963</v>
      </c>
      <c r="D568">
        <f>D567+B567^2*(A568-A567)</f>
        <v>6464721.694235309</v>
      </c>
      <c r="E568">
        <v>0</v>
      </c>
      <c r="F568">
        <v>0</v>
      </c>
    </row>
    <row r="569" spans="1:6" ht="12.75">
      <c r="A569">
        <v>42</v>
      </c>
      <c r="B569">
        <v>217.49</v>
      </c>
      <c r="C569" s="12">
        <f t="shared" si="9"/>
        <v>218.46544922806757</v>
      </c>
      <c r="D569">
        <f>D568+B568^2*(A569-A568)</f>
        <v>6469493.297595309</v>
      </c>
      <c r="E569">
        <v>0</v>
      </c>
      <c r="F569">
        <v>0</v>
      </c>
    </row>
    <row r="570" spans="1:6" ht="12.75">
      <c r="A570">
        <v>42.1</v>
      </c>
      <c r="B570">
        <v>216.54</v>
      </c>
      <c r="C570" s="12">
        <f t="shared" si="9"/>
        <v>217.52081380301257</v>
      </c>
      <c r="D570">
        <f>D569+B569^2*(A570-A569)</f>
        <v>6474223.487605309</v>
      </c>
      <c r="E570">
        <v>0</v>
      </c>
      <c r="F570">
        <v>0</v>
      </c>
    </row>
    <row r="571" spans="1:6" ht="12.75">
      <c r="A571">
        <v>42.2</v>
      </c>
      <c r="B571">
        <v>215.6</v>
      </c>
      <c r="C571" s="12">
        <f t="shared" si="9"/>
        <v>216.58026294185282</v>
      </c>
      <c r="D571">
        <f>D570+B570^2*(A571-A570)</f>
        <v>6478912.444765309</v>
      </c>
      <c r="E571">
        <v>0</v>
      </c>
      <c r="F571">
        <v>0</v>
      </c>
    </row>
    <row r="572" spans="1:6" ht="12.75">
      <c r="A572">
        <v>42.3</v>
      </c>
      <c r="B572">
        <v>214.66</v>
      </c>
      <c r="C572" s="12">
        <f t="shared" si="9"/>
        <v>215.64377898310565</v>
      </c>
      <c r="D572">
        <f>D571+B571^2*(A572-A571)</f>
        <v>6483560.780765309</v>
      </c>
      <c r="E572">
        <v>0</v>
      </c>
      <c r="F572">
        <v>0</v>
      </c>
    </row>
    <row r="573" spans="1:6" ht="12.75">
      <c r="A573">
        <v>42.4</v>
      </c>
      <c r="B573">
        <v>213.73</v>
      </c>
      <c r="C573" s="12">
        <f t="shared" si="9"/>
        <v>214.71134434165575</v>
      </c>
      <c r="D573">
        <f>D572+B572^2*(A573-A572)</f>
        <v>6488168.672325309</v>
      </c>
      <c r="E573">
        <v>0</v>
      </c>
      <c r="F573">
        <v>0</v>
      </c>
    </row>
    <row r="574" spans="1:6" ht="12.75">
      <c r="A574">
        <v>42.5</v>
      </c>
      <c r="B574">
        <v>212.8</v>
      </c>
      <c r="C574" s="12">
        <f t="shared" si="9"/>
        <v>213.78294150842527</v>
      </c>
      <c r="D574">
        <f>D573+B573^2*(A574-A573)</f>
        <v>6492736.723615309</v>
      </c>
      <c r="E574">
        <v>0</v>
      </c>
      <c r="F574">
        <v>0</v>
      </c>
    </row>
    <row r="575" spans="1:6" ht="12.75">
      <c r="A575">
        <v>42.6</v>
      </c>
      <c r="B575">
        <v>211.87</v>
      </c>
      <c r="C575" s="12">
        <f t="shared" si="9"/>
        <v>212.85855305004486</v>
      </c>
      <c r="D575">
        <f>D574+B574^2*(A575-A574)</f>
        <v>6497265.107615309</v>
      </c>
      <c r="E575">
        <v>0</v>
      </c>
      <c r="F575">
        <v>0</v>
      </c>
    </row>
    <row r="576" spans="1:6" ht="12.75">
      <c r="A576">
        <v>42.7</v>
      </c>
      <c r="B576">
        <v>210.95</v>
      </c>
      <c r="C576" s="12">
        <f t="shared" si="9"/>
        <v>211.93816160852634</v>
      </c>
      <c r="D576">
        <f>D575+B575^2*(A576-A575)</f>
        <v>6501753.9973053085</v>
      </c>
      <c r="E576">
        <v>0</v>
      </c>
      <c r="F576">
        <v>0</v>
      </c>
    </row>
    <row r="577" spans="1:6" ht="12.75">
      <c r="A577">
        <v>42.8</v>
      </c>
      <c r="B577">
        <v>210.03</v>
      </c>
      <c r="C577" s="12">
        <f t="shared" si="9"/>
        <v>211.02174990093673</v>
      </c>
      <c r="D577">
        <f>D576+B576^2*(A577-A576)</f>
        <v>6506203.987555308</v>
      </c>
      <c r="E577">
        <v>0</v>
      </c>
      <c r="F577">
        <v>0</v>
      </c>
    </row>
    <row r="578" spans="1:6" ht="12.75">
      <c r="A578">
        <v>42.9</v>
      </c>
      <c r="B578">
        <v>209.12</v>
      </c>
      <c r="C578" s="12">
        <f t="shared" si="9"/>
        <v>210.10930071907356</v>
      </c>
      <c r="D578">
        <f>D577+B577^2*(A578-A577)</f>
        <v>6510615.247645308</v>
      </c>
      <c r="E578">
        <v>0</v>
      </c>
      <c r="F578">
        <v>0</v>
      </c>
    </row>
    <row r="579" spans="1:6" ht="12.75">
      <c r="A579">
        <v>43</v>
      </c>
      <c r="B579">
        <v>208.21</v>
      </c>
      <c r="C579" s="12">
        <f t="shared" si="9"/>
        <v>209.20079692914217</v>
      </c>
      <c r="D579">
        <f>D578+B578^2*(A579-A578)</f>
        <v>6514988.365085308</v>
      </c>
      <c r="E579">
        <v>0</v>
      </c>
      <c r="F579">
        <v>0</v>
      </c>
    </row>
    <row r="580" spans="1:6" ht="12.75">
      <c r="A580">
        <v>43.1</v>
      </c>
      <c r="B580">
        <v>207.3</v>
      </c>
      <c r="C580" s="12">
        <f t="shared" si="9"/>
        <v>208.29622147143354</v>
      </c>
      <c r="D580">
        <f>D579+B579^2*(A580-A579)</f>
        <v>6519323.505495309</v>
      </c>
      <c r="E580">
        <v>0</v>
      </c>
      <c r="F580">
        <v>0</v>
      </c>
    </row>
    <row r="581" spans="1:6" ht="12.75">
      <c r="A581">
        <v>43.2</v>
      </c>
      <c r="B581">
        <v>206.4</v>
      </c>
      <c r="C581" s="12">
        <f t="shared" si="9"/>
        <v>207.39555736000418</v>
      </c>
      <c r="D581">
        <f>D580+B580^2*(A581-A580)</f>
        <v>6523620.834495309</v>
      </c>
      <c r="E581">
        <v>0</v>
      </c>
      <c r="F581">
        <v>0</v>
      </c>
    </row>
    <row r="582" spans="1:6" ht="12.75">
      <c r="A582">
        <v>43.3</v>
      </c>
      <c r="B582">
        <v>205.5</v>
      </c>
      <c r="C582" s="12">
        <f t="shared" si="9"/>
        <v>206.49878768235715</v>
      </c>
      <c r="D582">
        <f>D581+B581^2*(A582-A581)</f>
        <v>6527880.930495309</v>
      </c>
      <c r="E582">
        <v>0</v>
      </c>
      <c r="F582">
        <v>0</v>
      </c>
    </row>
    <row r="583" spans="1:6" ht="12.75">
      <c r="A583">
        <v>43.4</v>
      </c>
      <c r="B583">
        <v>204.6</v>
      </c>
      <c r="C583" s="12">
        <f t="shared" si="9"/>
        <v>205.60589559912424</v>
      </c>
      <c r="D583">
        <f>D582+B582^2*(A583-A582)</f>
        <v>6532103.955495309</v>
      </c>
      <c r="E583">
        <v>0</v>
      </c>
      <c r="F583">
        <v>0</v>
      </c>
    </row>
    <row r="584" spans="1:6" ht="12.75">
      <c r="A584">
        <v>43.5</v>
      </c>
      <c r="B584">
        <v>203.71</v>
      </c>
      <c r="C584" s="12">
        <f t="shared" si="9"/>
        <v>204.7168643437502</v>
      </c>
      <c r="D584">
        <f>D583+B583^2*(A584-A583)</f>
        <v>6536290.0714953095</v>
      </c>
      <c r="E584">
        <v>0</v>
      </c>
      <c r="F584">
        <v>0</v>
      </c>
    </row>
    <row r="585" spans="1:6" ht="12.75">
      <c r="A585">
        <v>43.6</v>
      </c>
      <c r="B585">
        <v>202.83</v>
      </c>
      <c r="C585" s="12">
        <f t="shared" si="9"/>
        <v>203.8316772221775</v>
      </c>
      <c r="D585">
        <f>D584+B584^2*(A585-A584)</f>
        <v>6540439.84790531</v>
      </c>
      <c r="E585">
        <v>0</v>
      </c>
      <c r="F585">
        <v>0</v>
      </c>
    </row>
    <row r="586" spans="1:6" ht="12.75">
      <c r="A586">
        <v>43.7</v>
      </c>
      <c r="B586">
        <v>201.94</v>
      </c>
      <c r="C586" s="12">
        <f t="shared" si="9"/>
        <v>202.95031761253307</v>
      </c>
      <c r="D586">
        <f>D585+B585^2*(A586-A585)</f>
        <v>6544553.84879531</v>
      </c>
      <c r="E586">
        <v>0</v>
      </c>
      <c r="F586">
        <v>0</v>
      </c>
    </row>
    <row r="587" spans="1:6" ht="12.75">
      <c r="A587">
        <v>43.8</v>
      </c>
      <c r="B587">
        <v>201.06</v>
      </c>
      <c r="C587" s="12">
        <f t="shared" si="9"/>
        <v>202.07276896481625</v>
      </c>
      <c r="D587">
        <f>D586+B586^2*(A587-A586)</f>
        <v>6548631.825155309</v>
      </c>
      <c r="E587">
        <v>0</v>
      </c>
      <c r="F587">
        <v>0</v>
      </c>
    </row>
    <row r="588" spans="1:6" ht="12.75">
      <c r="A588">
        <v>43.9</v>
      </c>
      <c r="B588">
        <v>200.19</v>
      </c>
      <c r="C588" s="12">
        <f t="shared" si="9"/>
        <v>201.19901480058755</v>
      </c>
      <c r="D588">
        <f>D587+B587^2*(A588-A587)</f>
        <v>6552674.337515309</v>
      </c>
      <c r="E588">
        <v>0</v>
      </c>
      <c r="F588">
        <v>0</v>
      </c>
    </row>
    <row r="589" spans="1:6" ht="12.75">
      <c r="A589">
        <v>44</v>
      </c>
      <c r="B589">
        <v>199.32</v>
      </c>
      <c r="C589" s="12">
        <f t="shared" si="9"/>
        <v>200.32903871265987</v>
      </c>
      <c r="D589">
        <f>D588+B588^2*(A589-A588)</f>
        <v>6556681.941125309</v>
      </c>
      <c r="E589">
        <v>0</v>
      </c>
      <c r="F589">
        <v>0</v>
      </c>
    </row>
    <row r="590" spans="1:6" ht="12.75">
      <c r="A590">
        <v>44.1</v>
      </c>
      <c r="B590">
        <v>198.45</v>
      </c>
      <c r="C590" s="12">
        <f t="shared" si="9"/>
        <v>199.46282436479</v>
      </c>
      <c r="D590">
        <f>D589+B589^2*(A590-A589)</f>
        <v>6560654.787365309</v>
      </c>
      <c r="E590">
        <v>0</v>
      </c>
      <c r="F590">
        <v>0</v>
      </c>
    </row>
    <row r="591" spans="1:6" ht="12.75">
      <c r="A591">
        <v>44.2</v>
      </c>
      <c r="B591">
        <v>197.58</v>
      </c>
      <c r="C591" s="12">
        <f t="shared" si="9"/>
        <v>198.60035549137197</v>
      </c>
      <c r="D591">
        <f>D590+B590^2*(A591-A590)</f>
        <v>6564593.027615309</v>
      </c>
      <c r="E591">
        <v>0</v>
      </c>
      <c r="F591">
        <v>0</v>
      </c>
    </row>
    <row r="592" spans="1:6" ht="12.75">
      <c r="A592">
        <v>44.3</v>
      </c>
      <c r="B592">
        <v>196.72</v>
      </c>
      <c r="C592" s="12">
        <f t="shared" si="9"/>
        <v>197.7416158971316</v>
      </c>
      <c r="D592">
        <f>D591+B591^2*(A592-A591)</f>
        <v>6568496.813255308</v>
      </c>
      <c r="E592">
        <v>0</v>
      </c>
      <c r="F592">
        <v>0</v>
      </c>
    </row>
    <row r="593" spans="1:6" ht="12.75">
      <c r="A593">
        <v>44.4</v>
      </c>
      <c r="B593">
        <v>195.87</v>
      </c>
      <c r="C593" s="12">
        <f t="shared" si="9"/>
        <v>196.8865894568223</v>
      </c>
      <c r="D593">
        <f>D592+B592^2*(A593-A592)</f>
        <v>6572366.689095308</v>
      </c>
      <c r="E593">
        <v>0</v>
      </c>
      <c r="F593">
        <v>0</v>
      </c>
    </row>
    <row r="594" spans="1:6" ht="12.75">
      <c r="A594">
        <v>44.5</v>
      </c>
      <c r="B594">
        <v>195.01</v>
      </c>
      <c r="C594" s="12">
        <f t="shared" si="9"/>
        <v>196.03526011492255</v>
      </c>
      <c r="D594">
        <f>D593+B593^2*(A594-A593)</f>
        <v>6576203.194785308</v>
      </c>
      <c r="E594">
        <v>0</v>
      </c>
      <c r="F594">
        <v>0</v>
      </c>
    </row>
    <row r="595" spans="1:6" ht="12.75">
      <c r="A595">
        <v>44.6</v>
      </c>
      <c r="B595">
        <v>194.17</v>
      </c>
      <c r="C595" s="12">
        <f t="shared" si="9"/>
        <v>195.18761188533406</v>
      </c>
      <c r="D595">
        <f>D594+B594^2*(A595-A594)</f>
        <v>6580006.084795308</v>
      </c>
      <c r="E595">
        <v>0</v>
      </c>
      <c r="F595">
        <v>0</v>
      </c>
    </row>
    <row r="596" spans="1:6" ht="12.75">
      <c r="A596">
        <v>44.7</v>
      </c>
      <c r="B596">
        <v>193.32</v>
      </c>
      <c r="C596" s="12">
        <f t="shared" si="9"/>
        <v>194.3436288510819</v>
      </c>
      <c r="D596">
        <f>D595+B595^2*(A596-A595)</f>
        <v>6583776.283685308</v>
      </c>
      <c r="E596">
        <v>0</v>
      </c>
      <c r="F596">
        <v>0</v>
      </c>
    </row>
    <row r="597" spans="1:6" ht="12.75">
      <c r="A597">
        <v>44.8</v>
      </c>
      <c r="B597">
        <v>192.48</v>
      </c>
      <c r="C597" s="12">
        <f t="shared" si="9"/>
        <v>193.50329516401544</v>
      </c>
      <c r="D597">
        <f>D596+B596^2*(A597-A596)</f>
        <v>6587513.545925308</v>
      </c>
      <c r="E597">
        <v>0</v>
      </c>
      <c r="F597">
        <v>0</v>
      </c>
    </row>
    <row r="598" spans="1:6" ht="12.75">
      <c r="A598">
        <v>44.9</v>
      </c>
      <c r="B598">
        <v>191.64</v>
      </c>
      <c r="C598" s="12">
        <f t="shared" si="9"/>
        <v>192.6665950445106</v>
      </c>
      <c r="D598">
        <f>D597+B597^2*(A598-A597)</f>
        <v>6591218.400965308</v>
      </c>
      <c r="E598">
        <v>0</v>
      </c>
      <c r="F598">
        <v>0</v>
      </c>
    </row>
    <row r="599" spans="1:6" ht="12.75">
      <c r="A599">
        <v>45</v>
      </c>
      <c r="B599">
        <v>190.81</v>
      </c>
      <c r="C599" s="12">
        <f t="shared" si="9"/>
        <v>191.833512781174</v>
      </c>
      <c r="D599">
        <f>D598+B598^2*(A599-A598)</f>
        <v>6594890.989925308</v>
      </c>
      <c r="E599">
        <v>0</v>
      </c>
      <c r="F599">
        <v>0</v>
      </c>
    </row>
    <row r="600" spans="1:6" ht="12.75">
      <c r="A600">
        <v>45.1</v>
      </c>
      <c r="B600">
        <v>189.98</v>
      </c>
      <c r="C600" s="12">
        <f t="shared" si="9"/>
        <v>191.00403273054752</v>
      </c>
      <c r="D600">
        <f>D599+B599^2*(A600-A599)</f>
        <v>6598531.835535308</v>
      </c>
      <c r="E600">
        <v>0</v>
      </c>
      <c r="F600">
        <v>0</v>
      </c>
    </row>
    <row r="601" spans="1:6" ht="12.75">
      <c r="A601">
        <v>45.2</v>
      </c>
      <c r="B601">
        <v>189.15</v>
      </c>
      <c r="C601" s="12">
        <f t="shared" si="9"/>
        <v>190.17813931681474</v>
      </c>
      <c r="D601">
        <f>D600+B600^2*(A601-A600)</f>
        <v>6602141.075575308</v>
      </c>
      <c r="E601">
        <v>0</v>
      </c>
      <c r="F601">
        <v>0</v>
      </c>
    </row>
    <row r="602" spans="1:6" ht="12.75">
      <c r="A602">
        <v>45.3</v>
      </c>
      <c r="B602">
        <v>188.32</v>
      </c>
      <c r="C602" s="12">
        <f t="shared" si="9"/>
        <v>189.35581703150842</v>
      </c>
      <c r="D602">
        <f>D601+B601^2*(A602-A601)</f>
        <v>6605718.847825307</v>
      </c>
      <c r="E602">
        <v>0</v>
      </c>
      <c r="F602">
        <v>0</v>
      </c>
    </row>
    <row r="603" spans="1:6" ht="12.75">
      <c r="A603">
        <v>45.4</v>
      </c>
      <c r="B603">
        <v>187.5</v>
      </c>
      <c r="C603" s="12">
        <f t="shared" si="9"/>
        <v>188.5370504332192</v>
      </c>
      <c r="D603">
        <f>D602+B602^2*(A603-A602)</f>
        <v>6609265.290065307</v>
      </c>
      <c r="E603">
        <v>0</v>
      </c>
      <c r="F603">
        <v>0</v>
      </c>
    </row>
    <row r="604" spans="1:6" ht="12.75">
      <c r="A604">
        <v>45.5</v>
      </c>
      <c r="B604">
        <v>186.69</v>
      </c>
      <c r="C604" s="12">
        <f t="shared" si="9"/>
        <v>187.72182414730585</v>
      </c>
      <c r="D604">
        <f>D603+B603^2*(A604-A603)</f>
        <v>6612780.915065307</v>
      </c>
      <c r="E604">
        <v>0</v>
      </c>
      <c r="F604">
        <v>0</v>
      </c>
    </row>
    <row r="605" spans="1:6" ht="12.75">
      <c r="A605">
        <v>45.6</v>
      </c>
      <c r="B605">
        <v>185.88</v>
      </c>
      <c r="C605" s="12">
        <f t="shared" si="9"/>
        <v>186.91012286560633</v>
      </c>
      <c r="D605">
        <f>D604+B604^2*(A605-A604)</f>
        <v>6616266.230675307</v>
      </c>
      <c r="E605">
        <v>0</v>
      </c>
      <c r="F605">
        <v>0</v>
      </c>
    </row>
    <row r="606" spans="1:6" ht="12.75">
      <c r="A606">
        <v>45.7</v>
      </c>
      <c r="B606">
        <v>185.07</v>
      </c>
      <c r="C606" s="12">
        <f t="shared" si="9"/>
        <v>186.1019313461505</v>
      </c>
      <c r="D606">
        <f>D605+B605^2*(A606-A605)</f>
        <v>6619721.368115307</v>
      </c>
      <c r="E606">
        <v>0</v>
      </c>
      <c r="F606">
        <v>0</v>
      </c>
    </row>
    <row r="607" spans="1:6" ht="12.75">
      <c r="A607">
        <v>45.8</v>
      </c>
      <c r="B607">
        <v>184.26</v>
      </c>
      <c r="C607" s="12">
        <f t="shared" si="9"/>
        <v>185.29723441287393</v>
      </c>
      <c r="D607">
        <f>D606+B606^2*(A607-A606)</f>
        <v>6623146.458605306</v>
      </c>
      <c r="E607">
        <v>0</v>
      </c>
      <c r="F607">
        <v>0</v>
      </c>
    </row>
    <row r="608" spans="1:6" ht="12.75">
      <c r="A608">
        <v>45.9</v>
      </c>
      <c r="B608">
        <v>183.46</v>
      </c>
      <c r="C608" s="12">
        <f t="shared" si="9"/>
        <v>184.49601695533272</v>
      </c>
      <c r="D608">
        <f>D607+B607^2*(A608-A607)</f>
        <v>6626541.633365306</v>
      </c>
      <c r="E608">
        <v>0</v>
      </c>
      <c r="F608">
        <v>0</v>
      </c>
    </row>
    <row r="609" spans="1:6" ht="12.75">
      <c r="A609">
        <v>46</v>
      </c>
      <c r="B609">
        <v>182.66</v>
      </c>
      <c r="C609" s="12">
        <f t="shared" si="9"/>
        <v>183.69826392841992</v>
      </c>
      <c r="D609">
        <f>D608+B608^2*(A609-A608)</f>
        <v>6629907.390525307</v>
      </c>
      <c r="E609">
        <v>0</v>
      </c>
      <c r="F609">
        <v>0</v>
      </c>
    </row>
    <row r="610" spans="1:6" ht="12.75">
      <c r="A610">
        <v>46.1</v>
      </c>
      <c r="B610">
        <v>181.86</v>
      </c>
      <c r="C610" s="12">
        <f t="shared" si="9"/>
        <v>182.90396035208312</v>
      </c>
      <c r="D610">
        <f>D609+B609^2*(A610-A609)</f>
        <v>6633243.858085306</v>
      </c>
      <c r="E610">
        <v>0</v>
      </c>
      <c r="F610">
        <v>0</v>
      </c>
    </row>
    <row r="611" spans="1:6" ht="12.75">
      <c r="A611">
        <v>46.2</v>
      </c>
      <c r="B611">
        <v>181.07</v>
      </c>
      <c r="C611" s="12">
        <f t="shared" si="9"/>
        <v>182.11309131104284</v>
      </c>
      <c r="D611">
        <f>D610+B610^2*(A611-A610)</f>
        <v>6636551.164045307</v>
      </c>
      <c r="E611">
        <v>0</v>
      </c>
      <c r="F611">
        <v>0</v>
      </c>
    </row>
    <row r="612" spans="1:6" ht="12.75">
      <c r="A612">
        <v>46.3</v>
      </c>
      <c r="B612">
        <v>180.28</v>
      </c>
      <c r="C612" s="12">
        <f t="shared" si="9"/>
        <v>181.32564195451292</v>
      </c>
      <c r="D612">
        <f>D611+B611^2*(A612-A611)</f>
        <v>6639829.798535307</v>
      </c>
      <c r="E612">
        <v>0</v>
      </c>
      <c r="F612">
        <v>0</v>
      </c>
    </row>
    <row r="613" spans="1:6" ht="12.75">
      <c r="A613">
        <v>46.4</v>
      </c>
      <c r="B613">
        <v>179.5</v>
      </c>
      <c r="C613" s="12">
        <f t="shared" si="9"/>
        <v>180.54159749592097</v>
      </c>
      <c r="D613">
        <f>D612+B612^2*(A613-A612)</f>
        <v>6643079.886375307</v>
      </c>
      <c r="E613">
        <v>0</v>
      </c>
      <c r="F613">
        <v>0</v>
      </c>
    </row>
    <row r="614" spans="1:6" ht="12.75">
      <c r="A614">
        <v>46.5</v>
      </c>
      <c r="B614">
        <v>178.72</v>
      </c>
      <c r="C614" s="12">
        <f aca="true" t="shared" si="10" ref="C614:C677">416.67*EXP(-(A614-teoft)/tau)</f>
        <v>179.76094321263145</v>
      </c>
      <c r="D614">
        <f>D613+B613^2*(A614-A613)</f>
        <v>6646301.9113753075</v>
      </c>
      <c r="E614">
        <v>0</v>
      </c>
      <c r="F614">
        <v>0</v>
      </c>
    </row>
    <row r="615" spans="1:6" ht="12.75">
      <c r="A615">
        <v>46.6</v>
      </c>
      <c r="B615">
        <v>177.94</v>
      </c>
      <c r="C615" s="12">
        <f t="shared" si="10"/>
        <v>178.98366444566872</v>
      </c>
      <c r="D615">
        <f>D614+B614^2*(A615-A614)</f>
        <v>6649495.995215308</v>
      </c>
      <c r="E615">
        <v>0</v>
      </c>
      <c r="F615">
        <v>0</v>
      </c>
    </row>
    <row r="616" spans="1:6" ht="12.75">
      <c r="A616">
        <v>46.7</v>
      </c>
      <c r="B616">
        <v>177.17</v>
      </c>
      <c r="C616" s="12">
        <f t="shared" si="10"/>
        <v>178.20974659944204</v>
      </c>
      <c r="D616">
        <f>D615+B615^2*(A616-A615)</f>
        <v>6652662.259575308</v>
      </c>
      <c r="E616">
        <v>0</v>
      </c>
      <c r="F616">
        <v>0</v>
      </c>
    </row>
    <row r="617" spans="1:6" ht="12.75">
      <c r="A617">
        <v>46.8</v>
      </c>
      <c r="B617">
        <v>176.39</v>
      </c>
      <c r="C617" s="12">
        <f t="shared" si="10"/>
        <v>177.43917514147134</v>
      </c>
      <c r="D617">
        <f>D616+B616^2*(A617-A616)</f>
        <v>6655801.180465308</v>
      </c>
      <c r="E617">
        <v>0</v>
      </c>
      <c r="F617">
        <v>0</v>
      </c>
    </row>
    <row r="618" spans="1:6" ht="12.75">
      <c r="A618">
        <v>46.9</v>
      </c>
      <c r="B618">
        <v>175.63</v>
      </c>
      <c r="C618" s="12">
        <f t="shared" si="10"/>
        <v>176.67193560211433</v>
      </c>
      <c r="D618">
        <f>D617+B617^2*(A618-A617)</f>
        <v>6658912.523675308</v>
      </c>
      <c r="E618">
        <v>0</v>
      </c>
      <c r="F618">
        <v>0</v>
      </c>
    </row>
    <row r="619" spans="1:6" ht="12.75">
      <c r="A619">
        <v>47</v>
      </c>
      <c r="B619">
        <v>174.86</v>
      </c>
      <c r="C619" s="12">
        <f t="shared" si="10"/>
        <v>175.90801357429487</v>
      </c>
      <c r="D619">
        <f>D618+B618^2*(A619-A618)</f>
        <v>6661997.113365307</v>
      </c>
      <c r="E619">
        <v>0</v>
      </c>
      <c r="F619">
        <v>0</v>
      </c>
    </row>
    <row r="620" spans="1:6" ht="12.75">
      <c r="A620">
        <v>47.1</v>
      </c>
      <c r="B620">
        <v>174.1</v>
      </c>
      <c r="C620" s="12">
        <f t="shared" si="10"/>
        <v>175.14739471323253</v>
      </c>
      <c r="D620">
        <f>D619+B619^2*(A620-A619)</f>
        <v>6665054.715325307</v>
      </c>
      <c r="E620">
        <v>0</v>
      </c>
      <c r="F620">
        <v>0</v>
      </c>
    </row>
    <row r="621" spans="1:6" ht="12.75">
      <c r="A621">
        <v>47.2</v>
      </c>
      <c r="B621">
        <v>173.34</v>
      </c>
      <c r="C621" s="12">
        <f t="shared" si="10"/>
        <v>174.39006473617295</v>
      </c>
      <c r="D621">
        <f>D620+B620^2*(A621-A620)</f>
        <v>6668085.796325307</v>
      </c>
      <c r="E621">
        <v>0</v>
      </c>
      <c r="F621">
        <v>0</v>
      </c>
    </row>
    <row r="622" spans="1:6" ht="12.75">
      <c r="A622">
        <v>47.3</v>
      </c>
      <c r="B622">
        <v>172.59</v>
      </c>
      <c r="C622" s="12">
        <f t="shared" si="10"/>
        <v>173.63600942211988</v>
      </c>
      <c r="D622">
        <f>D621+B621^2*(A622-A621)</f>
        <v>6671090.471885307</v>
      </c>
      <c r="E622">
        <v>0</v>
      </c>
      <c r="F622">
        <v>0</v>
      </c>
    </row>
    <row r="623" spans="1:6" ht="12.75">
      <c r="A623">
        <v>47.4</v>
      </c>
      <c r="B623">
        <v>171.84</v>
      </c>
      <c r="C623" s="12">
        <f t="shared" si="10"/>
        <v>172.88521461156805</v>
      </c>
      <c r="D623">
        <f>D622+B622^2*(A623-A622)</f>
        <v>6674069.202695306</v>
      </c>
      <c r="E623">
        <v>0</v>
      </c>
      <c r="F623">
        <v>0</v>
      </c>
    </row>
    <row r="624" spans="1:6" ht="12.75">
      <c r="A624">
        <v>47.5</v>
      </c>
      <c r="B624">
        <v>171.09</v>
      </c>
      <c r="C624" s="12">
        <f t="shared" si="10"/>
        <v>172.13766620623724</v>
      </c>
      <c r="D624">
        <f>D623+B623^2*(A624-A623)</f>
        <v>6677022.101255306</v>
      </c>
      <c r="E624">
        <v>0</v>
      </c>
      <c r="F624">
        <v>0</v>
      </c>
    </row>
    <row r="625" spans="1:6" ht="12.75">
      <c r="A625">
        <v>47.6</v>
      </c>
      <c r="B625">
        <v>170.34</v>
      </c>
      <c r="C625" s="12">
        <f t="shared" si="10"/>
        <v>171.3933501688077</v>
      </c>
      <c r="D625">
        <f>D624+B624^2*(A625-A624)</f>
        <v>6679949.280065306</v>
      </c>
      <c r="E625">
        <v>0</v>
      </c>
      <c r="F625">
        <v>0</v>
      </c>
    </row>
    <row r="626" spans="1:6" ht="12.75">
      <c r="A626">
        <v>47.7</v>
      </c>
      <c r="B626">
        <v>169.6</v>
      </c>
      <c r="C626" s="12">
        <f t="shared" si="10"/>
        <v>170.65225252265637</v>
      </c>
      <c r="D626">
        <f>D625+B625^2*(A626-A625)</f>
        <v>6682850.8516253065</v>
      </c>
      <c r="E626">
        <v>0</v>
      </c>
      <c r="F626">
        <v>0</v>
      </c>
    </row>
    <row r="627" spans="1:6" ht="12.75">
      <c r="A627">
        <v>47.8</v>
      </c>
      <c r="B627">
        <v>168.86</v>
      </c>
      <c r="C627" s="12">
        <f t="shared" si="10"/>
        <v>169.9143593515947</v>
      </c>
      <c r="D627">
        <f>D626+B626^2*(A627-A626)</f>
        <v>6685727.267625307</v>
      </c>
      <c r="E627">
        <v>0</v>
      </c>
      <c r="F627">
        <v>0</v>
      </c>
    </row>
    <row r="628" spans="1:6" ht="12.75">
      <c r="A628">
        <v>47.9</v>
      </c>
      <c r="B628">
        <v>168.13</v>
      </c>
      <c r="C628" s="12">
        <f t="shared" si="10"/>
        <v>169.17965679960682</v>
      </c>
      <c r="D628">
        <f>D627+B627^2*(A628-A627)</f>
        <v>6688578.637585307</v>
      </c>
      <c r="E628">
        <v>0</v>
      </c>
      <c r="F628">
        <v>0</v>
      </c>
    </row>
    <row r="629" spans="1:6" ht="12.75">
      <c r="A629">
        <v>48</v>
      </c>
      <c r="B629">
        <v>167.4</v>
      </c>
      <c r="C629" s="12">
        <f t="shared" si="10"/>
        <v>168.44813107058997</v>
      </c>
      <c r="D629">
        <f>D628+B628^2*(A629-A628)</f>
        <v>6691405.407275307</v>
      </c>
      <c r="E629">
        <v>0</v>
      </c>
      <c r="F629">
        <v>0</v>
      </c>
    </row>
    <row r="630" spans="1:6" ht="12.75">
      <c r="A630">
        <v>48.1</v>
      </c>
      <c r="B630">
        <v>166.67</v>
      </c>
      <c r="C630" s="12">
        <f t="shared" si="10"/>
        <v>167.7197684280951</v>
      </c>
      <c r="D630">
        <f>D629+B629^2*(A630-A629)</f>
        <v>6694207.683275307</v>
      </c>
      <c r="E630">
        <v>0</v>
      </c>
      <c r="F630">
        <v>0</v>
      </c>
    </row>
    <row r="631" spans="1:6" ht="12.75">
      <c r="A631">
        <v>48.2</v>
      </c>
      <c r="B631">
        <v>165.94</v>
      </c>
      <c r="C631" s="12">
        <f t="shared" si="10"/>
        <v>166.994555195069</v>
      </c>
      <c r="D631">
        <f>D630+B630^2*(A631-A630)</f>
        <v>6696985.572165307</v>
      </c>
      <c r="E631">
        <v>0</v>
      </c>
      <c r="F631">
        <v>0</v>
      </c>
    </row>
    <row r="632" spans="1:6" ht="12.75">
      <c r="A632">
        <v>48.3</v>
      </c>
      <c r="B632">
        <v>165.22</v>
      </c>
      <c r="C632" s="12">
        <f t="shared" si="10"/>
        <v>166.27247775359737</v>
      </c>
      <c r="D632">
        <f>D631+B631^2*(A632-A631)</f>
        <v>6699739.180525307</v>
      </c>
      <c r="E632">
        <v>0</v>
      </c>
      <c r="F632">
        <v>0</v>
      </c>
    </row>
    <row r="633" spans="1:6" ht="12.75">
      <c r="A633">
        <v>48.4</v>
      </c>
      <c r="B633">
        <v>164.5</v>
      </c>
      <c r="C633" s="12">
        <f t="shared" si="10"/>
        <v>165.55352254464924</v>
      </c>
      <c r="D633">
        <f>D632+B632^2*(A633-A632)</f>
        <v>6702468.945365307</v>
      </c>
      <c r="E633">
        <v>0</v>
      </c>
      <c r="F633">
        <v>0</v>
      </c>
    </row>
    <row r="634" spans="1:6" ht="12.75">
      <c r="A634">
        <v>48.5</v>
      </c>
      <c r="B634">
        <v>163.78</v>
      </c>
      <c r="C634" s="12">
        <f t="shared" si="10"/>
        <v>164.83767606782234</v>
      </c>
      <c r="D634">
        <f>D633+B633^2*(A634-A633)</f>
        <v>6705174.970365307</v>
      </c>
      <c r="E634">
        <v>0</v>
      </c>
      <c r="F634">
        <v>0</v>
      </c>
    </row>
    <row r="635" spans="1:6" ht="12.75">
      <c r="A635">
        <v>48.6</v>
      </c>
      <c r="B635">
        <v>163.07</v>
      </c>
      <c r="C635" s="12">
        <f t="shared" si="10"/>
        <v>164.12492488108964</v>
      </c>
      <c r="D635">
        <f>D634+B634^2*(A635-A634)</f>
        <v>6707857.359205307</v>
      </c>
      <c r="E635">
        <v>0</v>
      </c>
      <c r="F635">
        <v>0</v>
      </c>
    </row>
    <row r="636" spans="1:6" ht="12.75">
      <c r="A636">
        <v>48.7</v>
      </c>
      <c r="B636">
        <v>162.36</v>
      </c>
      <c r="C636" s="12">
        <f t="shared" si="10"/>
        <v>163.41525560054674</v>
      </c>
      <c r="D636">
        <f>D635+B635^2*(A636-A635)</f>
        <v>6710516.541695308</v>
      </c>
      <c r="E636">
        <v>0</v>
      </c>
      <c r="F636">
        <v>0</v>
      </c>
    </row>
    <row r="637" spans="1:6" ht="12.75">
      <c r="A637">
        <v>48.8</v>
      </c>
      <c r="B637">
        <v>161.65</v>
      </c>
      <c r="C637" s="12">
        <f t="shared" si="10"/>
        <v>162.7086549001608</v>
      </c>
      <c r="D637">
        <f>D636+B636^2*(A637-A636)</f>
        <v>6713152.618655308</v>
      </c>
      <c r="E637">
        <v>0</v>
      </c>
      <c r="F637">
        <v>0</v>
      </c>
    </row>
    <row r="638" spans="1:6" ht="12.75">
      <c r="A638">
        <v>48.9</v>
      </c>
      <c r="B638">
        <v>160.95</v>
      </c>
      <c r="C638" s="12">
        <f t="shared" si="10"/>
        <v>162.00510951152003</v>
      </c>
      <c r="D638">
        <f>D637+B637^2*(A638-A637)</f>
        <v>6715765.690905308</v>
      </c>
      <c r="E638">
        <v>0</v>
      </c>
      <c r="F638">
        <v>0</v>
      </c>
    </row>
    <row r="639" spans="1:6" ht="12.75">
      <c r="A639">
        <v>49</v>
      </c>
      <c r="B639">
        <v>160.25</v>
      </c>
      <c r="C639" s="12">
        <f t="shared" si="10"/>
        <v>161.3046062235849</v>
      </c>
      <c r="D639">
        <f>D638+B638^2*(A639-A638)</f>
        <v>6718356.181155308</v>
      </c>
      <c r="E639">
        <v>0</v>
      </c>
      <c r="F639">
        <v>0</v>
      </c>
    </row>
    <row r="640" spans="1:6" ht="12.75">
      <c r="A640">
        <v>49.1</v>
      </c>
      <c r="B640">
        <v>159.55</v>
      </c>
      <c r="C640" s="12">
        <f t="shared" si="10"/>
        <v>160.6071318824397</v>
      </c>
      <c r="D640">
        <f>D639+B639^2*(A640-A639)</f>
        <v>6720924.187405308</v>
      </c>
      <c r="E640">
        <v>0</v>
      </c>
      <c r="F640">
        <v>0</v>
      </c>
    </row>
    <row r="641" spans="1:6" ht="12.75">
      <c r="A641">
        <v>49.2</v>
      </c>
      <c r="B641">
        <v>158.86</v>
      </c>
      <c r="C641" s="12">
        <f t="shared" si="10"/>
        <v>159.91267339104573</v>
      </c>
      <c r="D641">
        <f>D640+B640^2*(A641-A640)</f>
        <v>6723469.807655307</v>
      </c>
      <c r="E641">
        <v>0</v>
      </c>
      <c r="F641">
        <v>0</v>
      </c>
    </row>
    <row r="642" spans="1:6" ht="12.75">
      <c r="A642">
        <v>49.3</v>
      </c>
      <c r="B642">
        <v>158.16</v>
      </c>
      <c r="C642" s="12">
        <f t="shared" si="10"/>
        <v>159.22121770899543</v>
      </c>
      <c r="D642">
        <f>D641+B641^2*(A642-A641)</f>
        <v>6725993.4576153075</v>
      </c>
      <c r="E642">
        <v>0</v>
      </c>
      <c r="F642">
        <v>0</v>
      </c>
    </row>
    <row r="643" spans="1:6" ht="12.75">
      <c r="A643">
        <v>49.4</v>
      </c>
      <c r="B643">
        <v>157.48</v>
      </c>
      <c r="C643" s="12">
        <f t="shared" si="10"/>
        <v>158.53275185226724</v>
      </c>
      <c r="D643">
        <f>D642+B642^2*(A643-A642)</f>
        <v>6728494.916175308</v>
      </c>
      <c r="E643">
        <v>0</v>
      </c>
      <c r="F643">
        <v>0</v>
      </c>
    </row>
    <row r="644" spans="1:6" ht="12.75">
      <c r="A644">
        <v>49.5</v>
      </c>
      <c r="B644">
        <v>156.79</v>
      </c>
      <c r="C644" s="12">
        <f t="shared" si="10"/>
        <v>157.84726289298214</v>
      </c>
      <c r="D644">
        <f>D643+B643^2*(A644-A643)</f>
        <v>6730974.911215308</v>
      </c>
      <c r="E644">
        <v>0</v>
      </c>
      <c r="F644">
        <v>0</v>
      </c>
    </row>
    <row r="645" spans="1:6" ht="12.75">
      <c r="A645">
        <v>49.6</v>
      </c>
      <c r="B645">
        <v>156.11</v>
      </c>
      <c r="C645" s="12">
        <f t="shared" si="10"/>
        <v>157.16473795916062</v>
      </c>
      <c r="D645">
        <f>D644+B644^2*(A645-A644)</f>
        <v>6733433.2216253085</v>
      </c>
      <c r="E645">
        <v>0</v>
      </c>
      <c r="F645">
        <v>0</v>
      </c>
    </row>
    <row r="646" spans="1:6" ht="12.75">
      <c r="A646">
        <v>49.7</v>
      </c>
      <c r="B646">
        <v>155.43</v>
      </c>
      <c r="C646" s="12">
        <f t="shared" si="10"/>
        <v>156.4851642344811</v>
      </c>
      <c r="D646">
        <f>D645+B645^2*(A646-A645)</f>
        <v>6735870.2548353085</v>
      </c>
      <c r="E646">
        <v>0</v>
      </c>
      <c r="F646">
        <v>0</v>
      </c>
    </row>
    <row r="647" spans="1:6" ht="12.75">
      <c r="A647">
        <v>49.8</v>
      </c>
      <c r="B647">
        <v>154.75</v>
      </c>
      <c r="C647" s="12">
        <f t="shared" si="10"/>
        <v>155.80852895803923</v>
      </c>
      <c r="D647">
        <f>D646+B646^2*(A647-A646)</f>
        <v>6738286.103325308</v>
      </c>
      <c r="E647">
        <v>0</v>
      </c>
      <c r="F647">
        <v>0</v>
      </c>
    </row>
    <row r="648" spans="1:6" ht="12.75">
      <c r="A648">
        <v>49.9</v>
      </c>
      <c r="B648">
        <v>154.08</v>
      </c>
      <c r="C648" s="12">
        <f t="shared" si="10"/>
        <v>155.1348194241082</v>
      </c>
      <c r="D648">
        <f>D647+B647^2*(A648-A647)</f>
        <v>6740680.859575308</v>
      </c>
      <c r="E648">
        <v>0</v>
      </c>
      <c r="F648">
        <v>0</v>
      </c>
    </row>
    <row r="649" spans="1:6" ht="12.75">
      <c r="A649">
        <v>50</v>
      </c>
      <c r="B649">
        <v>153.41</v>
      </c>
      <c r="C649" s="12">
        <f t="shared" si="10"/>
        <v>154.4640229819004</v>
      </c>
      <c r="D649">
        <f>D648+B648^2*(A649-A648)</f>
        <v>6743054.924215308</v>
      </c>
      <c r="E649">
        <v>0</v>
      </c>
      <c r="F649">
        <v>0</v>
      </c>
    </row>
    <row r="650" spans="1:6" ht="12.75">
      <c r="A650">
        <v>50.1</v>
      </c>
      <c r="B650">
        <v>152.74</v>
      </c>
      <c r="C650" s="12">
        <f t="shared" si="10"/>
        <v>153.79612703532956</v>
      </c>
      <c r="D650">
        <f>D649+B649^2*(A650-A649)</f>
        <v>6745408.387025309</v>
      </c>
      <c r="E650">
        <v>0</v>
      </c>
      <c r="F650">
        <v>0</v>
      </c>
    </row>
    <row r="651" spans="1:6" ht="12.75">
      <c r="A651">
        <v>50.2</v>
      </c>
      <c r="B651">
        <v>152.07</v>
      </c>
      <c r="C651" s="12">
        <f t="shared" si="10"/>
        <v>153.13111904277437</v>
      </c>
      <c r="D651">
        <f>D650+B650^2*(A651-A650)</f>
        <v>6747741.337785309</v>
      </c>
      <c r="E651">
        <v>0</v>
      </c>
      <c r="F651">
        <v>0</v>
      </c>
    </row>
    <row r="652" spans="1:6" ht="12.75">
      <c r="A652">
        <v>50.3</v>
      </c>
      <c r="B652">
        <v>151.41</v>
      </c>
      <c r="C652" s="12">
        <f t="shared" si="10"/>
        <v>152.46898651684302</v>
      </c>
      <c r="D652">
        <f>D651+B651^2*(A652-A651)</f>
        <v>6750053.866275309</v>
      </c>
      <c r="E652">
        <v>0</v>
      </c>
      <c r="F652">
        <v>0</v>
      </c>
    </row>
    <row r="653" spans="1:6" ht="12.75">
      <c r="A653">
        <v>50.4</v>
      </c>
      <c r="B653">
        <v>150.75</v>
      </c>
      <c r="C653" s="12">
        <f t="shared" si="10"/>
        <v>151.80971702413856</v>
      </c>
      <c r="D653">
        <f>D652+B652^2*(A653-A652)</f>
        <v>6752346.365085308</v>
      </c>
      <c r="E653">
        <v>0</v>
      </c>
      <c r="F653">
        <v>0</v>
      </c>
    </row>
    <row r="654" spans="1:6" ht="12.75">
      <c r="A654">
        <v>50.5</v>
      </c>
      <c r="B654">
        <v>150.1</v>
      </c>
      <c r="C654" s="12">
        <f t="shared" si="10"/>
        <v>151.15329818502562</v>
      </c>
      <c r="D654">
        <f>D653+B653^2*(A654-A653)</f>
        <v>6754618.921335309</v>
      </c>
      <c r="E654">
        <v>0</v>
      </c>
      <c r="F654">
        <v>0</v>
      </c>
    </row>
    <row r="655" spans="1:6" ht="12.75">
      <c r="A655">
        <v>50.6</v>
      </c>
      <c r="B655">
        <v>149.44</v>
      </c>
      <c r="C655" s="12">
        <f t="shared" si="10"/>
        <v>150.49971767339787</v>
      </c>
      <c r="D655">
        <f>D654+B654^2*(A655-A654)</f>
        <v>6756871.922335309</v>
      </c>
      <c r="E655">
        <v>0</v>
      </c>
      <c r="F655">
        <v>0</v>
      </c>
    </row>
    <row r="656" spans="1:6" ht="12.75">
      <c r="A656">
        <v>50.7</v>
      </c>
      <c r="B656">
        <v>148.79</v>
      </c>
      <c r="C656" s="12">
        <f t="shared" si="10"/>
        <v>149.8489632164464</v>
      </c>
      <c r="D656">
        <f>D655+B655^2*(A656-A655)</f>
        <v>6759105.153695309</v>
      </c>
      <c r="E656">
        <v>0</v>
      </c>
      <c r="F656">
        <v>0</v>
      </c>
    </row>
    <row r="657" spans="1:6" ht="12.75">
      <c r="A657">
        <v>50.8</v>
      </c>
      <c r="B657">
        <v>148.14</v>
      </c>
      <c r="C657" s="12">
        <f t="shared" si="10"/>
        <v>149.20102259442965</v>
      </c>
      <c r="D657">
        <f>D656+B656^2*(A657-A656)</f>
        <v>6761319.000105308</v>
      </c>
      <c r="E657">
        <v>0</v>
      </c>
      <c r="F657">
        <v>0</v>
      </c>
    </row>
    <row r="658" spans="1:6" ht="12.75">
      <c r="A658">
        <v>50.9</v>
      </c>
      <c r="B658">
        <v>147.5</v>
      </c>
      <c r="C658" s="12">
        <f t="shared" si="10"/>
        <v>148.55588364044343</v>
      </c>
      <c r="D658">
        <f>D657+B657^2*(A658-A657)</f>
        <v>6763513.546065308</v>
      </c>
      <c r="E658">
        <v>0</v>
      </c>
      <c r="F658">
        <v>0</v>
      </c>
    </row>
    <row r="659" spans="1:6" ht="12.75">
      <c r="A659">
        <v>51</v>
      </c>
      <c r="B659">
        <v>146.86</v>
      </c>
      <c r="C659" s="12">
        <f t="shared" si="10"/>
        <v>147.91353424019292</v>
      </c>
      <c r="D659">
        <f>D658+B658^2*(A659-A658)</f>
        <v>6765689.171065308</v>
      </c>
      <c r="E659">
        <v>0</v>
      </c>
      <c r="F659">
        <v>0</v>
      </c>
    </row>
    <row r="660" spans="1:6" ht="12.75">
      <c r="A660">
        <v>51.1</v>
      </c>
      <c r="B660">
        <v>146.22</v>
      </c>
      <c r="C660" s="12">
        <f t="shared" si="10"/>
        <v>147.27396233176495</v>
      </c>
      <c r="D660">
        <f>D659+B659^2*(A660-A659)</f>
        <v>6767845.957025308</v>
      </c>
      <c r="E660">
        <v>0</v>
      </c>
      <c r="F660">
        <v>0</v>
      </c>
    </row>
    <row r="661" spans="1:6" ht="12.75">
      <c r="A661">
        <v>51.2</v>
      </c>
      <c r="B661">
        <v>145.58</v>
      </c>
      <c r="C661" s="12">
        <f t="shared" si="10"/>
        <v>146.63715590540158</v>
      </c>
      <c r="D661">
        <f>D660+B660^2*(A661-A660)</f>
        <v>6769983.985865308</v>
      </c>
      <c r="E661">
        <v>0</v>
      </c>
      <c r="F661">
        <v>0</v>
      </c>
    </row>
    <row r="662" spans="1:6" ht="12.75">
      <c r="A662">
        <v>51.3</v>
      </c>
      <c r="B662">
        <v>144.95</v>
      </c>
      <c r="C662" s="12">
        <f t="shared" si="10"/>
        <v>146.00310300327453</v>
      </c>
      <c r="D662">
        <f>D661+B661^2*(A662-A661)</f>
        <v>6772103.339505308</v>
      </c>
      <c r="E662">
        <v>0</v>
      </c>
      <c r="F662">
        <v>0</v>
      </c>
    </row>
    <row r="663" spans="1:6" ht="12.75">
      <c r="A663">
        <v>51.4</v>
      </c>
      <c r="B663">
        <v>144.32</v>
      </c>
      <c r="C663" s="12">
        <f t="shared" si="10"/>
        <v>145.37179171926064</v>
      </c>
      <c r="D663">
        <f>D662+B662^2*(A663-A662)</f>
        <v>6774204.389755309</v>
      </c>
      <c r="E663">
        <v>0</v>
      </c>
      <c r="F663">
        <v>0</v>
      </c>
    </row>
    <row r="664" spans="1:6" ht="12.75">
      <c r="A664">
        <v>51.5</v>
      </c>
      <c r="B664">
        <v>143.69</v>
      </c>
      <c r="C664" s="12">
        <f t="shared" si="10"/>
        <v>144.7432101987184</v>
      </c>
      <c r="D664">
        <f>D663+B663^2*(A664-A663)</f>
        <v>6776287.215995309</v>
      </c>
      <c r="E664">
        <v>0</v>
      </c>
      <c r="F664">
        <v>0</v>
      </c>
    </row>
    <row r="665" spans="1:6" ht="12.75">
      <c r="A665">
        <v>51.6</v>
      </c>
      <c r="B665">
        <v>143.06</v>
      </c>
      <c r="C665" s="12">
        <f t="shared" si="10"/>
        <v>144.11734663826516</v>
      </c>
      <c r="D665">
        <f>D664+B664^2*(A665-A664)</f>
        <v>6778351.897605309</v>
      </c>
      <c r="E665">
        <v>0</v>
      </c>
      <c r="F665">
        <v>0</v>
      </c>
    </row>
    <row r="666" spans="1:6" ht="12.75">
      <c r="A666">
        <v>51.7</v>
      </c>
      <c r="B666">
        <v>142.44</v>
      </c>
      <c r="C666" s="12">
        <f t="shared" si="10"/>
        <v>143.49418928555576</v>
      </c>
      <c r="D666">
        <f>D665+B665^2*(A666-A665)</f>
        <v>6780398.51396531</v>
      </c>
      <c r="E666">
        <v>0</v>
      </c>
      <c r="F666">
        <v>0</v>
      </c>
    </row>
    <row r="667" spans="1:6" ht="12.75">
      <c r="A667">
        <v>51.8</v>
      </c>
      <c r="B667">
        <v>141.82</v>
      </c>
      <c r="C667" s="12">
        <f t="shared" si="10"/>
        <v>142.87372643906164</v>
      </c>
      <c r="D667">
        <f>D666+B666^2*(A667-A666)</f>
        <v>6782427.42932531</v>
      </c>
      <c r="E667">
        <v>0</v>
      </c>
      <c r="F667">
        <v>0</v>
      </c>
    </row>
    <row r="668" spans="1:6" ht="12.75">
      <c r="A668">
        <v>51.9</v>
      </c>
      <c r="B668">
        <v>141.2</v>
      </c>
      <c r="C668" s="12">
        <f t="shared" si="10"/>
        <v>142.25594644785093</v>
      </c>
      <c r="D668">
        <f>D667+B667^2*(A668-A667)</f>
        <v>6784438.72056531</v>
      </c>
      <c r="E668">
        <v>0</v>
      </c>
      <c r="F668">
        <v>0</v>
      </c>
    </row>
    <row r="669" spans="1:6" ht="12.75">
      <c r="A669">
        <v>52</v>
      </c>
      <c r="B669">
        <v>140.59</v>
      </c>
      <c r="C669" s="12">
        <f t="shared" si="10"/>
        <v>141.64083771137027</v>
      </c>
      <c r="D669">
        <f>D668+B668^2*(A669-A668)</f>
        <v>6786432.46456531</v>
      </c>
      <c r="E669">
        <v>0</v>
      </c>
      <c r="F669">
        <v>0</v>
      </c>
    </row>
    <row r="670" spans="1:6" ht="12.75">
      <c r="A670">
        <v>52.1</v>
      </c>
      <c r="B670">
        <v>139.98</v>
      </c>
      <c r="C670" s="12">
        <f t="shared" si="10"/>
        <v>141.0283886792263</v>
      </c>
      <c r="D670">
        <f>D669+B669^2*(A670-A669)</f>
        <v>6788409.019375309</v>
      </c>
      <c r="E670">
        <v>0</v>
      </c>
      <c r="F670">
        <v>0</v>
      </c>
    </row>
    <row r="671" spans="1:6" ht="12.75">
      <c r="A671">
        <v>52.2</v>
      </c>
      <c r="B671">
        <v>139.37</v>
      </c>
      <c r="C671" s="12">
        <f t="shared" si="10"/>
        <v>140.4185878509693</v>
      </c>
      <c r="D671">
        <f>D670+B670^2*(A671-A670)</f>
        <v>6790368.459415309</v>
      </c>
      <c r="E671">
        <v>0</v>
      </c>
      <c r="F671">
        <v>0</v>
      </c>
    </row>
    <row r="672" spans="1:6" ht="12.75">
      <c r="A672">
        <v>52.3</v>
      </c>
      <c r="B672">
        <v>138.76</v>
      </c>
      <c r="C672" s="12">
        <f t="shared" si="10"/>
        <v>139.81142377587685</v>
      </c>
      <c r="D672">
        <f>D671+B671^2*(A672-A671)</f>
        <v>6792310.8591053095</v>
      </c>
      <c r="E672">
        <v>0</v>
      </c>
      <c r="F672">
        <v>0</v>
      </c>
    </row>
    <row r="673" spans="1:6" ht="12.75">
      <c r="A673">
        <v>52.4</v>
      </c>
      <c r="B673">
        <v>138.15</v>
      </c>
      <c r="C673" s="12">
        <f t="shared" si="10"/>
        <v>139.206885052739</v>
      </c>
      <c r="D673">
        <f>D672+B672^2*(A673-A672)</f>
        <v>6794236.29286531</v>
      </c>
      <c r="E673">
        <v>0</v>
      </c>
      <c r="F673">
        <v>0</v>
      </c>
    </row>
    <row r="674" spans="1:6" ht="12.75">
      <c r="A674">
        <v>52.5</v>
      </c>
      <c r="B674">
        <v>137.55</v>
      </c>
      <c r="C674" s="12">
        <f t="shared" si="10"/>
        <v>138.60496032964429</v>
      </c>
      <c r="D674">
        <f>D673+B673^2*(A674-A673)</f>
        <v>6796144.83511531</v>
      </c>
      <c r="E674">
        <v>0</v>
      </c>
      <c r="F674">
        <v>0</v>
      </c>
    </row>
    <row r="675" spans="1:6" ht="12.75">
      <c r="A675">
        <v>52.6</v>
      </c>
      <c r="B675">
        <v>136.95</v>
      </c>
      <c r="C675" s="12">
        <f t="shared" si="10"/>
        <v>138.00563830376626</v>
      </c>
      <c r="D675">
        <f>D674+B674^2*(A675-A674)</f>
        <v>6798036.835365309</v>
      </c>
      <c r="E675">
        <v>0</v>
      </c>
      <c r="F675">
        <v>0</v>
      </c>
    </row>
    <row r="676" spans="1:6" ht="12.75">
      <c r="A676">
        <v>52.7</v>
      </c>
      <c r="B676">
        <v>136.36</v>
      </c>
      <c r="C676" s="12">
        <f t="shared" si="10"/>
        <v>137.40890772115148</v>
      </c>
      <c r="D676">
        <f>D675+B675^2*(A676-A675)</f>
        <v>6799912.365615309</v>
      </c>
      <c r="E676">
        <v>0</v>
      </c>
      <c r="F676">
        <v>0</v>
      </c>
    </row>
    <row r="677" spans="1:6" ht="12.75">
      <c r="A677">
        <v>52.8</v>
      </c>
      <c r="B677">
        <v>135.76</v>
      </c>
      <c r="C677" s="12">
        <f t="shared" si="10"/>
        <v>136.81475737650823</v>
      </c>
      <c r="D677">
        <f>D676+B676^2*(A677-A676)</f>
        <v>6801771.770575309</v>
      </c>
      <c r="E677">
        <v>0</v>
      </c>
      <c r="F677">
        <v>0</v>
      </c>
    </row>
    <row r="678" spans="1:6" ht="12.75">
      <c r="A678">
        <v>52.9</v>
      </c>
      <c r="B678">
        <v>135.17</v>
      </c>
      <c r="C678" s="12">
        <f aca="true" t="shared" si="11" ref="C678:C741">416.67*EXP(-(A678-teoft)/tau)</f>
        <v>136.2231761129958</v>
      </c>
      <c r="D678">
        <f>D677+B677^2*(A678-A677)</f>
        <v>6803614.848335309</v>
      </c>
      <c r="E678">
        <v>0</v>
      </c>
      <c r="F678">
        <v>0</v>
      </c>
    </row>
    <row r="679" spans="1:6" ht="12.75">
      <c r="A679">
        <v>53</v>
      </c>
      <c r="B679">
        <v>134.58</v>
      </c>
      <c r="C679" s="12">
        <f t="shared" si="11"/>
        <v>135.63415282201532</v>
      </c>
      <c r="D679">
        <f>D678+B678^2*(A679-A678)</f>
        <v>6805441.941225309</v>
      </c>
      <c r="E679">
        <v>0</v>
      </c>
      <c r="F679">
        <v>0</v>
      </c>
    </row>
    <row r="680" spans="1:6" ht="12.75">
      <c r="A680">
        <v>53.1</v>
      </c>
      <c r="B680">
        <v>134</v>
      </c>
      <c r="C680" s="12">
        <f t="shared" si="11"/>
        <v>135.0476764430011</v>
      </c>
      <c r="D680">
        <f>D679+B679^2*(A680-A679)</f>
        <v>6807253.118865309</v>
      </c>
      <c r="E680">
        <v>0</v>
      </c>
      <c r="F680">
        <v>0</v>
      </c>
    </row>
    <row r="681" spans="1:6" ht="12.75">
      <c r="A681">
        <v>53.2</v>
      </c>
      <c r="B681">
        <v>133.42</v>
      </c>
      <c r="C681" s="12">
        <f t="shared" si="11"/>
        <v>134.4637359632127</v>
      </c>
      <c r="D681">
        <f>D680+B680^2*(A681-A680)</f>
        <v>6809048.718865309</v>
      </c>
      <c r="E681">
        <v>0</v>
      </c>
      <c r="F681">
        <v>0</v>
      </c>
    </row>
    <row r="682" spans="1:6" ht="12.75">
      <c r="A682">
        <v>53.3</v>
      </c>
      <c r="B682">
        <v>132.83</v>
      </c>
      <c r="C682" s="12">
        <f t="shared" si="11"/>
        <v>133.88232041752852</v>
      </c>
      <c r="D682">
        <f>D681+B681^2*(A682-A681)</f>
        <v>6810828.808505309</v>
      </c>
      <c r="E682">
        <v>0</v>
      </c>
      <c r="F682">
        <v>0</v>
      </c>
    </row>
    <row r="683" spans="1:6" ht="12.75">
      <c r="A683">
        <v>53.4</v>
      </c>
      <c r="B683">
        <v>132.26</v>
      </c>
      <c r="C683" s="12">
        <f t="shared" si="11"/>
        <v>133.30341888823943</v>
      </c>
      <c r="D683">
        <f>D682+B682^2*(A683-A682)</f>
        <v>6812593.1893953085</v>
      </c>
      <c r="E683">
        <v>0</v>
      </c>
      <c r="F683">
        <v>0</v>
      </c>
    </row>
    <row r="684" spans="1:6" ht="12.75">
      <c r="A684">
        <v>53.5</v>
      </c>
      <c r="B684">
        <v>131.68</v>
      </c>
      <c r="C684" s="12">
        <f t="shared" si="11"/>
        <v>132.7270205048442</v>
      </c>
      <c r="D684">
        <f>D683+B683^2*(A684-A683)</f>
        <v>6814342.460155308</v>
      </c>
      <c r="E684">
        <v>0</v>
      </c>
      <c r="F684">
        <v>0</v>
      </c>
    </row>
    <row r="685" spans="1:6" ht="12.75">
      <c r="A685">
        <v>53.6</v>
      </c>
      <c r="B685">
        <v>131.11</v>
      </c>
      <c r="C685" s="12">
        <f t="shared" si="11"/>
        <v>132.1531144438451</v>
      </c>
      <c r="D685">
        <f>D684+B684^2*(A685-A684)</f>
        <v>6816076.4223953085</v>
      </c>
      <c r="E685">
        <v>0</v>
      </c>
      <c r="F685">
        <v>0</v>
      </c>
    </row>
    <row r="686" spans="1:6" ht="12.75">
      <c r="A686">
        <v>53.7</v>
      </c>
      <c r="B686">
        <v>130.54</v>
      </c>
      <c r="C686" s="12">
        <f t="shared" si="11"/>
        <v>131.58168992854488</v>
      </c>
      <c r="D686">
        <f>D685+B685^2*(A686-A685)</f>
        <v>6817795.405605309</v>
      </c>
      <c r="E686">
        <v>0</v>
      </c>
      <c r="F686">
        <v>0</v>
      </c>
    </row>
    <row r="687" spans="1:6" ht="12.75">
      <c r="A687">
        <v>53.8</v>
      </c>
      <c r="B687">
        <v>129.97</v>
      </c>
      <c r="C687" s="12">
        <f t="shared" si="11"/>
        <v>131.01273622884412</v>
      </c>
      <c r="D687">
        <f>D686+B686^2*(A687-A686)</f>
        <v>6819499.474765308</v>
      </c>
      <c r="E687">
        <v>0</v>
      </c>
      <c r="F687">
        <v>0</v>
      </c>
    </row>
    <row r="688" spans="1:6" ht="12.75">
      <c r="A688">
        <v>53.9</v>
      </c>
      <c r="B688">
        <v>129.4</v>
      </c>
      <c r="C688" s="12">
        <f t="shared" si="11"/>
        <v>130.44624266103995</v>
      </c>
      <c r="D688">
        <f>D687+B687^2*(A688-A687)</f>
        <v>6821188.694855308</v>
      </c>
      <c r="E688">
        <v>0</v>
      </c>
      <c r="F688">
        <v>0</v>
      </c>
    </row>
    <row r="689" spans="1:6" ht="12.75">
      <c r="A689">
        <v>54</v>
      </c>
      <c r="B689">
        <v>128.84</v>
      </c>
      <c r="C689" s="12">
        <f t="shared" si="11"/>
        <v>129.88219858762542</v>
      </c>
      <c r="D689">
        <f>D688+B688^2*(A689-A688)</f>
        <v>6822863.130855308</v>
      </c>
      <c r="E689">
        <v>0</v>
      </c>
      <c r="F689">
        <v>0</v>
      </c>
    </row>
    <row r="690" spans="1:6" ht="12.75">
      <c r="A690">
        <v>54.1</v>
      </c>
      <c r="B690">
        <v>128.28</v>
      </c>
      <c r="C690" s="12">
        <f t="shared" si="11"/>
        <v>129.32059341708964</v>
      </c>
      <c r="D690">
        <f>D689+B689^2*(A690-A689)</f>
        <v>6824523.105415308</v>
      </c>
      <c r="E690">
        <v>0</v>
      </c>
      <c r="F690">
        <v>0</v>
      </c>
    </row>
    <row r="691" spans="1:6" ht="12.75">
      <c r="A691">
        <v>54.2</v>
      </c>
      <c r="B691">
        <v>127.72</v>
      </c>
      <c r="C691" s="12">
        <f t="shared" si="11"/>
        <v>128.7614166037191</v>
      </c>
      <c r="D691">
        <f>D690+B690^2*(A691-A690)</f>
        <v>6826168.681255308</v>
      </c>
      <c r="E691">
        <v>0</v>
      </c>
      <c r="F691">
        <v>0</v>
      </c>
    </row>
    <row r="692" spans="1:6" ht="12.75">
      <c r="A692">
        <v>54.3</v>
      </c>
      <c r="B692">
        <v>127.16</v>
      </c>
      <c r="C692" s="12">
        <f t="shared" si="11"/>
        <v>128.20465764739947</v>
      </c>
      <c r="D692">
        <f>D691+B691^2*(A692-A691)</f>
        <v>6827799.921095308</v>
      </c>
      <c r="E692">
        <v>0</v>
      </c>
      <c r="F692">
        <v>0</v>
      </c>
    </row>
    <row r="693" spans="1:6" ht="12.75">
      <c r="A693">
        <v>54.4</v>
      </c>
      <c r="B693">
        <v>126.61</v>
      </c>
      <c r="C693" s="12">
        <f t="shared" si="11"/>
        <v>127.65030609341828</v>
      </c>
      <c r="D693">
        <f>D692+B692^2*(A693-A692)</f>
        <v>6829416.887655308</v>
      </c>
      <c r="E693">
        <v>0</v>
      </c>
      <c r="F693">
        <v>0</v>
      </c>
    </row>
    <row r="694" spans="1:6" ht="12.75">
      <c r="A694">
        <v>54.5</v>
      </c>
      <c r="B694">
        <v>126.06</v>
      </c>
      <c r="C694" s="12">
        <f t="shared" si="11"/>
        <v>127.098351532269</v>
      </c>
      <c r="D694">
        <f>D693+B693^2*(A694-A693)</f>
        <v>6831019.896865307</v>
      </c>
      <c r="E694">
        <v>0</v>
      </c>
      <c r="F694">
        <v>0</v>
      </c>
    </row>
    <row r="695" spans="1:6" ht="12.75">
      <c r="A695">
        <v>54.6</v>
      </c>
      <c r="B695">
        <v>125.51</v>
      </c>
      <c r="C695" s="12">
        <f t="shared" si="11"/>
        <v>126.54878359945538</v>
      </c>
      <c r="D695">
        <f>D694+B694^2*(A695-A694)</f>
        <v>6832609.009225307</v>
      </c>
      <c r="E695">
        <v>0</v>
      </c>
      <c r="F695">
        <v>0</v>
      </c>
    </row>
    <row r="696" spans="1:6" ht="12.75">
      <c r="A696">
        <v>54.7</v>
      </c>
      <c r="B696">
        <v>124.96</v>
      </c>
      <c r="C696" s="12">
        <f t="shared" si="11"/>
        <v>126.00159197529668</v>
      </c>
      <c r="D696">
        <f>D695+B695^2*(A696-A695)</f>
        <v>6834184.285235307</v>
      </c>
      <c r="E696">
        <v>0</v>
      </c>
      <c r="F696">
        <v>0</v>
      </c>
    </row>
    <row r="697" spans="1:6" ht="12.75">
      <c r="A697">
        <v>54.8</v>
      </c>
      <c r="B697">
        <v>124.42</v>
      </c>
      <c r="C697" s="12">
        <f t="shared" si="11"/>
        <v>125.45676638473421</v>
      </c>
      <c r="D697">
        <f>D696+B696^2*(A697-A696)</f>
        <v>6835745.7853953075</v>
      </c>
      <c r="E697">
        <v>0</v>
      </c>
      <c r="F697">
        <v>0</v>
      </c>
    </row>
    <row r="698" spans="1:6" ht="12.75">
      <c r="A698">
        <v>54.9</v>
      </c>
      <c r="B698">
        <v>123.88</v>
      </c>
      <c r="C698" s="12">
        <f t="shared" si="11"/>
        <v>124.91429659713798</v>
      </c>
      <c r="D698">
        <f>D697+B697^2*(A698-A697)</f>
        <v>6837293.8190353075</v>
      </c>
      <c r="E698">
        <v>0</v>
      </c>
      <c r="F698">
        <v>0</v>
      </c>
    </row>
    <row r="699" spans="1:6" ht="12.75">
      <c r="A699">
        <v>55</v>
      </c>
      <c r="B699">
        <v>123.34</v>
      </c>
      <c r="C699" s="12">
        <f t="shared" si="11"/>
        <v>124.37417242611494</v>
      </c>
      <c r="D699">
        <f>D698+B698^2*(A699-A698)</f>
        <v>6838828.444475307</v>
      </c>
      <c r="E699">
        <v>0</v>
      </c>
      <c r="F699">
        <v>0</v>
      </c>
    </row>
    <row r="700" spans="1:6" ht="12.75">
      <c r="A700">
        <v>55.1</v>
      </c>
      <c r="B700">
        <v>122.8</v>
      </c>
      <c r="C700" s="12">
        <f t="shared" si="11"/>
        <v>123.83638372931763</v>
      </c>
      <c r="D700">
        <f>D699+B699^2*(A700-A699)</f>
        <v>6840349.720035307</v>
      </c>
      <c r="E700">
        <v>0</v>
      </c>
      <c r="F700">
        <v>0</v>
      </c>
    </row>
    <row r="701" spans="1:6" ht="12.75">
      <c r="A701">
        <v>55.2</v>
      </c>
      <c r="B701">
        <v>122.27</v>
      </c>
      <c r="C701" s="12">
        <f t="shared" si="11"/>
        <v>123.30092040825357</v>
      </c>
      <c r="D701">
        <f>D700+B700^2*(A701-A700)</f>
        <v>6841857.704035307</v>
      </c>
      <c r="E701">
        <v>0</v>
      </c>
      <c r="F701">
        <v>0</v>
      </c>
    </row>
    <row r="702" spans="1:6" ht="12.75">
      <c r="A702">
        <v>55.3</v>
      </c>
      <c r="B702">
        <v>121.73</v>
      </c>
      <c r="C702" s="12">
        <f t="shared" si="11"/>
        <v>122.76777240809582</v>
      </c>
      <c r="D702">
        <f>D701+B701^2*(A702-A701)</f>
        <v>6843352.699325307</v>
      </c>
      <c r="E702">
        <v>0</v>
      </c>
      <c r="F702">
        <v>0</v>
      </c>
    </row>
    <row r="703" spans="1:6" ht="12.75">
      <c r="A703">
        <v>55.4</v>
      </c>
      <c r="B703">
        <v>121.2</v>
      </c>
      <c r="C703" s="12">
        <f t="shared" si="11"/>
        <v>122.23692971749392</v>
      </c>
      <c r="D703">
        <f>D702+B702^2*(A703-A702)</f>
        <v>6844834.518615307</v>
      </c>
      <c r="E703">
        <v>0</v>
      </c>
      <c r="F703">
        <v>0</v>
      </c>
    </row>
    <row r="704" spans="1:6" ht="12.75">
      <c r="A704">
        <v>55.5</v>
      </c>
      <c r="B704">
        <v>120.68</v>
      </c>
      <c r="C704" s="12">
        <f t="shared" si="11"/>
        <v>121.70838236838631</v>
      </c>
      <c r="D704">
        <f>D703+B703^2*(A704-A703)</f>
        <v>6846303.462615307</v>
      </c>
      <c r="E704">
        <v>0</v>
      </c>
      <c r="F704">
        <v>0</v>
      </c>
    </row>
    <row r="705" spans="1:6" ht="12.75">
      <c r="A705">
        <v>55.6</v>
      </c>
      <c r="B705">
        <v>120.15</v>
      </c>
      <c r="C705" s="12">
        <f t="shared" si="11"/>
        <v>121.18212043581276</v>
      </c>
      <c r="D705">
        <f>D704+B704^2*(A705-A704)</f>
        <v>6847759.828855308</v>
      </c>
      <c r="E705">
        <v>0</v>
      </c>
      <c r="F705">
        <v>0</v>
      </c>
    </row>
    <row r="706" spans="1:6" ht="12.75">
      <c r="A706">
        <v>55.7</v>
      </c>
      <c r="B706">
        <v>119.63</v>
      </c>
      <c r="C706" s="12">
        <f t="shared" si="11"/>
        <v>120.65813403772817</v>
      </c>
      <c r="D706">
        <f>D705+B705^2*(A706-A705)</f>
        <v>6849203.431105308</v>
      </c>
      <c r="E706">
        <v>0</v>
      </c>
      <c r="F706">
        <v>0</v>
      </c>
    </row>
    <row r="707" spans="1:6" ht="12.75">
      <c r="A707">
        <v>55.8</v>
      </c>
      <c r="B707">
        <v>119.11</v>
      </c>
      <c r="C707" s="12">
        <f t="shared" si="11"/>
        <v>120.13641333481704</v>
      </c>
      <c r="D707">
        <f>D706+B706^2*(A707-A706)</f>
        <v>6850634.564795308</v>
      </c>
      <c r="E707">
        <v>0</v>
      </c>
      <c r="F707">
        <v>0</v>
      </c>
    </row>
    <row r="708" spans="1:6" ht="12.75">
      <c r="A708">
        <v>55.9</v>
      </c>
      <c r="B708">
        <v>118.59</v>
      </c>
      <c r="C708" s="12">
        <f t="shared" si="11"/>
        <v>119.61694853030855</v>
      </c>
      <c r="D708">
        <f>D707+B707^2*(A708-A707)</f>
        <v>6852053.284005308</v>
      </c>
      <c r="E708">
        <v>0</v>
      </c>
      <c r="F708">
        <v>0</v>
      </c>
    </row>
    <row r="709" spans="1:6" ht="12.75">
      <c r="A709">
        <v>56</v>
      </c>
      <c r="B709">
        <v>118.07</v>
      </c>
      <c r="C709" s="12">
        <f t="shared" si="11"/>
        <v>119.09972986979284</v>
      </c>
      <c r="D709">
        <f>D708+B708^2*(A709-A708)</f>
        <v>6853459.642815308</v>
      </c>
      <c r="E709">
        <v>0</v>
      </c>
      <c r="F709">
        <v>0</v>
      </c>
    </row>
    <row r="710" spans="1:6" ht="12.75">
      <c r="A710">
        <v>56.1</v>
      </c>
      <c r="B710">
        <v>117.56</v>
      </c>
      <c r="C710" s="12">
        <f t="shared" si="11"/>
        <v>118.5847476410376</v>
      </c>
      <c r="D710">
        <f>D709+B709^2*(A710-A709)</f>
        <v>6854853.695305307</v>
      </c>
      <c r="E710">
        <v>0</v>
      </c>
      <c r="F710">
        <v>0</v>
      </c>
    </row>
    <row r="711" spans="1:6" ht="12.75">
      <c r="A711">
        <v>56.2</v>
      </c>
      <c r="B711">
        <v>117.05</v>
      </c>
      <c r="C711" s="12">
        <f t="shared" si="11"/>
        <v>118.07199217380585</v>
      </c>
      <c r="D711">
        <f>D710+B710^2*(A711-A710)</f>
        <v>6856235.7306653075</v>
      </c>
      <c r="E711">
        <v>0</v>
      </c>
      <c r="F711">
        <v>0</v>
      </c>
    </row>
    <row r="712" spans="1:6" ht="12.75">
      <c r="A712">
        <v>56.3</v>
      </c>
      <c r="B712">
        <v>116.54</v>
      </c>
      <c r="C712" s="12">
        <f t="shared" si="11"/>
        <v>117.56145383967437</v>
      </c>
      <c r="D712">
        <f>D711+B711^2*(A712-A711)</f>
        <v>6857605.800915307</v>
      </c>
      <c r="E712">
        <v>0</v>
      </c>
      <c r="F712">
        <v>0</v>
      </c>
    </row>
    <row r="713" spans="1:6" ht="12.75">
      <c r="A713">
        <v>56.4</v>
      </c>
      <c r="B713">
        <v>116.03</v>
      </c>
      <c r="C713" s="12">
        <f t="shared" si="11"/>
        <v>117.05312305185271</v>
      </c>
      <c r="D713">
        <f>D712+B712^2*(A713-A712)</f>
        <v>6858963.958075307</v>
      </c>
      <c r="E713">
        <v>0</v>
      </c>
      <c r="F713">
        <v>0</v>
      </c>
    </row>
    <row r="714" spans="1:6" ht="12.75">
      <c r="A714">
        <v>56.5</v>
      </c>
      <c r="B714">
        <v>115.52</v>
      </c>
      <c r="C714" s="12">
        <f t="shared" si="11"/>
        <v>116.54699026500334</v>
      </c>
      <c r="D714">
        <f>D713+B713^2*(A714-A713)</f>
        <v>6860310.254165308</v>
      </c>
      <c r="E714">
        <v>0</v>
      </c>
      <c r="F714">
        <v>0</v>
      </c>
    </row>
    <row r="715" spans="1:6" ht="12.75">
      <c r="A715">
        <v>56.6</v>
      </c>
      <c r="B715">
        <v>115.02</v>
      </c>
      <c r="C715" s="12">
        <f t="shared" si="11"/>
        <v>116.04304597506244</v>
      </c>
      <c r="D715">
        <f>D714+B714^2*(A715-A714)</f>
        <v>6861644.741205308</v>
      </c>
      <c r="E715">
        <v>0</v>
      </c>
      <c r="F715">
        <v>0</v>
      </c>
    </row>
    <row r="716" spans="1:6" ht="12.75">
      <c r="A716">
        <v>56.7</v>
      </c>
      <c r="B716">
        <v>114.52</v>
      </c>
      <c r="C716" s="12">
        <f t="shared" si="11"/>
        <v>115.54128071906128</v>
      </c>
      <c r="D716">
        <f>D715+B715^2*(A716-A715)</f>
        <v>6862967.701245308</v>
      </c>
      <c r="E716">
        <v>0</v>
      </c>
      <c r="F716">
        <v>0</v>
      </c>
    </row>
    <row r="717" spans="1:6" ht="12.75">
      <c r="A717">
        <v>56.8</v>
      </c>
      <c r="B717">
        <v>114.02</v>
      </c>
      <c r="C717" s="12">
        <f t="shared" si="11"/>
        <v>115.04168507494869</v>
      </c>
      <c r="D717">
        <f>D716+B716^2*(A717-A716)</f>
        <v>6864279.184285308</v>
      </c>
      <c r="E717">
        <v>0</v>
      </c>
      <c r="F717">
        <v>0</v>
      </c>
    </row>
    <row r="718" spans="1:6" ht="12.75">
      <c r="A718">
        <v>56.9</v>
      </c>
      <c r="B718">
        <v>113.53</v>
      </c>
      <c r="C718" s="12">
        <f t="shared" si="11"/>
        <v>114.54424966141397</v>
      </c>
      <c r="D718">
        <f>D717+B717^2*(A718-A717)</f>
        <v>6865579.240325308</v>
      </c>
      <c r="E718">
        <v>0</v>
      </c>
      <c r="F718">
        <v>0</v>
      </c>
    </row>
    <row r="719" spans="1:6" ht="12.75">
      <c r="A719">
        <v>57</v>
      </c>
      <c r="B719">
        <v>113.03</v>
      </c>
      <c r="C719" s="12">
        <f t="shared" si="11"/>
        <v>114.04896513771085</v>
      </c>
      <c r="D719">
        <f>D718+B718^2*(A719-A718)</f>
        <v>6866868.146415308</v>
      </c>
      <c r="E719">
        <v>0</v>
      </c>
      <c r="F719">
        <v>0</v>
      </c>
    </row>
    <row r="720" spans="1:6" ht="12.75">
      <c r="A720">
        <v>57.1</v>
      </c>
      <c r="B720">
        <v>112.54</v>
      </c>
      <c r="C720" s="12">
        <f t="shared" si="11"/>
        <v>113.55582220348205</v>
      </c>
      <c r="D720">
        <f>D719+B719^2*(A720-A719)</f>
        <v>6868145.724505308</v>
      </c>
      <c r="E720">
        <v>0</v>
      </c>
      <c r="F720">
        <v>0</v>
      </c>
    </row>
    <row r="721" spans="1:6" ht="12.75">
      <c r="A721">
        <v>57.2</v>
      </c>
      <c r="B721">
        <v>112.05</v>
      </c>
      <c r="C721" s="12">
        <f t="shared" si="11"/>
        <v>113.06481159858467</v>
      </c>
      <c r="D721">
        <f>D720+B720^2*(A721-A720)</f>
        <v>6869412.249665308</v>
      </c>
      <c r="E721">
        <v>0</v>
      </c>
      <c r="F721">
        <v>0</v>
      </c>
    </row>
    <row r="722" spans="1:6" ht="12.75">
      <c r="A722">
        <v>57.3</v>
      </c>
      <c r="B722">
        <v>111.56</v>
      </c>
      <c r="C722" s="12">
        <f t="shared" si="11"/>
        <v>112.57592410291628</v>
      </c>
      <c r="D722">
        <f>D721+B721^2*(A722-A721)</f>
        <v>6870667.769915308</v>
      </c>
      <c r="E722">
        <v>0</v>
      </c>
      <c r="F722">
        <v>0</v>
      </c>
    </row>
    <row r="723" spans="1:6" ht="12.75">
      <c r="A723">
        <v>57.4</v>
      </c>
      <c r="B723">
        <v>111.08</v>
      </c>
      <c r="C723" s="12">
        <f t="shared" si="11"/>
        <v>112.08915053624166</v>
      </c>
      <c r="D723">
        <f>D722+B722^2*(A723-A722)</f>
        <v>6871912.333275308</v>
      </c>
      <c r="E723">
        <v>0</v>
      </c>
      <c r="F723">
        <v>0</v>
      </c>
    </row>
    <row r="724" spans="1:6" ht="12.75">
      <c r="A724">
        <v>57.5</v>
      </c>
      <c r="B724">
        <v>110.59</v>
      </c>
      <c r="C724" s="12">
        <f t="shared" si="11"/>
        <v>111.60448175802074</v>
      </c>
      <c r="D724">
        <f>D723+B723^2*(A724-A723)</f>
        <v>6873146.209915308</v>
      </c>
      <c r="E724">
        <v>0</v>
      </c>
      <c r="F724">
        <v>0</v>
      </c>
    </row>
    <row r="725" spans="1:6" ht="12.75">
      <c r="A725">
        <v>57.6</v>
      </c>
      <c r="B725">
        <v>110.11</v>
      </c>
      <c r="C725" s="12">
        <f t="shared" si="11"/>
        <v>111.12190866723662</v>
      </c>
      <c r="D725">
        <f>D724+B724^2*(A725-A724)</f>
        <v>6874369.224725308</v>
      </c>
      <c r="E725">
        <v>0</v>
      </c>
      <c r="F725">
        <v>0</v>
      </c>
    </row>
    <row r="726" spans="1:6" ht="12.75">
      <c r="A726">
        <v>57.7</v>
      </c>
      <c r="B726">
        <v>109.63</v>
      </c>
      <c r="C726" s="12">
        <f t="shared" si="11"/>
        <v>110.64142220222489</v>
      </c>
      <c r="D726">
        <f>D725+B725^2*(A726-A725)</f>
        <v>6875581.645935308</v>
      </c>
      <c r="E726">
        <v>0</v>
      </c>
      <c r="F726">
        <v>0</v>
      </c>
    </row>
    <row r="727" spans="1:6" ht="12.75">
      <c r="A727">
        <v>57.8</v>
      </c>
      <c r="B727">
        <v>109.15</v>
      </c>
      <c r="C727" s="12">
        <f t="shared" si="11"/>
        <v>110.16301334050338</v>
      </c>
      <c r="D727">
        <f>D726+B726^2*(A727-A726)</f>
        <v>6876783.519625308</v>
      </c>
      <c r="E727">
        <v>0</v>
      </c>
      <c r="F727">
        <v>0</v>
      </c>
    </row>
    <row r="728" spans="1:6" ht="12.75">
      <c r="A728">
        <v>57.9</v>
      </c>
      <c r="B728">
        <v>108.68</v>
      </c>
      <c r="C728" s="12">
        <f t="shared" si="11"/>
        <v>109.68667309860267</v>
      </c>
      <c r="D728">
        <f>D727+B727^2*(A728-A727)</f>
        <v>6877974.891875308</v>
      </c>
      <c r="E728">
        <v>0</v>
      </c>
      <c r="F728">
        <v>0</v>
      </c>
    </row>
    <row r="729" spans="1:6" ht="12.75">
      <c r="A729">
        <v>58</v>
      </c>
      <c r="B729">
        <v>108.21</v>
      </c>
      <c r="C729" s="12">
        <f t="shared" si="11"/>
        <v>109.2123925318976</v>
      </c>
      <c r="D729">
        <f>D728+B728^2*(A729-A728)</f>
        <v>6879156.026115308</v>
      </c>
      <c r="E729">
        <v>0</v>
      </c>
      <c r="F729">
        <v>0</v>
      </c>
    </row>
    <row r="730" spans="1:6" ht="12.75">
      <c r="A730">
        <v>58.1</v>
      </c>
      <c r="B730">
        <v>107.73</v>
      </c>
      <c r="C730" s="12">
        <f t="shared" si="11"/>
        <v>108.74016273443917</v>
      </c>
      <c r="D730">
        <f>D729+B729^2*(A730-A729)</f>
        <v>6880326.966525308</v>
      </c>
      <c r="E730">
        <v>0</v>
      </c>
      <c r="F730">
        <v>0</v>
      </c>
    </row>
    <row r="731" spans="1:6" ht="12.75">
      <c r="A731">
        <v>58.2</v>
      </c>
      <c r="B731">
        <v>107.27</v>
      </c>
      <c r="C731" s="12">
        <f t="shared" si="11"/>
        <v>108.26997483878723</v>
      </c>
      <c r="D731">
        <f>D730+B730^2*(A731-A730)</f>
        <v>6881487.541815308</v>
      </c>
      <c r="E731">
        <v>0</v>
      </c>
      <c r="F731">
        <v>0</v>
      </c>
    </row>
    <row r="732" spans="1:6" ht="12.75">
      <c r="A732">
        <v>58.3</v>
      </c>
      <c r="B732">
        <v>106.8</v>
      </c>
      <c r="C732" s="12">
        <f t="shared" si="11"/>
        <v>107.80182001584427</v>
      </c>
      <c r="D732">
        <f>D731+B731^2*(A732-A731)</f>
        <v>6882638.227105307</v>
      </c>
      <c r="E732">
        <v>0</v>
      </c>
      <c r="F732">
        <v>0</v>
      </c>
    </row>
    <row r="733" spans="1:6" ht="12.75">
      <c r="A733">
        <v>58.4</v>
      </c>
      <c r="B733">
        <v>106.33</v>
      </c>
      <c r="C733" s="12">
        <f t="shared" si="11"/>
        <v>107.3356894746892</v>
      </c>
      <c r="D733">
        <f>D732+B732^2*(A733-A732)</f>
        <v>6883778.851105307</v>
      </c>
      <c r="E733">
        <v>0</v>
      </c>
      <c r="F733">
        <v>0</v>
      </c>
    </row>
    <row r="734" spans="1:6" ht="12.75">
      <c r="A734">
        <v>58.5</v>
      </c>
      <c r="B734">
        <v>105.87</v>
      </c>
      <c r="C734" s="12">
        <f t="shared" si="11"/>
        <v>106.87157446241262</v>
      </c>
      <c r="D734">
        <f>D733+B733^2*(A734-A733)</f>
        <v>6884909.457995308</v>
      </c>
      <c r="E734">
        <v>0</v>
      </c>
      <c r="F734">
        <v>0</v>
      </c>
    </row>
    <row r="735" spans="1:6" ht="12.75">
      <c r="A735">
        <v>58.6</v>
      </c>
      <c r="B735">
        <v>105.41</v>
      </c>
      <c r="C735" s="12">
        <f t="shared" si="11"/>
        <v>106.40946626395235</v>
      </c>
      <c r="D735">
        <f>D734+B734^2*(A735-A734)</f>
        <v>6886030.3036853075</v>
      </c>
      <c r="E735">
        <v>0</v>
      </c>
      <c r="F735">
        <v>0</v>
      </c>
    </row>
    <row r="736" spans="1:6" ht="12.75">
      <c r="A736">
        <v>58.7</v>
      </c>
      <c r="B736">
        <v>104.95</v>
      </c>
      <c r="C736" s="12">
        <f t="shared" si="11"/>
        <v>105.94935620192975</v>
      </c>
      <c r="D736">
        <f>D735+B735^2*(A736-A735)</f>
        <v>6887141.430495308</v>
      </c>
      <c r="E736">
        <v>0</v>
      </c>
      <c r="F736">
        <v>0</v>
      </c>
    </row>
    <row r="737" spans="1:6" ht="12.75">
      <c r="A737">
        <v>58.8</v>
      </c>
      <c r="B737">
        <v>104.49</v>
      </c>
      <c r="C737" s="12">
        <f t="shared" si="11"/>
        <v>105.49123563648683</v>
      </c>
      <c r="D737">
        <f>D736+B736^2*(A737-A736)</f>
        <v>6888242.880745308</v>
      </c>
      <c r="E737">
        <v>0</v>
      </c>
      <c r="F737">
        <v>0</v>
      </c>
    </row>
    <row r="738" spans="1:6" ht="12.75">
      <c r="A738">
        <v>58.9</v>
      </c>
      <c r="B738">
        <v>104.04</v>
      </c>
      <c r="C738" s="12">
        <f t="shared" si="11"/>
        <v>105.0350959651239</v>
      </c>
      <c r="D738">
        <f>D737+B737^2*(A738-A737)</f>
        <v>6889334.696755308</v>
      </c>
      <c r="E738">
        <v>0</v>
      </c>
      <c r="F738">
        <v>0</v>
      </c>
    </row>
    <row r="739" spans="1:6" ht="12.75">
      <c r="A739">
        <v>59</v>
      </c>
      <c r="B739">
        <v>103.59</v>
      </c>
      <c r="C739" s="12">
        <f t="shared" si="11"/>
        <v>104.5809286225382</v>
      </c>
      <c r="D739">
        <f>D738+B738^2*(A739-A738)</f>
        <v>6890417.128915308</v>
      </c>
      <c r="E739">
        <v>0</v>
      </c>
      <c r="F739">
        <v>0</v>
      </c>
    </row>
    <row r="740" spans="1:6" ht="12.75">
      <c r="A740">
        <v>59.1</v>
      </c>
      <c r="B740">
        <v>103.13</v>
      </c>
      <c r="C740" s="12">
        <f t="shared" si="11"/>
        <v>104.12872508046293</v>
      </c>
      <c r="D740">
        <f>D739+B739^2*(A740-A739)</f>
        <v>6891490.217725308</v>
      </c>
      <c r="E740">
        <v>0</v>
      </c>
      <c r="F740">
        <v>0</v>
      </c>
    </row>
    <row r="741" spans="1:6" ht="12.75">
      <c r="A741">
        <v>59.2</v>
      </c>
      <c r="B741">
        <v>102.69</v>
      </c>
      <c r="C741" s="12">
        <f t="shared" si="11"/>
        <v>103.67847684750721</v>
      </c>
      <c r="D741">
        <f>D740+B740^2*(A741-A740)</f>
        <v>6892553.797415308</v>
      </c>
      <c r="E741">
        <v>0</v>
      </c>
      <c r="F741">
        <v>0</v>
      </c>
    </row>
    <row r="742" spans="1:6" ht="12.75">
      <c r="A742">
        <v>59.3</v>
      </c>
      <c r="B742">
        <v>102.24</v>
      </c>
      <c r="C742" s="12">
        <f aca="true" t="shared" si="12" ref="C742:C749">416.67*EXP(-(A742-teoft)/tau)</f>
        <v>103.23017546899656</v>
      </c>
      <c r="D742">
        <f>D741+B741^2*(A742-A741)</f>
        <v>6893608.321025307</v>
      </c>
      <c r="E742">
        <v>0</v>
      </c>
      <c r="F742">
        <v>0</v>
      </c>
    </row>
    <row r="743" spans="1:6" ht="12.75">
      <c r="A743">
        <v>59.4</v>
      </c>
      <c r="B743">
        <v>101.79</v>
      </c>
      <c r="C743" s="12">
        <f t="shared" si="12"/>
        <v>102.78381252681409</v>
      </c>
      <c r="D743">
        <f>D742+B742^2*(A743-A742)</f>
        <v>6894653.6227853075</v>
      </c>
      <c r="E743">
        <v>0</v>
      </c>
      <c r="F743">
        <v>0</v>
      </c>
    </row>
    <row r="744" spans="1:6" ht="12.75">
      <c r="A744">
        <v>59.5</v>
      </c>
      <c r="B744">
        <v>101.35</v>
      </c>
      <c r="C744" s="12">
        <f t="shared" si="12"/>
        <v>102.33937963924258</v>
      </c>
      <c r="D744">
        <f>D743+B743^2*(A744-A743)</f>
        <v>6895689.743195307</v>
      </c>
      <c r="E744">
        <v>0</v>
      </c>
      <c r="F744">
        <v>0</v>
      </c>
    </row>
    <row r="745" spans="1:6" ht="12.75">
      <c r="A745">
        <v>59.6</v>
      </c>
      <c r="B745">
        <v>100.91</v>
      </c>
      <c r="C745" s="12">
        <f t="shared" si="12"/>
        <v>101.89686846080694</v>
      </c>
      <c r="D745">
        <f>D744+B744^2*(A745-A744)</f>
        <v>6896716.925445307</v>
      </c>
      <c r="E745">
        <v>0</v>
      </c>
      <c r="F745">
        <v>0</v>
      </c>
    </row>
    <row r="746" spans="1:6" ht="12.75">
      <c r="A746">
        <v>59.7</v>
      </c>
      <c r="B746">
        <v>100.47</v>
      </c>
      <c r="C746" s="12">
        <f t="shared" si="12"/>
        <v>101.45627068211766</v>
      </c>
      <c r="D746">
        <f>D745+B745^2*(A746-A745)</f>
        <v>6897735.208255307</v>
      </c>
      <c r="E746">
        <v>0</v>
      </c>
      <c r="F746">
        <v>0</v>
      </c>
    </row>
    <row r="747" spans="1:6" ht="12.75">
      <c r="A747">
        <v>59.8</v>
      </c>
      <c r="B747">
        <v>100.03</v>
      </c>
      <c r="C747" s="12">
        <f t="shared" si="12"/>
        <v>101.0175780297146</v>
      </c>
      <c r="D747">
        <f>D746+B746^2*(A747-A746)</f>
        <v>6898744.630345306</v>
      </c>
      <c r="E747">
        <v>0</v>
      </c>
      <c r="F747">
        <v>0</v>
      </c>
    </row>
    <row r="748" spans="1:6" ht="12.75">
      <c r="A748">
        <v>59.9</v>
      </c>
      <c r="B748">
        <v>99.597</v>
      </c>
      <c r="C748" s="12">
        <f t="shared" si="12"/>
        <v>100.58078226591167</v>
      </c>
      <c r="D748">
        <f>D747+B747^2*(A748-A747)</f>
        <v>6899745.230435306</v>
      </c>
      <c r="E748">
        <v>0</v>
      </c>
      <c r="F748">
        <v>0</v>
      </c>
    </row>
    <row r="749" spans="1:6" ht="12.75">
      <c r="A749">
        <v>60</v>
      </c>
      <c r="B749">
        <v>99.163</v>
      </c>
      <c r="C749" s="12">
        <f t="shared" si="12"/>
        <v>100.1458751886423</v>
      </c>
      <c r="D749">
        <f>D748+B748^2*(A749-A748)</f>
        <v>6900737.186676206</v>
      </c>
      <c r="E749">
        <v>0</v>
      </c>
      <c r="F749">
        <v>0</v>
      </c>
    </row>
    <row r="751" spans="2:5" ht="12.75">
      <c r="B751">
        <v>416.67</v>
      </c>
      <c r="D751">
        <f>MAX(D9:D749)</f>
        <v>6900737.186676206</v>
      </c>
      <c r="E751">
        <v>1300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2000-03-24T15:14:47Z</dcterms:created>
  <cp:category/>
  <cp:version/>
  <cp:contentType/>
  <cp:contentStatus/>
</cp:coreProperties>
</file>