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ye/Desktop/ Work Files/ NSTX Program/ 2020/"/>
    </mc:Choice>
  </mc:AlternateContent>
  <xr:revisionPtr revIDLastSave="0" documentId="13_ncr:1_{A5A23BDC-91C2-BE4F-B11A-B09A58796CEA}" xr6:coauthVersionLast="45" xr6:coauthVersionMax="45" xr10:uidLastSave="{00000000-0000-0000-0000-000000000000}"/>
  <bookViews>
    <workbookView xWindow="1600" yWindow="460" windowWidth="29940" windowHeight="17260" tabRatio="410" xr2:uid="{00000000-000D-0000-FFFF-FFFF00000000}"/>
  </bookViews>
  <sheets>
    <sheet name="PAC member info" sheetId="1" r:id="rId1"/>
  </sheets>
  <definedNames>
    <definedName name="_xlnm.Print_Area" localSheetId="0">'PAC member info'!$C$2:$E$27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24" i="1" l="1"/>
  <c r="B21" i="1"/>
  <c r="B22" i="1" s="1"/>
  <c r="B23" i="1" s="1"/>
  <c r="B24" i="1" s="1"/>
  <c r="B25" i="1" s="1"/>
  <c r="B26" i="1" s="1"/>
  <c r="B27" i="1" s="1"/>
  <c r="F23" i="1"/>
  <c r="F16" i="1" l="1"/>
  <c r="F15" i="1"/>
  <c r="F14" i="1"/>
  <c r="F13" i="1"/>
  <c r="F12" i="1"/>
  <c r="F11" i="1"/>
  <c r="F10" i="1"/>
  <c r="F8" i="1"/>
  <c r="F7" i="1"/>
  <c r="F6" i="1"/>
  <c r="F5" i="1"/>
  <c r="F27" i="1"/>
  <c r="F25" i="1"/>
  <c r="F26" i="1"/>
  <c r="F22" i="1"/>
  <c r="F21" i="1"/>
  <c r="F20" i="1"/>
  <c r="F9" i="1"/>
  <c r="B35" i="1"/>
  <c r="B4" i="1"/>
  <c r="B5" i="1" s="1"/>
  <c r="B6" i="1" s="1"/>
  <c r="B7" i="1" s="1"/>
  <c r="F4" i="1"/>
  <c r="B13" i="1" l="1"/>
  <c r="B14" i="1" s="1"/>
  <c r="B15" i="1" s="1"/>
  <c r="B16" i="1" s="1"/>
  <c r="B17" i="1" s="1"/>
  <c r="C29" i="1"/>
  <c r="C30" i="1"/>
</calcChain>
</file>

<file path=xl/sharedStrings.xml><?xml version="1.0" encoding="utf-8"?>
<sst xmlns="http://schemas.openxmlformats.org/spreadsheetml/2006/main" count="107" uniqueCount="97">
  <si>
    <t>Ex-officio:</t>
  </si>
  <si>
    <t>jmenard@pppl.gov</t>
  </si>
  <si>
    <t>First served</t>
  </si>
  <si>
    <t>Stan Kaye</t>
  </si>
  <si>
    <t>kaye@pppl.gov</t>
  </si>
  <si>
    <t>Affiliation</t>
  </si>
  <si>
    <t>Name</t>
  </si>
  <si>
    <t>Expertise</t>
  </si>
  <si>
    <t>MHD, theory</t>
  </si>
  <si>
    <t>Scenarios, EP, MHD</t>
  </si>
  <si>
    <t>Massachusetts Institute of Technology</t>
  </si>
  <si>
    <t>Lawrence Livermore National Laboratory</t>
  </si>
  <si>
    <t>Oak Ridge National Laboratory</t>
  </si>
  <si>
    <t>General Atomics</t>
  </si>
  <si>
    <t>Princeton Plasma Physics Laboratory</t>
  </si>
  <si>
    <t>DOE Office of Fusion Energy Sciences</t>
  </si>
  <si>
    <t>IPP Garching</t>
  </si>
  <si>
    <t>CC list:</t>
  </si>
  <si>
    <t>RF, international</t>
  </si>
  <si>
    <r>
      <t xml:space="preserve">University of Wisconsin </t>
    </r>
    <r>
      <rPr>
        <b/>
        <sz val="12"/>
        <color indexed="10"/>
        <rFont val="Arial Narrow"/>
        <family val="2"/>
      </rPr>
      <t>— PAC chair</t>
    </r>
  </si>
  <si>
    <t>Tony Leonard?</t>
  </si>
  <si>
    <t>Tony Leonard</t>
  </si>
  <si>
    <t>leonard@fusion.gat.com</t>
  </si>
  <si>
    <t>xu2@llnl.gov</t>
  </si>
  <si>
    <t>Xueqiao Xu</t>
  </si>
  <si>
    <t>x</t>
  </si>
  <si>
    <t>Jun 15</t>
  </si>
  <si>
    <t>FES, PPPL, Princeton University</t>
  </si>
  <si>
    <t>Josh King</t>
  </si>
  <si>
    <t>Josh.King@science.doe.gov</t>
  </si>
  <si>
    <t>Pedestal, divertor, PMI</t>
  </si>
  <si>
    <t>Boundary / theory</t>
  </si>
  <si>
    <t>Jerry Hughes</t>
  </si>
  <si>
    <t>piero.martin@igi.cnr.it</t>
  </si>
  <si>
    <t>Piero Martin</t>
  </si>
  <si>
    <t>Eurofusion and Consorzio RFX, University of Padua, Italy</t>
  </si>
  <si>
    <t>Dec 16</t>
  </si>
  <si>
    <t>Cary Forest</t>
  </si>
  <si>
    <t>cary.forest@wisc.edu</t>
  </si>
  <si>
    <t>jwhughes@psfc.mit.edu</t>
  </si>
  <si>
    <t>Princeton University - Vice President for PPPL</t>
  </si>
  <si>
    <t>David McComas</t>
  </si>
  <si>
    <t>dmccomas@princeton.edu</t>
  </si>
  <si>
    <t>unterbergea@ornl.gov</t>
  </si>
  <si>
    <t>Ezekial Unterberg</t>
  </si>
  <si>
    <t>Culham Center for Fusion Energy</t>
  </si>
  <si>
    <t>National Institutes for Quantum and Radiological Science and Technology</t>
  </si>
  <si>
    <t>PPPL - Deputy Director for Research</t>
  </si>
  <si>
    <t>Stefan Gerhardt</t>
  </si>
  <si>
    <t>Rajesh Maingi</t>
  </si>
  <si>
    <t>rmaingi@pppl.gov</t>
  </si>
  <si>
    <t>sgerhard@pppl.gov</t>
  </si>
  <si>
    <t>Rachael McDermott</t>
  </si>
  <si>
    <t>Richard Buttery</t>
  </si>
  <si>
    <t xml:space="preserve">buttery@fusion.gat.com </t>
  </si>
  <si>
    <t>ylin@psfc.mit.edu</t>
  </si>
  <si>
    <t>Yijun Lin</t>
  </si>
  <si>
    <t>Richard Hawryluk</t>
  </si>
  <si>
    <t>Dec/Jan 17/18</t>
  </si>
  <si>
    <t>ide.shunsuke@qst.go.jp</t>
  </si>
  <si>
    <t>Shunsuke Ide</t>
  </si>
  <si>
    <t>Mar 19</t>
  </si>
  <si>
    <t>JEM comment - April 2019</t>
  </si>
  <si>
    <t>Steven Cowley</t>
  </si>
  <si>
    <t>scowley@pppl.gov</t>
  </si>
  <si>
    <t>PPPL - Director</t>
  </si>
  <si>
    <t>PPPL - NSTX-U Recovery Director (Interim)</t>
  </si>
  <si>
    <t>PPPL - NSTX-U Research Director (Interim)</t>
  </si>
  <si>
    <t>rhawrylu@pppl.gov</t>
  </si>
  <si>
    <t>PPPL - NSTX-U Recovery Deputy Director</t>
  </si>
  <si>
    <t>Discovery science, reconnection, RF</t>
  </si>
  <si>
    <t>MHD, program vision, scenarios, next-steps</t>
  </si>
  <si>
    <t>Scenarios, particle transport, modelling</t>
  </si>
  <si>
    <t>Pedestal, transport, rotation</t>
  </si>
  <si>
    <t>Divertor, RMP, edge transport, diagnostics</t>
  </si>
  <si>
    <t>Plasma science and technlogy</t>
  </si>
  <si>
    <t>PPPL - Head of Boundary Physics &amp; Deputy I&amp;T Department Head</t>
  </si>
  <si>
    <t>Jonathan Menard</t>
  </si>
  <si>
    <t>PAC Member List:</t>
  </si>
  <si>
    <t>rachael.mcdermott@ipp.mpg.de</t>
  </si>
  <si>
    <t>Responded to Availability Poll</t>
  </si>
  <si>
    <t>Erik Gilson</t>
  </si>
  <si>
    <t>April 20</t>
  </si>
  <si>
    <t>egilson@pppl.gpv</t>
  </si>
  <si>
    <t>NSTX-U PAC-40 Members - April 2020</t>
  </si>
  <si>
    <t>Andrew Kirk</t>
  </si>
  <si>
    <t>Andrew.Kirk@ccfe.ac.uk</t>
  </si>
  <si>
    <t>March 2020</t>
  </si>
  <si>
    <t>Arnold Lumsdaine</t>
  </si>
  <si>
    <t>lumsdainea@ornl.gov</t>
  </si>
  <si>
    <t>Joelle Mailloux</t>
  </si>
  <si>
    <t>JET, Culham Science Centre, UK</t>
  </si>
  <si>
    <t>Joelle.Mailloux@ukaea.uk</t>
  </si>
  <si>
    <t>June 2017</t>
  </si>
  <si>
    <t>Strategy, STs, MHD, pedestal</t>
  </si>
  <si>
    <t>Sept. 2017</t>
  </si>
  <si>
    <t>PMI,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</si>
</sst>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  <font>
      <b/>
      <sz val="12"/>
      <name val="Times New Roman"/>
      <family val="1"/>
    </font>
    <font>
      <b/>
      <sz val="16"/>
      <name val="Arial"/>
      <family val="2"/>
    </font>
    <font>
      <b/>
      <sz val="12"/>
      <name val="Arial Narrow"/>
      <family val="2"/>
    </font>
    <font>
      <b/>
      <sz val="12"/>
      <color indexed="10"/>
      <name val="Arial Narrow"/>
      <family val="2"/>
    </font>
    <font>
      <b/>
      <sz val="10"/>
      <color rgb="FF0070C0"/>
      <name val="Arial"/>
      <family val="2"/>
    </font>
    <font>
      <b/>
      <sz val="7.5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b/>
      <sz val="10"/>
      <color rgb="FFFF0000"/>
      <name val="Arial"/>
      <family val="2"/>
    </font>
    <font>
      <b/>
      <sz val="12"/>
      <color rgb="FF000000"/>
      <name val="Arial Narrow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9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Font="1" applyAlignment="1"/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16" fillId="0" borderId="0" xfId="1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16" fillId="0" borderId="4" xfId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CCCC"/>
      <color rgb="FFCCFFCC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umsdainea@ornl.gov" TargetMode="External"/><Relationship Id="rId1" Type="http://schemas.openxmlformats.org/officeDocument/2006/relationships/hyperlink" Target="mailto:Andrew.Kirk@ccfe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5"/>
  <sheetViews>
    <sheetView tabSelected="1" zoomScale="85" zoomScaleNormal="85" workbookViewId="0">
      <selection activeCell="M16" sqref="M16"/>
    </sheetView>
  </sheetViews>
  <sheetFormatPr baseColWidth="10" defaultColWidth="9.1640625" defaultRowHeight="13" x14ac:dyDescent="0.15"/>
  <cols>
    <col min="1" max="1" width="12" style="14" customWidth="1"/>
    <col min="2" max="2" width="6.1640625" style="14" customWidth="1"/>
    <col min="3" max="3" width="21.33203125" style="14" customWidth="1"/>
    <col min="4" max="4" width="73" style="14" customWidth="1"/>
    <col min="5" max="5" width="34.5" style="14" customWidth="1"/>
    <col min="6" max="6" width="28.5" style="14" customWidth="1"/>
    <col min="7" max="7" width="2.1640625" style="14" customWidth="1"/>
    <col min="8" max="8" width="14.6640625" style="14" customWidth="1"/>
    <col min="9" max="9" width="2" style="14" customWidth="1"/>
    <col min="10" max="10" width="16" style="15" customWidth="1"/>
    <col min="11" max="11" width="35.33203125" style="59" customWidth="1"/>
    <col min="12" max="12" width="44" style="15" customWidth="1"/>
    <col min="13" max="13" width="14" style="15" customWidth="1"/>
    <col min="14" max="14" width="93.83203125" style="15" customWidth="1"/>
    <col min="15" max="15" width="15.5" style="15" customWidth="1"/>
    <col min="16" max="16" width="28.5" style="16" customWidth="1"/>
    <col min="17" max="17" width="49.5" style="15" customWidth="1"/>
    <col min="18" max="18" width="7.5" style="15" customWidth="1"/>
    <col min="19" max="19" width="12.5" style="15" customWidth="1"/>
    <col min="20" max="20" width="11.83203125" style="15" customWidth="1"/>
    <col min="21" max="21" width="15.1640625" style="15" customWidth="1"/>
    <col min="22" max="22" width="12.1640625" style="15" customWidth="1"/>
    <col min="23" max="23" width="16.33203125" style="14" customWidth="1"/>
    <col min="24" max="26" width="13.5" style="14" customWidth="1"/>
    <col min="27" max="27" width="18.83203125" style="14" customWidth="1"/>
    <col min="28" max="28" width="13.5" style="14" customWidth="1"/>
    <col min="29" max="16384" width="9.1640625" style="14"/>
  </cols>
  <sheetData>
    <row r="1" spans="2:24" x14ac:dyDescent="0.15">
      <c r="L1" s="38"/>
    </row>
    <row r="2" spans="2:24" ht="20" x14ac:dyDescent="0.15">
      <c r="D2" s="17" t="s">
        <v>84</v>
      </c>
      <c r="F2" s="5"/>
      <c r="G2" s="5"/>
      <c r="L2" s="38"/>
    </row>
    <row r="3" spans="2:24" s="18" customFormat="1" ht="34.5" customHeight="1" thickBot="1" x14ac:dyDescent="0.2">
      <c r="C3" s="18" t="s">
        <v>6</v>
      </c>
      <c r="D3" s="18" t="s">
        <v>5</v>
      </c>
      <c r="E3" s="6"/>
      <c r="H3" s="13" t="s">
        <v>80</v>
      </c>
      <c r="J3" s="19" t="s">
        <v>2</v>
      </c>
      <c r="K3" s="12" t="s">
        <v>62</v>
      </c>
      <c r="L3" s="3" t="s">
        <v>7</v>
      </c>
      <c r="M3" s="19"/>
      <c r="N3" s="20"/>
      <c r="O3" s="20"/>
      <c r="P3" s="20"/>
      <c r="Q3" s="19"/>
      <c r="R3" s="19"/>
      <c r="S3" s="19"/>
      <c r="T3" s="19"/>
      <c r="U3" s="19"/>
      <c r="V3" s="19"/>
      <c r="W3" s="21"/>
    </row>
    <row r="4" spans="2:24" s="18" customFormat="1" ht="27" customHeight="1" x14ac:dyDescent="0.15">
      <c r="B4" s="18">
        <f t="shared" ref="B4:B16" si="0">B3+1</f>
        <v>1</v>
      </c>
      <c r="C4" s="7" t="s">
        <v>37</v>
      </c>
      <c r="D4" s="7" t="s">
        <v>19</v>
      </c>
      <c r="E4" s="36" t="s">
        <v>38</v>
      </c>
      <c r="F4" s="5" t="str">
        <f t="shared" ref="F4:F17" si="1">CONCATENATE(E4,", ")</f>
        <v xml:space="preserve">cary.forest@wisc.edu, </v>
      </c>
      <c r="G4" s="5"/>
      <c r="H4" s="5"/>
      <c r="I4" s="5"/>
      <c r="J4" s="4" t="s">
        <v>36</v>
      </c>
      <c r="K4" s="12"/>
      <c r="L4" s="3" t="s">
        <v>70</v>
      </c>
      <c r="M4" s="3"/>
      <c r="N4" s="3"/>
      <c r="O4" s="3"/>
      <c r="P4" s="20"/>
      <c r="Q4" s="19"/>
      <c r="R4" s="19"/>
      <c r="S4" s="19"/>
      <c r="T4" s="19"/>
      <c r="U4" s="19"/>
      <c r="V4" s="19"/>
    </row>
    <row r="5" spans="2:24" s="18" customFormat="1" ht="27" customHeight="1" x14ac:dyDescent="0.15">
      <c r="B5" s="18">
        <f>B4+1</f>
        <v>2</v>
      </c>
      <c r="C5" s="8" t="s">
        <v>53</v>
      </c>
      <c r="D5" s="8" t="s">
        <v>13</v>
      </c>
      <c r="E5" s="37" t="s">
        <v>54</v>
      </c>
      <c r="F5" s="49" t="str">
        <f t="shared" si="1"/>
        <v xml:space="preserve">buttery@fusion.gat.com , </v>
      </c>
      <c r="G5" s="5"/>
      <c r="H5" s="5"/>
      <c r="I5" s="5"/>
      <c r="J5" s="4" t="s">
        <v>58</v>
      </c>
      <c r="K5" s="12"/>
      <c r="L5" s="3" t="s">
        <v>71</v>
      </c>
      <c r="M5" s="19"/>
      <c r="N5" s="19"/>
      <c r="O5" s="19"/>
      <c r="Q5" s="19"/>
      <c r="R5" s="19"/>
      <c r="S5" s="19"/>
      <c r="T5" s="19"/>
      <c r="U5" s="19"/>
      <c r="V5" s="19"/>
      <c r="X5" s="22"/>
    </row>
    <row r="6" spans="2:24" s="18" customFormat="1" ht="27" customHeight="1" x14ac:dyDescent="0.15">
      <c r="B6" s="18">
        <f t="shared" si="0"/>
        <v>3</v>
      </c>
      <c r="C6" s="8" t="s">
        <v>85</v>
      </c>
      <c r="D6" s="8" t="s">
        <v>45</v>
      </c>
      <c r="E6" s="64" t="s">
        <v>86</v>
      </c>
      <c r="F6" s="49" t="str">
        <f t="shared" si="1"/>
        <v xml:space="preserve">Andrew.Kirk@ccfe.ac.uk, </v>
      </c>
      <c r="G6" s="5"/>
      <c r="H6" s="5"/>
      <c r="I6" s="5"/>
      <c r="J6" s="4" t="s">
        <v>87</v>
      </c>
      <c r="K6" s="12"/>
      <c r="L6" s="3" t="s">
        <v>94</v>
      </c>
      <c r="M6" s="3"/>
      <c r="N6" s="19"/>
      <c r="O6" s="19"/>
      <c r="P6" s="20"/>
      <c r="Q6" s="19"/>
      <c r="R6" s="19"/>
      <c r="S6" s="19"/>
      <c r="T6" s="19"/>
      <c r="U6" s="19"/>
      <c r="V6" s="19"/>
    </row>
    <row r="7" spans="2:24" s="18" customFormat="1" ht="27" customHeight="1" x14ac:dyDescent="0.15">
      <c r="B7" s="18">
        <f t="shared" si="0"/>
        <v>4</v>
      </c>
      <c r="C7" s="8" t="s">
        <v>32</v>
      </c>
      <c r="D7" s="8" t="s">
        <v>10</v>
      </c>
      <c r="E7" s="9" t="s">
        <v>39</v>
      </c>
      <c r="F7" s="49" t="str">
        <f t="shared" si="1"/>
        <v xml:space="preserve">jwhughes@psfc.mit.edu, </v>
      </c>
      <c r="G7" s="5"/>
      <c r="H7" s="5"/>
      <c r="I7" s="5"/>
      <c r="J7" s="4" t="s">
        <v>58</v>
      </c>
      <c r="K7" s="12"/>
      <c r="L7" s="3" t="s">
        <v>30</v>
      </c>
      <c r="M7" s="23"/>
      <c r="N7" s="3"/>
      <c r="O7" s="3"/>
      <c r="P7" s="20"/>
      <c r="Q7" s="19"/>
      <c r="R7" s="19"/>
      <c r="S7" s="19"/>
      <c r="T7" s="19"/>
      <c r="U7" s="19"/>
      <c r="V7" s="19"/>
    </row>
    <row r="8" spans="2:24" s="18" customFormat="1" ht="27" customHeight="1" x14ac:dyDescent="0.15">
      <c r="B8" s="18">
        <v>5</v>
      </c>
      <c r="C8" s="8" t="s">
        <v>56</v>
      </c>
      <c r="D8" s="8" t="s">
        <v>10</v>
      </c>
      <c r="E8" s="37" t="s">
        <v>55</v>
      </c>
      <c r="F8" s="49" t="str">
        <f t="shared" si="1"/>
        <v xml:space="preserve">ylin@psfc.mit.edu, </v>
      </c>
      <c r="G8" s="5"/>
      <c r="H8" s="30"/>
      <c r="I8" s="5"/>
      <c r="J8" s="4" t="s">
        <v>93</v>
      </c>
      <c r="K8" s="33"/>
      <c r="L8" s="3" t="s">
        <v>18</v>
      </c>
      <c r="N8" s="19"/>
      <c r="O8" s="19"/>
      <c r="P8" s="20"/>
      <c r="Q8" s="19"/>
      <c r="R8" s="19"/>
      <c r="S8" s="19"/>
      <c r="T8" s="19"/>
      <c r="U8" s="19"/>
      <c r="V8" s="19"/>
      <c r="X8" s="22"/>
    </row>
    <row r="9" spans="2:24" s="18" customFormat="1" ht="27" customHeight="1" x14ac:dyDescent="0.15">
      <c r="B9" s="18">
        <v>6</v>
      </c>
      <c r="C9" s="65" t="s">
        <v>21</v>
      </c>
      <c r="D9" s="66" t="s">
        <v>13</v>
      </c>
      <c r="E9" s="68" t="s">
        <v>22</v>
      </c>
      <c r="F9" s="5" t="str">
        <f t="shared" ref="F9" si="2">CONCATENATE(E9,", ")</f>
        <v xml:space="preserve">leonard@fusion.gat.com, </v>
      </c>
      <c r="G9" s="5"/>
      <c r="H9" s="30" t="s">
        <v>25</v>
      </c>
      <c r="I9" s="5"/>
      <c r="J9" s="4" t="s">
        <v>26</v>
      </c>
      <c r="K9" s="33"/>
      <c r="L9" s="19" t="s">
        <v>30</v>
      </c>
      <c r="N9" s="19"/>
      <c r="O9" s="19"/>
      <c r="P9" s="20"/>
      <c r="Q9" s="19"/>
      <c r="R9" s="19"/>
      <c r="S9" s="19"/>
      <c r="T9" s="19"/>
      <c r="U9" s="19"/>
      <c r="V9" s="19"/>
      <c r="X9" s="22"/>
    </row>
    <row r="10" spans="2:24" s="18" customFormat="1" ht="27" customHeight="1" x14ac:dyDescent="0.15">
      <c r="B10" s="18">
        <v>7</v>
      </c>
      <c r="C10" s="39" t="s">
        <v>34</v>
      </c>
      <c r="D10" s="8" t="s">
        <v>35</v>
      </c>
      <c r="E10" s="37" t="s">
        <v>33</v>
      </c>
      <c r="F10" s="49" t="str">
        <f t="shared" si="1"/>
        <v xml:space="preserve">piero.martin@igi.cnr.it, </v>
      </c>
      <c r="G10" s="5"/>
      <c r="H10" s="30"/>
      <c r="I10" s="5"/>
      <c r="J10" s="4" t="s">
        <v>36</v>
      </c>
      <c r="K10" s="12"/>
      <c r="L10" s="3" t="s">
        <v>8</v>
      </c>
      <c r="N10" s="19"/>
      <c r="O10" s="19"/>
      <c r="P10" s="20"/>
      <c r="Q10" s="19"/>
      <c r="R10" s="19"/>
      <c r="S10" s="19"/>
      <c r="T10" s="19"/>
      <c r="U10" s="19"/>
      <c r="V10" s="19"/>
      <c r="X10" s="22"/>
    </row>
    <row r="11" spans="2:24" s="18" customFormat="1" ht="27" customHeight="1" x14ac:dyDescent="0.15">
      <c r="B11" s="18">
        <v>8</v>
      </c>
      <c r="C11" s="8" t="s">
        <v>52</v>
      </c>
      <c r="D11" s="8" t="s">
        <v>16</v>
      </c>
      <c r="E11" s="9" t="s">
        <v>79</v>
      </c>
      <c r="F11" s="49" t="str">
        <f t="shared" si="1"/>
        <v xml:space="preserve">rachael.mcdermott@ipp.mpg.de, </v>
      </c>
      <c r="G11" s="5"/>
      <c r="H11" s="31"/>
      <c r="I11" s="5"/>
      <c r="J11" s="4" t="s">
        <v>95</v>
      </c>
      <c r="K11" s="12"/>
      <c r="L11" s="3" t="s">
        <v>73</v>
      </c>
      <c r="N11" s="3"/>
      <c r="O11" s="29"/>
      <c r="P11" s="20"/>
      <c r="Q11" s="19"/>
      <c r="R11" s="19"/>
      <c r="S11" s="19"/>
      <c r="T11" s="19"/>
      <c r="U11" s="19"/>
      <c r="V11" s="19"/>
    </row>
    <row r="12" spans="2:24" s="18" customFormat="1" ht="27" customHeight="1" x14ac:dyDescent="0.15">
      <c r="B12" s="18">
        <v>9</v>
      </c>
      <c r="C12" s="8" t="s">
        <v>60</v>
      </c>
      <c r="D12" s="8" t="s">
        <v>46</v>
      </c>
      <c r="E12" s="9" t="s">
        <v>59</v>
      </c>
      <c r="F12" s="49" t="str">
        <f t="shared" si="1"/>
        <v xml:space="preserve">ide.shunsuke@qst.go.jp, </v>
      </c>
      <c r="G12" s="5"/>
      <c r="H12" s="5"/>
      <c r="I12" s="3"/>
      <c r="J12" s="4" t="s">
        <v>61</v>
      </c>
      <c r="K12" s="12"/>
      <c r="L12" s="24" t="s">
        <v>72</v>
      </c>
      <c r="N12" s="20"/>
      <c r="O12" s="20"/>
      <c r="P12" s="19"/>
      <c r="Q12" s="19"/>
      <c r="R12" s="19"/>
      <c r="S12" s="19"/>
      <c r="T12" s="19"/>
    </row>
    <row r="13" spans="2:24" s="18" customFormat="1" ht="27" customHeight="1" x14ac:dyDescent="0.15">
      <c r="B13" s="18">
        <f t="shared" si="0"/>
        <v>10</v>
      </c>
      <c r="C13" s="8" t="s">
        <v>90</v>
      </c>
      <c r="D13" s="8" t="s">
        <v>91</v>
      </c>
      <c r="E13" s="37" t="s">
        <v>92</v>
      </c>
      <c r="F13" s="49" t="str">
        <f t="shared" si="1"/>
        <v xml:space="preserve">Joelle.Mailloux@ukaea.uk, </v>
      </c>
      <c r="G13" s="5"/>
      <c r="H13" s="5"/>
      <c r="I13" s="5"/>
      <c r="J13" s="4" t="s">
        <v>87</v>
      </c>
      <c r="K13" s="12"/>
      <c r="L13" s="3" t="s">
        <v>9</v>
      </c>
      <c r="M13" s="3"/>
      <c r="N13" s="3"/>
      <c r="O13" s="3"/>
      <c r="P13" s="20"/>
      <c r="Q13" s="19"/>
      <c r="R13" s="19"/>
      <c r="S13" s="19"/>
      <c r="T13" s="19"/>
      <c r="U13" s="19"/>
      <c r="V13" s="19"/>
      <c r="X13" s="22"/>
    </row>
    <row r="14" spans="2:24" s="18" customFormat="1" ht="27" customHeight="1" x14ac:dyDescent="0.15">
      <c r="B14" s="18">
        <f t="shared" si="0"/>
        <v>11</v>
      </c>
      <c r="C14" s="8" t="s">
        <v>44</v>
      </c>
      <c r="D14" s="8" t="s">
        <v>12</v>
      </c>
      <c r="E14" s="9" t="s">
        <v>43</v>
      </c>
      <c r="F14" s="49" t="str">
        <f t="shared" si="1"/>
        <v xml:space="preserve">unterbergea@ornl.gov, </v>
      </c>
      <c r="G14" s="5"/>
      <c r="H14" s="5"/>
      <c r="I14" s="5"/>
      <c r="J14" s="4" t="s">
        <v>58</v>
      </c>
      <c r="K14" s="12"/>
      <c r="L14" s="24" t="s">
        <v>74</v>
      </c>
      <c r="M14" s="23"/>
      <c r="N14" s="19"/>
      <c r="O14" s="19"/>
      <c r="P14" s="20"/>
      <c r="Q14" s="19"/>
      <c r="R14" s="19"/>
      <c r="S14" s="19"/>
      <c r="T14" s="19"/>
      <c r="U14" s="19"/>
      <c r="V14" s="19"/>
    </row>
    <row r="15" spans="2:24" s="18" customFormat="1" ht="27" customHeight="1" x14ac:dyDescent="0.15">
      <c r="B15" s="18">
        <f t="shared" si="0"/>
        <v>12</v>
      </c>
      <c r="C15" s="65" t="s">
        <v>24</v>
      </c>
      <c r="D15" s="65" t="s">
        <v>11</v>
      </c>
      <c r="E15" s="67" t="s">
        <v>23</v>
      </c>
      <c r="F15" s="49" t="str">
        <f t="shared" si="1"/>
        <v xml:space="preserve">xu2@llnl.gov, </v>
      </c>
      <c r="G15" s="5"/>
      <c r="H15" s="32"/>
      <c r="I15" s="5"/>
      <c r="J15" s="4" t="s">
        <v>26</v>
      </c>
      <c r="K15" s="12"/>
      <c r="L15" s="3" t="s">
        <v>31</v>
      </c>
      <c r="N15" s="19"/>
      <c r="O15" s="19"/>
      <c r="P15" s="20"/>
      <c r="R15" s="19"/>
      <c r="S15" s="19"/>
      <c r="T15" s="19"/>
      <c r="U15" s="19"/>
      <c r="V15" s="19"/>
      <c r="X15" s="22"/>
    </row>
    <row r="16" spans="2:24" s="18" customFormat="1" ht="27" customHeight="1" x14ac:dyDescent="0.15">
      <c r="B16" s="18">
        <f t="shared" si="0"/>
        <v>13</v>
      </c>
      <c r="C16" s="8" t="s">
        <v>88</v>
      </c>
      <c r="D16" s="8" t="s">
        <v>12</v>
      </c>
      <c r="E16" s="64" t="s">
        <v>89</v>
      </c>
      <c r="F16" s="49" t="str">
        <f t="shared" si="1"/>
        <v xml:space="preserve">lumsdainea@ornl.gov, </v>
      </c>
      <c r="G16" s="5"/>
      <c r="H16" s="31"/>
      <c r="I16" s="5"/>
      <c r="J16" s="4" t="s">
        <v>87</v>
      </c>
      <c r="K16" s="12"/>
      <c r="L16" s="3" t="s">
        <v>96</v>
      </c>
      <c r="N16" s="20"/>
      <c r="O16" s="19"/>
      <c r="Q16" s="19"/>
      <c r="R16" s="19"/>
      <c r="S16" s="19"/>
      <c r="T16" s="19"/>
      <c r="U16" s="19"/>
      <c r="V16" s="19"/>
      <c r="X16" s="22"/>
    </row>
    <row r="17" spans="1:27" s="18" customFormat="1" ht="27" customHeight="1" thickBot="1" x14ac:dyDescent="0.2">
      <c r="B17" s="18">
        <f>B16+1</f>
        <v>14</v>
      </c>
      <c r="C17" s="10" t="s">
        <v>81</v>
      </c>
      <c r="D17" s="10" t="s">
        <v>14</v>
      </c>
      <c r="E17" s="63" t="s">
        <v>83</v>
      </c>
      <c r="F17" s="62" t="str">
        <f t="shared" si="1"/>
        <v xml:space="preserve">egilson@pppl.gpv, </v>
      </c>
      <c r="G17" s="5"/>
      <c r="H17" s="5"/>
      <c r="I17" s="5"/>
      <c r="J17" s="4" t="s">
        <v>82</v>
      </c>
      <c r="K17" s="12"/>
      <c r="L17" s="3" t="s">
        <v>75</v>
      </c>
      <c r="M17" s="3"/>
      <c r="N17" s="19"/>
      <c r="O17" s="19"/>
      <c r="P17" s="20"/>
      <c r="Q17" s="19"/>
      <c r="R17" s="19"/>
      <c r="S17" s="19"/>
      <c r="T17" s="19"/>
      <c r="U17" s="19"/>
      <c r="V17" s="19"/>
      <c r="AA17" s="24"/>
    </row>
    <row r="18" spans="1:27" s="18" customFormat="1" ht="26.25" customHeight="1" x14ac:dyDescent="0.15">
      <c r="C18" s="1"/>
      <c r="D18" s="1"/>
      <c r="E18" s="1"/>
      <c r="F18" s="5"/>
      <c r="G18" s="5"/>
      <c r="H18" s="5"/>
      <c r="I18" s="5"/>
      <c r="J18" s="3"/>
      <c r="K18" s="12"/>
      <c r="L18" s="3"/>
      <c r="M18" s="3"/>
      <c r="N18" s="3"/>
      <c r="O18" s="3"/>
      <c r="P18" s="20"/>
      <c r="Q18" s="19"/>
      <c r="R18" s="19"/>
      <c r="S18" s="19"/>
      <c r="T18" s="19"/>
      <c r="U18" s="19"/>
      <c r="V18" s="19"/>
      <c r="AA18" s="24"/>
    </row>
    <row r="19" spans="1:27" s="26" customFormat="1" ht="26.25" customHeight="1" thickBot="1" x14ac:dyDescent="0.2">
      <c r="A19" s="25" t="s">
        <v>0</v>
      </c>
      <c r="C19" s="1"/>
      <c r="D19" s="2" t="s">
        <v>27</v>
      </c>
      <c r="E19" s="1"/>
      <c r="I19" s="5"/>
      <c r="J19" s="27"/>
      <c r="K19" s="60"/>
      <c r="L19" s="55"/>
      <c r="M19" s="27"/>
      <c r="N19" s="27"/>
      <c r="O19" s="27"/>
      <c r="P19" s="28"/>
      <c r="Q19" s="27"/>
      <c r="R19" s="27"/>
      <c r="S19" s="27"/>
      <c r="T19" s="27"/>
      <c r="U19" s="27"/>
      <c r="V19" s="27"/>
    </row>
    <row r="20" spans="1:27" s="45" customFormat="1" ht="26.25" customHeight="1" x14ac:dyDescent="0.15">
      <c r="A20" s="40"/>
      <c r="B20" s="41">
        <v>15</v>
      </c>
      <c r="C20" s="57" t="s">
        <v>28</v>
      </c>
      <c r="D20" s="51" t="s">
        <v>15</v>
      </c>
      <c r="E20" s="57" t="s">
        <v>29</v>
      </c>
      <c r="F20" s="5" t="str">
        <f t="shared" ref="F20:F26" si="3">CONCATENATE(E20,", ")</f>
        <v xml:space="preserve">Josh.King@science.doe.gov, </v>
      </c>
      <c r="G20" s="42"/>
      <c r="H20" s="42"/>
      <c r="I20" s="43"/>
      <c r="J20" s="42"/>
      <c r="K20" s="43"/>
      <c r="L20" s="56"/>
      <c r="M20" s="42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7" s="45" customFormat="1" ht="26.25" customHeight="1" x14ac:dyDescent="0.15">
      <c r="A21" s="40"/>
      <c r="B21" s="41">
        <f t="shared" ref="B21:B27" si="4">B20+1</f>
        <v>16</v>
      </c>
      <c r="C21" s="9" t="s">
        <v>41</v>
      </c>
      <c r="D21" s="52" t="s">
        <v>40</v>
      </c>
      <c r="E21" s="9" t="s">
        <v>42</v>
      </c>
      <c r="F21" s="5" t="str">
        <f t="shared" si="3"/>
        <v xml:space="preserve">dmccomas@princeton.edu, </v>
      </c>
      <c r="G21" s="42"/>
      <c r="H21" s="42"/>
      <c r="I21" s="43"/>
      <c r="J21" s="42"/>
      <c r="K21" s="43"/>
      <c r="L21" s="42"/>
      <c r="M21" s="42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7" s="45" customFormat="1" ht="26.25" customHeight="1" x14ac:dyDescent="0.15">
      <c r="A22" s="40"/>
      <c r="B22" s="41">
        <f t="shared" si="4"/>
        <v>17</v>
      </c>
      <c r="C22" s="9" t="s">
        <v>63</v>
      </c>
      <c r="D22" s="53" t="s">
        <v>65</v>
      </c>
      <c r="E22" s="9" t="s">
        <v>64</v>
      </c>
      <c r="F22" s="5" t="str">
        <f t="shared" si="3"/>
        <v xml:space="preserve">scowley@pppl.gov, </v>
      </c>
      <c r="G22" s="42"/>
      <c r="H22" s="42"/>
      <c r="I22" s="43"/>
      <c r="J22" s="42"/>
      <c r="K22" s="43"/>
      <c r="L22" s="42"/>
      <c r="M22" s="42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7" s="45" customFormat="1" ht="26.25" customHeight="1" x14ac:dyDescent="0.15">
      <c r="A23" s="40"/>
      <c r="B23" s="41">
        <f t="shared" si="4"/>
        <v>18</v>
      </c>
      <c r="C23" s="9" t="s">
        <v>77</v>
      </c>
      <c r="D23" s="53" t="s">
        <v>47</v>
      </c>
      <c r="E23" s="9" t="s">
        <v>1</v>
      </c>
      <c r="F23" s="50" t="str">
        <f t="shared" ref="F23" si="5">CONCATENATE(E23,", ")</f>
        <v xml:space="preserve">jmenard@pppl.gov, </v>
      </c>
      <c r="G23" s="42"/>
      <c r="H23" s="42"/>
      <c r="I23" s="43"/>
      <c r="J23" s="42"/>
      <c r="K23" s="43"/>
      <c r="L23" s="42"/>
      <c r="M23" s="42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7" s="45" customFormat="1" ht="26.25" customHeight="1" x14ac:dyDescent="0.15">
      <c r="A24" s="40"/>
      <c r="B24" s="41">
        <f t="shared" si="4"/>
        <v>19</v>
      </c>
      <c r="C24" s="9" t="s">
        <v>57</v>
      </c>
      <c r="D24" s="53" t="s">
        <v>66</v>
      </c>
      <c r="E24" s="9" t="s">
        <v>68</v>
      </c>
      <c r="F24" s="50" t="str">
        <f t="shared" ref="F24" si="6">CONCATENATE(E24,", ")</f>
        <v xml:space="preserve">rhawrylu@pppl.gov, </v>
      </c>
      <c r="G24" s="42"/>
      <c r="H24" s="42"/>
      <c r="I24" s="43"/>
      <c r="J24" s="42"/>
      <c r="K24" s="43"/>
      <c r="L24" s="42"/>
      <c r="M24" s="42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7" s="45" customFormat="1" ht="26.25" customHeight="1" x14ac:dyDescent="0.15">
      <c r="A25" s="46"/>
      <c r="B25" s="41">
        <f t="shared" si="4"/>
        <v>20</v>
      </c>
      <c r="C25" s="9" t="s">
        <v>48</v>
      </c>
      <c r="D25" s="53" t="s">
        <v>69</v>
      </c>
      <c r="E25" s="9" t="s">
        <v>51</v>
      </c>
      <c r="F25" s="5" t="str">
        <f>CONCATENATE(E25,", ")</f>
        <v xml:space="preserve">sgerhard@pppl.gov, </v>
      </c>
      <c r="G25" s="47"/>
      <c r="H25" s="47"/>
      <c r="I25" s="48"/>
      <c r="J25" s="47"/>
      <c r="K25" s="48"/>
      <c r="L25" s="47"/>
      <c r="M25" s="4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7" s="45" customFormat="1" ht="26.25" customHeight="1" x14ac:dyDescent="0.15">
      <c r="A26" s="40"/>
      <c r="B26" s="41">
        <f t="shared" si="4"/>
        <v>21</v>
      </c>
      <c r="C26" s="9" t="s">
        <v>3</v>
      </c>
      <c r="D26" s="53" t="s">
        <v>67</v>
      </c>
      <c r="E26" s="9" t="s">
        <v>4</v>
      </c>
      <c r="F26" s="5" t="str">
        <f t="shared" si="3"/>
        <v xml:space="preserve">kaye@pppl.gov, </v>
      </c>
      <c r="G26" s="42"/>
      <c r="H26" s="42"/>
      <c r="I26" s="43"/>
      <c r="J26" s="42"/>
      <c r="K26" s="43"/>
      <c r="L26" s="42"/>
      <c r="M26" s="42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7" s="45" customFormat="1" ht="26.25" customHeight="1" thickBot="1" x14ac:dyDescent="0.2">
      <c r="A27" s="40"/>
      <c r="B27" s="41">
        <f t="shared" si="4"/>
        <v>22</v>
      </c>
      <c r="C27" s="11" t="s">
        <v>49</v>
      </c>
      <c r="D27" s="54" t="s">
        <v>76</v>
      </c>
      <c r="E27" s="58" t="s">
        <v>50</v>
      </c>
      <c r="F27" s="5" t="str">
        <f>CONCATENATE(E27)</f>
        <v>rmaingi@pppl.gov</v>
      </c>
      <c r="G27" s="42"/>
      <c r="H27" s="42"/>
      <c r="I27" s="43"/>
      <c r="J27" s="42"/>
      <c r="K27" s="43"/>
      <c r="L27" s="42"/>
      <c r="M27" s="42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9" spans="1:27" x14ac:dyDescent="0.15">
      <c r="B29" s="35" t="s">
        <v>78</v>
      </c>
      <c r="C29" s="34" t="e">
        <f>CONCATENATE(F4,F5,F6,F7,#REF!,F8,F10,F11,F12,F13,F14,F15,F16,F17)</f>
        <v>#REF!</v>
      </c>
      <c r="J29" s="14"/>
      <c r="K29" s="61"/>
    </row>
    <row r="30" spans="1:27" x14ac:dyDescent="0.15">
      <c r="B30" s="35" t="s">
        <v>17</v>
      </c>
      <c r="C30" s="34" t="str">
        <f>CONCATENATE(F20,F21,F22,F23,F24,F25,F26,F27)</f>
        <v>Josh.King@science.doe.gov, dmccomas@princeton.edu, scowley@pppl.gov, jmenard@pppl.gov, rhawrylu@pppl.gov, sgerhard@pppl.gov, kaye@pppl.gov, rmaingi@pppl.gov</v>
      </c>
    </row>
    <row r="31" spans="1:27" ht="13.5" customHeight="1" x14ac:dyDescent="0.15"/>
    <row r="32" spans="1:27" ht="13.5" customHeight="1" x14ac:dyDescent="0.15">
      <c r="B32" s="35"/>
      <c r="C32" s="34"/>
    </row>
    <row r="33" spans="2:24" ht="13.5" customHeight="1" x14ac:dyDescent="0.15"/>
    <row r="34" spans="2:24" ht="13.5" customHeight="1" x14ac:dyDescent="0.15"/>
    <row r="35" spans="2:24" s="18" customFormat="1" ht="26.25" customHeight="1" x14ac:dyDescent="0.15">
      <c r="B35" s="18">
        <f t="shared" ref="B35" si="7">B34+1</f>
        <v>1</v>
      </c>
      <c r="N35" s="19" t="s">
        <v>20</v>
      </c>
      <c r="O35" s="19"/>
      <c r="P35" s="20"/>
      <c r="Q35" s="19"/>
      <c r="R35" s="19"/>
      <c r="S35" s="19"/>
      <c r="T35" s="19"/>
      <c r="U35" s="19"/>
      <c r="V35" s="19"/>
      <c r="X35" s="22"/>
    </row>
  </sheetData>
  <phoneticPr fontId="2" type="noConversion"/>
  <conditionalFormatting sqref="I12">
    <cfRule type="cellIs" dxfId="1" priority="5" stopIfTrue="1" operator="equal">
      <formula>"yes"</formula>
    </cfRule>
    <cfRule type="cellIs" dxfId="0" priority="6" stopIfTrue="1" operator="equal">
      <formula>"no"</formula>
    </cfRule>
  </conditionalFormatting>
  <hyperlinks>
    <hyperlink ref="E6" r:id="rId1" xr:uid="{E1C7C3D8-0D3A-8B40-AB7B-B0D1A70BE9AB}"/>
    <hyperlink ref="E16" r:id="rId2" xr:uid="{9CBE12FC-A53B-2945-B0AA-A6115E3A2660}"/>
  </hyperlinks>
  <pageMargins left="0.75" right="0.75" top="1" bottom="1" header="0.5" footer="0.5"/>
  <pageSetup scale="77" orientation="portrait" horizontalDpi="1200" verticalDpi="1200" r:id="rId3"/>
  <headerFooter alignWithMargins="0"/>
  <ignoredErrors>
    <ignoredError sqref="B1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 member info</vt:lpstr>
      <vt:lpstr>'PAC member info'!Print_Area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E. Menard</dc:creator>
  <cp:lastModifiedBy>Microsoft Office User</cp:lastModifiedBy>
  <cp:lastPrinted>2015-12-17T15:48:56Z</cp:lastPrinted>
  <dcterms:created xsi:type="dcterms:W3CDTF">2007-07-12T19:55:01Z</dcterms:created>
  <dcterms:modified xsi:type="dcterms:W3CDTF">2020-03-05T21:49:43Z</dcterms:modified>
</cp:coreProperties>
</file>