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Sheet1" sheetId="1" r:id="rId1"/>
    <sheet name="Sheet2" sheetId="2" r:id="rId2"/>
    <sheet name="Sheet3" sheetId="3" r:id="rId3"/>
  </sheets>
  <definedNames>
    <definedName name="_xlnm.Print_Area" localSheetId="0">Sheet1!$C$2:$I$57</definedName>
  </definedNames>
  <calcPr calcId="125725"/>
</workbook>
</file>

<file path=xl/calcChain.xml><?xml version="1.0" encoding="utf-8"?>
<calcChain xmlns="http://schemas.openxmlformats.org/spreadsheetml/2006/main">
  <c r="B18" i="1"/>
  <c r="C4"/>
  <c r="C3"/>
  <c r="B3"/>
  <c r="B4" s="1"/>
  <c r="B5" s="1"/>
  <c r="B6" s="1"/>
  <c r="C6" s="1"/>
  <c r="B7" l="1"/>
  <c r="B8" s="1"/>
  <c r="C8" s="1"/>
  <c r="C5"/>
  <c r="B9"/>
  <c r="C7" l="1"/>
  <c r="C9"/>
  <c r="B10"/>
  <c r="B11" l="1"/>
  <c r="C10"/>
  <c r="C11" l="1"/>
  <c r="B12"/>
  <c r="C12" l="1"/>
  <c r="B13"/>
  <c r="C13" l="1"/>
  <c r="B14"/>
  <c r="B15" l="1"/>
  <c r="C14"/>
  <c r="C15" l="1"/>
  <c r="B16"/>
  <c r="C16" l="1"/>
  <c r="B17"/>
  <c r="C17" l="1"/>
  <c r="C18" l="1"/>
  <c r="B19"/>
  <c r="C19" l="1"/>
  <c r="B20"/>
  <c r="C20" l="1"/>
  <c r="B21"/>
  <c r="B22" l="1"/>
  <c r="C21"/>
  <c r="C22" l="1"/>
  <c r="B23"/>
  <c r="C23" l="1"/>
  <c r="B24"/>
  <c r="C24" l="1"/>
  <c r="B25"/>
  <c r="B26" l="1"/>
  <c r="C25"/>
  <c r="C26" l="1"/>
  <c r="B27"/>
  <c r="C27" l="1"/>
  <c r="B28"/>
  <c r="C28" l="1"/>
  <c r="B29"/>
  <c r="B30" l="1"/>
  <c r="C29"/>
  <c r="C30" l="1"/>
  <c r="B31"/>
  <c r="C31" l="1"/>
  <c r="B32"/>
  <c r="C32" l="1"/>
  <c r="B33"/>
  <c r="B34" l="1"/>
  <c r="C33"/>
  <c r="C34" l="1"/>
  <c r="B35"/>
  <c r="C35" l="1"/>
  <c r="B36"/>
  <c r="C36" l="1"/>
  <c r="B37"/>
  <c r="B38" l="1"/>
  <c r="C37"/>
  <c r="C38" l="1"/>
  <c r="B39"/>
  <c r="C39" l="1"/>
  <c r="B40"/>
  <c r="C40" l="1"/>
  <c r="B41"/>
  <c r="B42" l="1"/>
  <c r="C41"/>
  <c r="C42" l="1"/>
  <c r="B43"/>
  <c r="C43" l="1"/>
  <c r="B44"/>
  <c r="C44" l="1"/>
  <c r="B45"/>
  <c r="B46" l="1"/>
  <c r="C45"/>
  <c r="C46" l="1"/>
  <c r="B47"/>
  <c r="C47" l="1"/>
  <c r="B48"/>
  <c r="C48" l="1"/>
  <c r="B49"/>
  <c r="B50" l="1"/>
  <c r="C49"/>
  <c r="C50" l="1"/>
  <c r="B51"/>
  <c r="C51" l="1"/>
  <c r="B52"/>
  <c r="C52" l="1"/>
  <c r="B53"/>
  <c r="B54" l="1"/>
  <c r="C53"/>
  <c r="C54" l="1"/>
  <c r="B55"/>
  <c r="C55" l="1"/>
  <c r="B56"/>
  <c r="C56" l="1"/>
  <c r="B57"/>
  <c r="C57" l="1"/>
  <c r="B58"/>
  <c r="B59" l="1"/>
  <c r="C58"/>
  <c r="B60" l="1"/>
  <c r="C59"/>
  <c r="B61" l="1"/>
  <c r="C60"/>
  <c r="B62" l="1"/>
  <c r="C61"/>
  <c r="B63" l="1"/>
  <c r="C62"/>
  <c r="C63" l="1"/>
  <c r="B64"/>
  <c r="C64" l="1"/>
  <c r="B65"/>
  <c r="B66" l="1"/>
  <c r="C66" s="1"/>
  <c r="C65"/>
</calcChain>
</file>

<file path=xl/sharedStrings.xml><?xml version="1.0" encoding="utf-8"?>
<sst xmlns="http://schemas.openxmlformats.org/spreadsheetml/2006/main" count="326" uniqueCount="197">
  <si>
    <t>PAC Report Section</t>
  </si>
  <si>
    <t>PAC Recommendations</t>
  </si>
  <si>
    <t>Action for Speaker</t>
  </si>
  <si>
    <t>Responsible person(s)</t>
  </si>
  <si>
    <t>Agree</t>
  </si>
  <si>
    <t>Boundary Physics</t>
  </si>
  <si>
    <t>Introduction</t>
  </si>
  <si>
    <t>Turbulence and Transport</t>
  </si>
  <si>
    <t>Energetic Particles</t>
  </si>
  <si>
    <t>Advanced Scenarios and Control</t>
  </si>
  <si>
    <t>NSTX-U Response</t>
  </si>
  <si>
    <t>PAC Recommendation Number</t>
  </si>
  <si>
    <t>The PAC is also concerned that the 5-year program plan has potential competing priorities with regard to the implementation of the PFC and particle control upgrades to support the three highest level goals: FNSF scenario development, divertor heat flux control solutions, and exploring the role of plasma collisionality in ST performance. The PAC recommends that the NSTX-U Team develop an implementation strategy that provides definitive results at minimum risk on each of these goals, even if that requires deferral of one with respect to the others. This strategy should be developed in the 5-year plan and presented at the next PAC meeting.</t>
  </si>
  <si>
    <t>The PAC recommends that the 5-year plan be organized as a staged approach aimed to succeed in accomplishing the highest priorities for the NSTX-U research program</t>
  </si>
  <si>
    <t>The PAC suggests that a much clearer plan is needed to better clarify the evolution from carbon to all-metal walls. Effects of the high-Z wall on the PWI and plasma performance should be determined without influence of Li layers, i.e., prior to Li studies on the metal walls. The PAC also notes that the 5-year transition from an all-carbon machine to an all-metal machine is very ambitious, especially considering the possible reduction in key staff in coming years.  A more systematic evaluation of the PFC assessment plan is needed to determine whether all of the steps described are needed.  One suggestion to consider is the elimination of the Mo phase and going directly to W.</t>
  </si>
  <si>
    <t xml:space="preserve">The snowflake divertor introduces new physics that must be addressed, such as the role of "leading edges" for operation with high-Z materials in a low-aspect-ratio device.  What is the specific strategy to deal with this challenge? </t>
  </si>
  <si>
    <t>The PAC also recommends that the NSTX-U team review and prioritize the divertor diagnostic capability that will be needed for NSTX-U to fully understand the snowflake configuration</t>
  </si>
  <si>
    <t>Research of high-Z impurity shielding in the edge and SOL plasmas and active control of the core accumulation will be essential in the high power and long pulse plasma when high-Z PFCs are installed. Control methods, such as gas puffing, central heating, and possibly new ideas should be investigated together with developments of spectroscopic measurement and transport modeling.</t>
  </si>
  <si>
    <t>The PAC observes that the NSTX-U team needs a systematic plan to define the PFC strategy. Currently, the strategy for PFC choices is a bit confusing. The group needs to identify early the type of Mo and W used for studies well before NSTX-U.  For example: Is it TZM? Porous or non-porous?  What about the influence of impurities from these materials on the lithium coating surfaces? The NSTX-U team needs to clearly separate the science of high-Z PWI from Li PWI and utilize laboratory experiments where possible to address many of these issues. The NSTX-U team needs to address the engineering issues of high-Z tile edge design and configuration, especially leading edges that intercept parallel plasma flow along the magnetic field, B. This is an important issue to reduce erosion and melting, in particular, for the snowflake divertor, where B will make a shallow incident angle with the material surface over a very wide area.</t>
  </si>
  <si>
    <t xml:space="preserve">Years 1-2 operation: The PAC recommends that the NSTX-U team investigate the high flux expansion snowflake divertor under a condition of detachment.  Due to the high heat flux expected in the longer pulse lengths and higher heat loads on the divertor, it will be important to investigate large heat-flux reduction that could be obtained during detachment in a snowflake configuration. It is also recommended that a study to investigate divertor power exhaust in the presence of high-Z divertor components be carried out.  </t>
  </si>
  <si>
    <t>Scaling of the divertor heat-flux width and understanding of the underlying physics is a central issue that should receive focused attention in the operation of NSTX-U, first by comparing with NSTX results, and then pushing to higher plasma current.</t>
  </si>
  <si>
    <t>Likewise, the dependence of H-mode performance on current and plasma beta is planned, which will help increase the understanding of these parameters for fusion devices.   Coupling these measurements with theory/simulation should be a high priority to move toward a predictive understanding in these areas as emphasized in NSTX-U and OFES mission/vision statements</t>
  </si>
  <si>
    <t>It is also important that the NSTX-U team begin a cryo-pump design for the larger particle flux and longer plasma discharges that will be compatible with the NSTX-U vessel and divertor geometry, as well as the snowflake shapes. Therefore, a full assessment of the cost and capability of a cyro-pumped divertor system should be established prior to initial NSTX-U operation. At the same time, future development of the divertor design appropriate for a ST configuration will be necessary in order to provide particle and heat control in steady state discharges. For the assessment, strategy of the pumped divertor study including compatibility with Li injection/handling systems, development in the upper and lower divertors, and PFCs study will need to be clarified</t>
  </si>
  <si>
    <t>Years 3-5 operation: During this period, the PAC feels that the NSTX-U team should provide an assessment of a partially detached snowflake divertor with full cryo-pumping to see if this configuration provides sufficient heat-flux reduction and particle control for NSTX-U long pulse operation.</t>
  </si>
  <si>
    <t>The reduction of peak heat flux with Li deposition was documented, as well as the narrowing of the heat-flux radial profile for the same power as no-Li discharges.  Just where the remaining power went is not well understood, though likely it is distributed via impurity radiation.  If possible, more data analysis should be performed and more modeling to build a consistent picture.  Such analysis also relates to understanding if Li is playing a substantial role in the apparent detached divertor plasma operation obtained in the snowflake configuration that yields very low peak heat flux.</t>
  </si>
  <si>
    <t>The observed development of a small-ELM-like regime on some discharges following the cessation of Li deposition is very interesting, especially because such discharges show low impurity accumulation, presumably due to the returning edge MHD fluctuations.  The result suggests an optimum Li coverage exists to allow such regimes. More analysis of such discharges is encouraged, particularly for understanding what coverage is optimal and how this coverage can be maintained under different discharge conditions.</t>
  </si>
  <si>
    <t>Hydrogenic and impurity particle recycling/transport in the inboard divertor and wall can contribute to the overall sources of these particles, and it is thus important to understand such processes in this region when designing PFCs appropriate for ST tokamaks. Simulation and experiment studies such as local Li coating and divertor pumping from the private region will help evaluate their influence on divertor and core plasmas. It is also important to measure influx profiles of intrinsic D and Li, and seeded impurities.</t>
  </si>
  <si>
    <t xml:space="preserve">The collaborative simulation and lab work (Purdue, ORNL, PPPL) on the role of oxygen in pumping D on a lithiated carbon surface is very good science and shows the potential complexity of such multi-material systems.   Given this insight, an integrated quantitative model is still needed to  explain the  experimental D-alpha and  neutral pressure signals.    </t>
  </si>
  <si>
    <t>The use of lithium for particle control could be supplemented or possibly replaced by a cryo- pump. The cryo-pump analysis presented was very welcome and impressed the PAC.  The next step  of  full  2D  modeling  with  B2+EIRENE (SOLPS)  is  very  appropriate.    In  the  results presented, the goal was to show that the particle input from the neutral beams could be pumped by such a system, but did not consider the possibility of outgassing from walls that may add a significant particle source at times, especially if the walls heat up during the discharge.  Given that the reduced analysis presented showed the pump could remove about twice the neutral beam input, there is a question of its adequacy if there is a substantial extra gas load.</t>
  </si>
  <si>
    <t>Projecting forward to NSTX-U, operation with Li is especially uncertain given the likely transition to refractory high-Z metal PFCs over the first 5 years under higher heat fluxes for longer discharge times, and there is little experience/understanding of how Li behaves on such surfaces.    The LTX and EAST collaborations will help.</t>
  </si>
  <si>
    <t>Additional work investigating outgassing from Li layers due to the realistic increased surface temperature should be included in divertor pump design. A SOLPS analysis should now be used to verify the reduced-model analysis in preparation for an eventual engineering design.</t>
  </si>
  <si>
    <t>Given the proximity of LTX, the PAC encourages a clear articulation of what Li physics is common to the two devices and to develop/present an appropriate collaborative plan related to Li issues</t>
  </si>
  <si>
    <t>Establishing the pumping capability of Li with fuller device coverage should be a high, early priority, as well as clarifying the role of Li in low heat flux operation with the snowflake divertor</t>
  </si>
  <si>
    <t>Compatibility of impurity seeding with Li layers (impurity retention and Li erosion) and the feedback system should be investigated at this stage</t>
  </si>
  <si>
    <t>Additionally, better understanding of the small-ELM-like regime with reduced-Li coverage should be a priority because it has the potential to reduce impurity accumulation during Li operation</t>
  </si>
  <si>
    <t>A full assessment of the cost and capability of a cryo-pump system should preferably be established prior to initial operation, including its compatibility with Li, to better inform the possible  decision  to  install  this  capability.  This  system  promises  to  enable  steady-state discharges.</t>
  </si>
  <si>
    <t>Years 3-5 operation: In this period, the plans call for installation of a flowing Li module - pending lab-based tests and modeling, perhaps limited to one toroidal sector, and a possible cryo- pump. By this time, it should be clear if Li is required for power handling, especially with the snowflake configuration, if Li provides substantial particle pumping, and there should also be an assessment of the compatibility of Li with the cryo-pump.  The use of flowing Li on only one toroidal segment is sure to complicate the understanding, and perhaps operation, of the device. There should be a clarification by the NSTX staff of whether this strategy is based on ease of retracting or removing the module if there is a problem with operation or is a cost-saving measure.</t>
  </si>
  <si>
    <t>A notable feature of the plan for years 3-5 of NSTX-U is the relatively low profile of 3D studies (R12-1), despite (i) the identification of this area as a priority by FES and (ii) the important new capabilities that the Upgrade will provide, particularly as regards reduced-collisionality regimes of operation and the elucidation of differences in the response to RMP in NSTX and DIII-D. The PAC assumes that the absence of this topic from the presentations is a consequence of reduced manpower caused by our previous request for a study on cryo-pump design. We hope to see this subject receive renewed attention in the future. In particular, we endorse the plans for the NCC coils and strongly support the planned inclusion of the plasma response in the design efforts.</t>
  </si>
  <si>
    <t xml:space="preserve">Specifically, in the past few years the group has played a leading role in bringing about two paradigm shifts:  1.   Role of kinetic effects in the rotation dependence of RWM stability, 2.   Role of NTV in error field penetration.  The consequences of both of these effects are almost certain to extend beyond the particular phenomena that led to their discovery. What is the role, for example, of the precession resonance in the plasma response to RMP?1 The shutdown period creates an opportunity for the MS group to take the lead in exploring these consequences using existing data as well as through collaborations.
</t>
  </si>
  <si>
    <t>In the framework of gyrokinetic modeling of turbulence, it is suggested to move towards increasingly realistic simulations, including the impact of rotational shear on micro- tearing, the impact of an additional C impurity species in conditions of experimentally measured large effective charges, and consider the impact of these effects on the collisionality scaling, particularly in the case that correlations between parameters are present in the experiments</t>
  </si>
  <si>
    <t>Comparison between conditions in which neoclassical transport is expected to produce a significant amount of ion heat transport with conditions in which this is estimated to be smaller with respect to power balance transport levels (e.g. comparisons among L-modes and H-modes) is potentially helpful in this direction.</t>
  </si>
  <si>
    <t>Strongly  connected  to  these  research  activities,  it  is  suggested  to  progress  towards increasingly accurate calculations of neoclassical transport, establishing the domain of applicability of conventional theory (e.g. the NCLASS and the NEOART codes), in particular with respect to the magnitude of the poloidal Larmor radius and of the impurity rotation velocity, and performing comparisons within a hierarchy of neoclassical models, including, in addition to NCLASS or NEOART, also codes like NEO and XGC0. The application of such a hierarchy of models/codes to observations of ion heat and impurity transport is of extreme interest (size of ion heat conductivity, of impurity diffusivity, and size of impurity convection to diffusion ratio).</t>
  </si>
  <si>
    <t>It is suggested to consider the development of a model for *AE induced electron heat transport already during the outage phase (in collaboration with the TSG on Energetic Particles) to be tested against past NSTX results and to be applied then to NSTX-U.</t>
  </si>
  <si>
    <t>Finally,  in  order  to  be  ready  for  the  exploitation  of  NSTX-U,  the  preparation  of diagnostics for turbulence and transport analyses plays an important role. These diagnostics  require  good  profile  measurements, including  also  current  density/safety factor profile (e.g. MSE-LIF) and impurity transport (e.g. ME-SXR) and multi-scale multi-field fluctuation measurements (FIR high-k?   scattering, BES, polarimetry, reflectometry). When this is deemed necessary, it is suggested to verify that these diagnostics will have the appropriate radial coverage and spectral range for fluctuation measurements in the expected NSTX-U scenarios.</t>
  </si>
  <si>
    <t>General comments</t>
  </si>
  <si>
    <t>In some cases the collaboration calls for the temporary relocation of NSTX team members to other laboratories. While this is well-motivated and likely essential, there is a danger that individuals could drift from their Home Team identity. The NSTX management mentioned this issue, and the PAC suggests developing a proactive strategy to maintain the NSTX team environment.</t>
  </si>
  <si>
    <t>The PAC therefore urges identifying a few high priority and high impact goals that can be achieved in the first year of operation, both for NSTX-U and fusion science generally.  The plan for initial operation as presented appears tentative, while the new capabilities and investment are substantial.</t>
  </si>
  <si>
    <t>Lithium Research</t>
  </si>
  <si>
    <t>Macrostability Research</t>
  </si>
  <si>
    <t>During NSTX-U operation, the PAC suggests that high priority be given to establishing the impact of low collisionality, high beta, and rotation on confinement and to related modeling/validation of theory based transport models and turbulence simulations</t>
  </si>
  <si>
    <t>Appreciable progress has been made on NSTX in this field despite the short run period. This also prevented the exploitation of the newly installed prototype TAE antenna, which now has to be deferred to NSTX-U. The PAC recommends that this capability be retained and active collaboration be pursued to allow rapid exploitation in NSTX-U.</t>
  </si>
  <si>
    <t>Of particular interest is that the modeled fast ion redistribution in energy and space during TAE avalanches and a low-frequency kink-like mode does  not  lead  to  significant  fast  ion  losses.    This  needs  to  be  reconciled  with  transport calculations that seem to indicate an appreciable fast particle loss.</t>
  </si>
  <si>
    <t>Impressive is the modeling of the electron transport due to GAEs that seems to be consistent with TRANSP calculations.   The PAC recommends maintaining a strong crosscutting effort between the Transport &amp; Confinement and the Wave &amp; Energetic Particle topical groups, even strengthening it  even  further.    The  PAC  strongly  endorses  plans  to  develop  simplified  models  to  be implemented into predictive transport models. This should be a high priority item reflected in the research milestones for the near term program.</t>
  </si>
  <si>
    <t>The funding of these "new" diagnostics in the financially challenging budget situation remains a cause for concern. Therefore, the PAC encourages a physics driven priority list to be developed.</t>
  </si>
  <si>
    <t>The PAC is concerned that the proposed time line is not aggressive enough with only one research milestone in FY 2014, not reflecting the importance of the field with respect to NSTX-U and other future tokamaks. The PAC recommends to accelerate the time line in particular with respect to developing  simplified  models  of  the  *AE  induced  fast  ion  transport.</t>
  </si>
  <si>
    <t>The analysis of NSTX-U scenarios with  respect  to  the  expected  fast  ion  physics  is  important  due  to  the  importance  of  the contribution of the ST in this area with respect to ITER/DEMO physics.  The modeling should be used to guide the NSTX-U research plan as well as the diagnostic strategy.</t>
  </si>
  <si>
    <t>The  collaborations indicated with DIII-D and MAST seem to be appropriate and more concrete plans should be developed  well  in  advance,  in  particular  with  respect  to  diagnostics  and  TAE  antenna exploitation</t>
  </si>
  <si>
    <t>An important aspect for future devices is the avoidance of detrimental fast particle driven MHD. Here, a further understanding of such operating regimes should be established within the NSTX database.  The assumptions for a deeper understanding and the access to these regimes could be tested on other devices with the appropriate actuators and diagnostics (e.g. ASDEX-Upgrade, DIII-D and MAST). This should be done together with the Advanced Scenarios topical group.</t>
  </si>
  <si>
    <t>The HHFW coupling in the presence of strong NBI heating is important for the NSTX-U goals and has not been demonstrated on NSTX.  The PAC feels that the link between the HHFW team and the fast particle modeling team could be strengthened further.</t>
  </si>
  <si>
    <t>The plans presented for the early exploitation of NSTX-U include the most important issues and reflect the capabilities well. In view of developing a strong research plan a clearer understanding of the ITER/DEMO needs compared to the needs for the FNSF with respect to energetic particle physics  may help to  focus the research activities. The PAC  recommends formulating high priority research goals leading to high impact publications to further aid the development of the NSTX-U research plan</t>
  </si>
  <si>
    <t>High Harmonic Fast Wave Heating Physics</t>
  </si>
  <si>
    <t>So, while there is undoubtedly much more that can be done with existing data the NSTX RF team should turn increasing attention to modeling NSTX-U discharges. In particular, modeling of the SOL behavior at higher field and modeling of the interaction between the HHFW and the new NBI should be undertaken.</t>
  </si>
  <si>
    <t>During this analysis of the SOL losses it was also observed, that for HHFW only H-mode discharges the heat footprint during the ELMs was extremely narrow. If this turns out to be characteristic of electron heated discharges it would be of extreme importance to future devices.  This finding should be explored on other devices with pure electron heating and revisited on the Upgrade. It should also be investigated for the inter-ELM period.</t>
  </si>
  <si>
    <t xml:space="preserve">Addition of new SOL diagnostics should be considered where appropriate  to  further  evaluate  the  effects  of  RF  in  the  SOL  plasma.  </t>
  </si>
  <si>
    <t>Modeling  of  the performance of HHFW for achieving fully non-inductive operation in the Upgrade including minimum temperature requirements for heating the CHI plasma should be performed.</t>
  </si>
  <si>
    <t>During the outage the team should take advantage of the opportunities to continue and extend their research on other facilities to verify the universality of their findings. The PAC recognizes that the NSTX team proposed doing this and wishes to encourage it.</t>
  </si>
  <si>
    <t>The NSTX HHFW group has proposed new initiatives for application in the Upgrade as well as indicating a desire to take advantage of the need to make technical changes to the system to accommodate the Upgrade. The PAC supports these initiatives and suggests that collaboration with MIT in the areas of antenna analysis and design of an Edge Harmonic Oscillation (EHO) antenna be pursued.</t>
  </si>
  <si>
    <t>In the area of ECH/EBW the NSTX team should complete the conceptual design of such a system. In addition, a physics basis for ECH in the start-up plasma, e.g. density limit, power requirements, etc. should be performed taking advantage of any experiments on MAST and other smaller ST's. The role of EBW heating in fully non-inductive operation should be re-assessed for the parameters of NSTX-U.</t>
  </si>
  <si>
    <t>Solenoid Free Start-up and Ramp-up</t>
  </si>
  <si>
    <t>The PAC endorses ECRH (&gt; 1 MW, 28 GHz) for current start up during the initial phase of NSTX-U operation. This would greatly enhance start-up and current ramp-up capabilities for direct application of NBI or preheating to &gt;400 eV to facilitate HHFW coupling. This new RF capability could also be used for non-inductive EBW start-up to current levels comparable to CHI start-up alone. This possibility and the impact on the NSTX-U design should be investigated further to strengthen the physics case for a 28 GHz ECRH system.</t>
  </si>
  <si>
    <t>The PAC supports further MHD modeling using TSC, NIMROD, TRANSP, and possibly M3D-C1, in support of NSTX-U, and recommends further exploring the compatibility of low li CHI target plasmas with ECH and HHFW during the initial start-up phase.</t>
  </si>
  <si>
    <t xml:space="preserve">Regarding plans for the ongoing outage period, the PAC agrees that the participation of NSTX-U staff on plasma control research on KSTAR and DIII-D are appropriate. In particular, participation on snowflake divertor experiments on DIII-D is highly encouraged. </t>
  </si>
  <si>
    <t>In addition, we recommend that NSTX-U staff pursue participation in off-axis neutral beam current drive and fully non-inductive scenario research on DIII-D (and other devices as appropriate) to develop hands-on experience in preparation for future experiments on NSTX-U.</t>
  </si>
  <si>
    <t>In addition to these activities, the PAC also recommends that a focused activity be included in the plans for this time frame to validate that the off-axis NBI is working as expected in terms of heating, torque, current drive, and energetic particles.</t>
  </si>
  <si>
    <t>During the 3-5 year time frame after the outage, the extension of NSTX-U operation to fully non-inductive operation and Ip = 2 MA also are appropriate.  As part of this plan, the PAC encourages NSTX-U management to establish a program-level objective of demonstrating fully non-inductive operation with Ip  &gt; 0.6 MA.   An important aspect of this capability will be the requisite density control and the PAC encourages the testing of advanced density control techniques that can provide this capability.</t>
  </si>
  <si>
    <t>The PAC is concerned with what appears to be competing priorities with respect to assessing collisionality effects on transport, scenario development, and PFC research.   It is the PAC's belief that density control is a critical enabling tool for the first two of these.  A simple non- dimensional analysis indicates varying the collisionality at fixed ?*, ?, and q requires the density to be held constant as plasma current/field is increased and to be accompanied by a temperature increase that scales as Ip2.   Hence, the factor of 2 increase in Ip/BT that is enabled by NSTX-U upgrades will have to be accompanied by a factor of 2 improvement in density control beyond what was achieved in NSTX. Improved density control beyond this would expand the available collisionality space even further.  In addition, the ability to achieve fully non-inductive operation and maximize off-axis neutral beam current drive will be greatly enhanced by good density control. While delivering this level of density control may be possible with Li divertor operation, this capability has not been demonstrated thus far in NSTX. The PAC recommends that the NSTX-U team develop an implementation strategy that provides definitive results at minimum risk on each of these, even if that requires deferral of one of these goals with respect to the others. This strategy should be presented at the next PAC meeting in their 5-year plan.</t>
  </si>
  <si>
    <t>We suggest that milestones that leverage NSTX contributions to ITER physics and operations be moved earlier if possible, e.g., research on fast ion transport and disruption avoidance.</t>
  </si>
  <si>
    <t>Podesta to describe contributions to ITER research for energetic particles, Gerhardt and Kaye to describe progress toward FY13 milestone in ASC talk and ITPA participation in ITER talk.</t>
  </si>
  <si>
    <t>Podesta, Gerhardt, Kaye</t>
  </si>
  <si>
    <t>The collective list of future collaborations described in the TSG presentations is long, and it is not clear that resources (funding, personnel, etc.) are really available to support the long list. It appears to the PAC that prioritization is necessary.</t>
  </si>
  <si>
    <t>Agree - prioritization was placed on the following areas:  particle control experiments on EAST involving the lithium granule injector and lithium persistence experiments.  Snowflake physics and control experiments were carried out on DIII-D.  High-Z PFC experiments were carried out on C-Mod.  MHD experiments were carried out on KSTAR and DIII-D.</t>
  </si>
  <si>
    <t>Particle control talk should include EAST LGI and Li persistence, boundary talk should include DIII-D snowflake results, boundary overview and/or Materials-PFC talk should include C-Mod high-Z collaboration results.  MHD talk should have a KSTAR and/or DIII-D RMP/RWM collaboration results.</t>
  </si>
  <si>
    <t>Canik, Soukhanovskii, Maingi, Jaworski, Berkery, Park</t>
  </si>
  <si>
    <t>Cover this (indirectly) in the 5 year plan overview talk</t>
  </si>
  <si>
    <t>Menard</t>
  </si>
  <si>
    <t>Agree - Off-site collaborators are asked to report their collaboration results to the NSTX-U team (in person) every 3-6 months.  Deciding and writing the 5 year plan and preparing for reviews has also aided maintenance of a team environment.</t>
  </si>
  <si>
    <t>The program views the existing plan as appropriate.  Collaboration with MAST and DIII-D on fast-ion physics will be carried out in FY13, and there are two research milestones for energetic particles - 1 in FY14 and 1 in FY15.  Disruption avoidance studies is a research milestone in FY13 and will be carried forward in ITPA joint activities.</t>
  </si>
  <si>
    <t>Agree - the FY2015 milestones have been written to promote high-priority and high-impact goals, and the initial operations plan will be presented in the ASC talk.</t>
  </si>
  <si>
    <t>Cover this in 5 year plan research overview talk and ASC talk.</t>
  </si>
  <si>
    <t>Menard, Gerhardt</t>
  </si>
  <si>
    <t>Agree  - first 5 years will emphasize establishing ST physics and operational basis, and 2nd 5 years will emphasize scenario integration with PMI</t>
  </si>
  <si>
    <t>Cover this in 5 year plan research overview talk</t>
  </si>
  <si>
    <t>The PAC strongly recommends that, if particle control becomes an issue, the cryo-pump design and implementation must be accelerated. In addition, pumping will be more efficient with increasing particle recycling in a divertor geometry with close-fitting side walls. Optimization of the divertor geometry should be studied to improve particle control.</t>
  </si>
  <si>
    <t>Cover this in program, facility, and particle control talks.</t>
  </si>
  <si>
    <t>Menard, Ono, Canik</t>
  </si>
  <si>
    <t>Implemenation of a cryo-pump is included in all out-year budget scenarios, but resources are not yet available for cryo engineering design, and sufficient in-vessel time will be required and will need a dedicated outage.  Emphasis was place on assessing future ST devices, and sufficient particle control may be possible with an NSTX-U divertor configuration.  It is also unclear whether close-fitting walls are compatible with strong ST shaping and/or tritium breeding.  This will be studied further in future years.</t>
  </si>
  <si>
    <t>Agree - the planned transition to high-Z PFCs is now less rapid.</t>
  </si>
  <si>
    <t>Staged approach to PFC transition to high-Z PFCs will be covered in boundary/PMI overview talk</t>
  </si>
  <si>
    <t>Maingi</t>
  </si>
  <si>
    <t>Agree - this could be an issue</t>
  </si>
  <si>
    <t>Leading edges should be covered either in boundary/PMI overview talk or in PFC talk</t>
  </si>
  <si>
    <t>Maingi, Jaworski</t>
  </si>
  <si>
    <t>Cover in facility and boundary physics talks</t>
  </si>
  <si>
    <t xml:space="preserve">Agree - this should be done.  </t>
  </si>
  <si>
    <t>Soukhanovskii, Maingi, Ono</t>
  </si>
  <si>
    <t>Cover in boundary physics talk</t>
  </si>
  <si>
    <t>Soukhanovskii</t>
  </si>
  <si>
    <t>…it would also be very useful to include the assessment of snowflake operation on the larger aspect-ratio DIII-D tokamak and compare existing results from NSTX; a key question is how the favorable snowflake operation scales to standard tokamak geometry</t>
  </si>
  <si>
    <t>Cover snowflake collaboration results in boundary physics talk</t>
  </si>
  <si>
    <t>Leading edges should be covered either in boundary/PMI overview talk and Materials/PFC talk</t>
  </si>
  <si>
    <t>Agree.  Detachment studies are part of plans for first 2 years of operations.  A row of high-Z tiles on the outboard divertor is also included in the 5 year plan base and incremental budgets.</t>
  </si>
  <si>
    <t>Soukhanovskii, Maingi</t>
  </si>
  <si>
    <t>Cover in boundary physics talk and boundary/PMI overview talk</t>
  </si>
  <si>
    <t>Agree - this is part of FY15 milestone for boundary physics</t>
  </si>
  <si>
    <t>Agree - this is part of 5YP for boundary physics</t>
  </si>
  <si>
    <t xml:space="preserve">Agree, and physics design continues.  However, implemenation of a cryo-pump is included in all out-year budget scenarios, but resources are not yet available for cryo engineering design, and sufficient in-vessel time will be required and will need a dedicated outage.  The implementation of a cryo-pump in NSTX-U will come late in the 5YP unless resources near the 5YP base level can be obtained.  Physics design of cryo-pumped divertor configurations for future STs has begun. </t>
  </si>
  <si>
    <t>Cover in particle control talk</t>
  </si>
  <si>
    <t>Canik</t>
  </si>
  <si>
    <t>Cover in materials and PFCs talk</t>
  </si>
  <si>
    <t>Jaworski</t>
  </si>
  <si>
    <t>Cover in particle control talk and/or boundary physics talk (in ELM section)</t>
  </si>
  <si>
    <t>Canik, Soukhanovskii</t>
  </si>
  <si>
    <t>Cover some aspects of this in materials and PFCs program</t>
  </si>
  <si>
    <t>Describe/include any progress and/or plans for such modelling in MP and/or BP talks</t>
  </si>
  <si>
    <t>Jaworski, Soukhanovskii</t>
  </si>
  <si>
    <t>Agree this could be an issue - at least transiently</t>
  </si>
  <si>
    <t>In boundary/PMI overview talk, describe option of installing 2nd upper cryo-pump in NSTX-U in next 5YP if 1 pump is insufficient for some scenarios</t>
  </si>
  <si>
    <t>Describe Magnum-PSI collaboration, C-Mod high-Z collaboration, LTX MAPP collaboration, results from EAST</t>
  </si>
  <si>
    <t>Jaworski, Canik</t>
  </si>
  <si>
    <t>Describe Li outgassing/surface chemistry results and plans in materials and PFCs talk, SOLPS analysis in particle control talk</t>
  </si>
  <si>
    <t>Describe LTX / NSTX/ NSTX-U joint research plan including MAPP milestone</t>
  </si>
  <si>
    <t>Describe goal of using upward LiTER and/or diffusive evaporation for increase Li coverage.</t>
  </si>
  <si>
    <t xml:space="preserve">Agree </t>
  </si>
  <si>
    <t>Describe MAPP, QCM, other diagnostics and models for this in BP and MP talks</t>
  </si>
  <si>
    <t>Soukhanovskii, Jaworski</t>
  </si>
  <si>
    <t>Agree - but this will only be possible with sufficient resources to perform an engineering design, and such resources are not yet available, and availability will depend on the level of resources needed for completing the NSTX-U project</t>
  </si>
  <si>
    <t>Cover in facility talk</t>
  </si>
  <si>
    <t>Ono</t>
  </si>
  <si>
    <t>The previous basic idea was that only installing one sector was a risk mitigation strategy, i.e. better to prove that one sector can function properly before installing multiple sectors.  Installation of any flowing lithium module(s) is not late in the 5 year plan even with incremental funding.</t>
  </si>
  <si>
    <t>Cover in Materials and PFCs talk, Facility talk</t>
  </si>
  <si>
    <t>Jaworski, Ono</t>
  </si>
  <si>
    <t>Agree - cryo-pumping was highest priority physics design study to carry out for previous PAC, and increasing emphasis is now being placed on physics design for NCC.  NCC is now covered more extensively in JK Park's presentation.</t>
  </si>
  <si>
    <t>Cover this in NCC talk</t>
  </si>
  <si>
    <t>Park</t>
  </si>
  <si>
    <t>Cover kinetic MHD results and plans in MS talk</t>
  </si>
  <si>
    <t>Berkery</t>
  </si>
  <si>
    <t>Ren</t>
  </si>
  <si>
    <t>Describe progress and plans for this in TT presentation</t>
  </si>
  <si>
    <t>Agree - however progress has been slower than desired in this research area due to lack of personnel to work on AE-induced electron thermal transport reduced models in addition to all the research described above</t>
  </si>
  <si>
    <t>Describe diagnostic plans in TT presentation</t>
  </si>
  <si>
    <t>Agree - FY15 milestone to get first look at collisionality dependence is strongly supportive of this recommendation</t>
  </si>
  <si>
    <t>Agree - the AE antenna will be retained and expanded, and collaboration on MAST pursued in this research area</t>
  </si>
  <si>
    <t>Describe progress and plans for this in EP presentation</t>
  </si>
  <si>
    <t>Podesta</t>
  </si>
  <si>
    <t>Describe modelling progress on this in EP presentation</t>
  </si>
  <si>
    <t>Agree - however progress will likely be slower than desired in this research area due to lack of personnel to work on AE-induced electron thermal transport reduced models in addition to all the standard turbulence modelling and fast-ion transport modelling</t>
  </si>
  <si>
    <t>Describe modelling progress and plans on this in EP presentation</t>
  </si>
  <si>
    <t>Describe prioritization of EP diagnostics</t>
  </si>
  <si>
    <t>Describe EP modelling progress or plans for expected NSTX-U scenarios</t>
  </si>
  <si>
    <t>Agree this area could use more emphasis, so an FY15 milestone is also now included in the 5YP to systematically explore the performance of the 2nd NBI (and 1st NBI) w.r.t. AE excitation and fast-ion transport.</t>
  </si>
  <si>
    <t>Describe both FY14 and FY15 EP milestones</t>
  </si>
  <si>
    <t>Agree - more concrete plans have been developed</t>
  </si>
  <si>
    <t>Describe collaboration results and plans for EP</t>
  </si>
  <si>
    <t>Describe progress on recent NSTX data analysis to determine which regimes have most detrimental fast-ion transport.  Inclusion of rotation is important aspect of this and should be described.</t>
  </si>
  <si>
    <t>This research emphasis will be described in RF talk</t>
  </si>
  <si>
    <t>Taylor</t>
  </si>
  <si>
    <t>Agree - however developing a predictive capability for fast-ion instability onset and associated transport is high priority, and is applicable and supportive of FNSF and ITER</t>
  </si>
  <si>
    <t>Describe how EP research is relevant to FNSF, ITER, and a Demo</t>
  </si>
  <si>
    <t>Agree - this is an objective of outage collaboration activities, but with C-Mod not operating, DIII-D mothballing its FW program, and EAST not operating in FY2013, there are reduced opportunities on other devices.</t>
  </si>
  <si>
    <t>Describe collaboration results and plans in the RF-edge-loss research area</t>
  </si>
  <si>
    <t>Describe 5 year plan for diagnostics for this research area in RF and facility talks</t>
  </si>
  <si>
    <t>Taylor, Ono</t>
  </si>
  <si>
    <t>Describe NSTX-U modelling activities for this topic</t>
  </si>
  <si>
    <t>Describe collaboration results and plans for FW/RF heating research</t>
  </si>
  <si>
    <t>Describe EHO antenna physics design activities and planned research</t>
  </si>
  <si>
    <t>Agree - however EHO excitation is now lower priority in the 5YP due to cost considerations and due to recent progress in using a lithium granule injector on EAST to rapidly trigger ELMs</t>
  </si>
  <si>
    <t>Describe physics design activities in RF talk, and plans to perform engineering design in facility talk</t>
  </si>
  <si>
    <t>Describe progress and plans on physics design of EBW heating and CD for NSTX-U, and MAST collaboration plans for EBW start-up</t>
  </si>
  <si>
    <t xml:space="preserve">Agree - however re-establishing CHI plasma formation will be the highest priority initially, and ECH heating can only be implemented once resources become available.   </t>
  </si>
  <si>
    <t>Describe low-li CHI plasma formation plans, and plans to use ECH and HHFW to additionally heat the CHI plasma</t>
  </si>
  <si>
    <t>Raman</t>
  </si>
  <si>
    <t>Agree - control research on KSTAR and snowflake development on DIII-D was carried out</t>
  </si>
  <si>
    <t>Describe collaboration highlights briefly in ASC talk</t>
  </si>
  <si>
    <t>Gerhardt</t>
  </si>
  <si>
    <t>Describe any participation in experiments and Lehigh collaboration activity in support developing off-axis NBI controllers</t>
  </si>
  <si>
    <t>With regard to the plans for the first two years of NSTX-U operation, the PAC believes the focus on obtaining discharges at intermediate Ip = 1.2-1.5 MA is appropriate as this extends the range of operation beyond that of NSTX and provides a platform for assessing the effect of collisionality on plasma transport and performance. The PAC also agrees with NSTX-U plans to focus on the development of divertor heat flux control techniques for higher current operation. However, as discussed below, we believe that density control should be emphasized more strongly in plans.  Continued development of real-time disruption detection algorithms and real- time control of rotation and current density are encouraged but at a lower priority than the above goals.</t>
  </si>
  <si>
    <t>Describe density feedback control plan and timeline</t>
  </si>
  <si>
    <t>Agree - 5YP timeline now includes implementation and testing of density feedback control before qmin control and cryo implementation</t>
  </si>
  <si>
    <t>Agree - there is now an FY15 energetic particle research milestone to perform such validation</t>
  </si>
  <si>
    <t>Describe the FY15 EP milestone</t>
  </si>
  <si>
    <t>Agree - the highest level programmatic goal is establishing sustained 100% non-inductive operation, and the cryo-pump is included in the 5 year plan</t>
  </si>
  <si>
    <t>Describe research approach to achieving full non-inductive operation above 600kA</t>
  </si>
  <si>
    <t xml:space="preserve">Agree - the high-Z PFC development plan now progresses more slowly, and is designed in such a way as to minimize interference with cryo-pumping and scenario development goals, i.e. nearly all the high-heat flux zones will remain graphite to minimize PFC failure/melting risk to standard high triangularity shots. </t>
  </si>
  <si>
    <t>Describe the staged approach to PFC implementation in overview and boundary/PMI overview talks</t>
  </si>
  <si>
    <t>Menard, Maingi</t>
  </si>
  <si>
    <t>Boundary/PMI overview talk will describe logic of plan to minimize risk in achieving highest level goals, will be supported by Overview and Facility talks</t>
  </si>
  <si>
    <t>Maingi, Menard, Ono</t>
  </si>
</sst>
</file>

<file path=xl/styles.xml><?xml version="1.0" encoding="utf-8"?>
<styleSheet xmlns="http://schemas.openxmlformats.org/spreadsheetml/2006/main">
  <fonts count="10">
    <font>
      <sz val="11"/>
      <color theme="1"/>
      <name val="Calibri"/>
      <family val="2"/>
      <scheme val="minor"/>
    </font>
    <font>
      <sz val="10"/>
      <name val="Arial"/>
    </font>
    <font>
      <b/>
      <sz val="11"/>
      <name val="Arial"/>
      <family val="2"/>
    </font>
    <font>
      <sz val="11"/>
      <name val="Arial"/>
      <family val="2"/>
    </font>
    <font>
      <sz val="11"/>
      <name val="Calibri"/>
      <family val="2"/>
      <scheme val="minor"/>
    </font>
    <font>
      <b/>
      <sz val="11"/>
      <color rgb="FFFF0000"/>
      <name val="Calibri"/>
      <family val="2"/>
      <scheme val="minor"/>
    </font>
    <font>
      <b/>
      <sz val="12"/>
      <name val="Arial"/>
      <family val="2"/>
    </font>
    <font>
      <sz val="12"/>
      <color theme="1"/>
      <name val="Calibri"/>
      <family val="2"/>
      <scheme val="minor"/>
    </font>
    <font>
      <b/>
      <sz val="12"/>
      <name val="Calibri"/>
      <family val="2"/>
      <scheme val="minor"/>
    </font>
    <font>
      <sz val="12"/>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0">
    <xf numFmtId="0" fontId="0" fillId="0" borderId="0" xfId="0"/>
    <xf numFmtId="0" fontId="2" fillId="0" borderId="1" xfId="1" applyFont="1" applyBorder="1" applyAlignment="1">
      <alignment horizontal="center" vertical="center" wrapText="1"/>
    </xf>
    <xf numFmtId="0" fontId="0" fillId="0" borderId="0" xfId="0" applyFont="1" applyAlignment="1">
      <alignment vertical="center" wrapText="1"/>
    </xf>
    <xf numFmtId="0" fontId="0" fillId="0" borderId="1" xfId="0" applyBorder="1" applyAlignment="1">
      <alignment vertical="center" wrapText="1"/>
    </xf>
    <xf numFmtId="0" fontId="4" fillId="0" borderId="1" xfId="1" applyFont="1" applyBorder="1" applyAlignment="1">
      <alignment horizontal="center" vertical="center" wrapText="1"/>
    </xf>
    <xf numFmtId="0" fontId="0" fillId="0" borderId="0" xfId="0" applyFont="1" applyAlignment="1">
      <alignment horizontal="center" vertical="center" wrapText="1"/>
    </xf>
    <xf numFmtId="0" fontId="4" fillId="0" borderId="1" xfId="1" applyNumberFormat="1" applyFont="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0" fillId="0" borderId="0" xfId="0" applyFont="1" applyAlignment="1" applyProtection="1">
      <alignment vertical="center" wrapText="1"/>
      <protection locked="0"/>
    </xf>
    <xf numFmtId="0" fontId="0" fillId="0" borderId="1" xfId="0" applyNumberFormat="1" applyFont="1" applyBorder="1" applyAlignment="1" applyProtection="1">
      <alignment vertical="center" wrapText="1"/>
      <protection locked="0"/>
    </xf>
    <xf numFmtId="0" fontId="2" fillId="0" borderId="0" xfId="1" applyFont="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pplyProtection="1">
      <alignment vertical="center" wrapText="1"/>
      <protection locked="0"/>
    </xf>
    <xf numFmtId="0" fontId="2" fillId="0" borderId="1" xfId="1" applyFont="1" applyBorder="1" applyAlignment="1">
      <alignment horizontal="left" vertical="center" wrapText="1"/>
    </xf>
    <xf numFmtId="0" fontId="5" fillId="0" borderId="1" xfId="0" applyFont="1" applyBorder="1" applyAlignment="1">
      <alignment horizontal="left" vertical="center" wrapText="1"/>
    </xf>
    <xf numFmtId="0" fontId="0" fillId="0" borderId="0" xfId="0" applyFont="1" applyAlignment="1">
      <alignment horizontal="left" vertical="center" wrapText="1"/>
    </xf>
    <xf numFmtId="0" fontId="6" fillId="0" borderId="1" xfId="1" applyFont="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8" fillId="0" borderId="1" xfId="1" applyFont="1" applyBorder="1" applyAlignment="1">
      <alignment horizontal="center" vertical="center" wrapText="1"/>
    </xf>
    <xf numFmtId="0" fontId="9" fillId="0" borderId="1" xfId="1"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NumberFormat="1" applyBorder="1" applyAlignment="1">
      <alignment vertical="center" wrapText="1"/>
    </xf>
    <xf numFmtId="0" fontId="0" fillId="0" borderId="1" xfId="0" applyNumberFormat="1" applyBorder="1" applyAlignment="1" applyProtection="1">
      <alignment vertical="center" wrapText="1"/>
      <protection locked="0"/>
    </xf>
    <xf numFmtId="0" fontId="0" fillId="0" borderId="1" xfId="0" applyBorder="1" applyAlignment="1">
      <alignment horizontal="center" vertical="center" wrapText="1"/>
    </xf>
    <xf numFmtId="0" fontId="4" fillId="0" borderId="1" xfId="1" applyFont="1" applyBorder="1" applyAlignment="1">
      <alignment horizontal="left" vertical="center" wrapText="1"/>
    </xf>
    <xf numFmtId="0" fontId="8" fillId="0" borderId="1" xfId="1" applyFont="1" applyBorder="1" applyAlignment="1" applyProtection="1">
      <alignment vertical="center" wrapText="1"/>
      <protection locked="0"/>
    </xf>
    <xf numFmtId="0" fontId="5" fillId="0" borderId="1" xfId="1" applyFont="1" applyBorder="1" applyAlignment="1">
      <alignment horizontal="left" vertical="center"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I66"/>
  <sheetViews>
    <sheetView tabSelected="1" zoomScale="85" zoomScaleNormal="85" workbookViewId="0">
      <pane xSplit="3" topLeftCell="D1" activePane="topRight" state="frozenSplit"/>
      <selection activeCell="A23" sqref="A23"/>
      <selection pane="topRight" activeCell="A2" sqref="A2"/>
    </sheetView>
  </sheetViews>
  <sheetFormatPr defaultRowHeight="15.75"/>
  <cols>
    <col min="1" max="1" width="2.28515625" style="2" customWidth="1"/>
    <col min="2" max="2" width="5.28515625" style="2" customWidth="1"/>
    <col min="3" max="3" width="23.7109375" style="2" customWidth="1"/>
    <col min="4" max="4" width="9.7109375" style="20" customWidth="1"/>
    <col min="5" max="5" width="17" style="5" customWidth="1"/>
    <col min="6" max="6" width="70.7109375" style="8" customWidth="1"/>
    <col min="7" max="7" width="48" style="2" customWidth="1"/>
    <col min="8" max="8" width="41.5703125" style="2" customWidth="1"/>
    <col min="9" max="9" width="28.7109375" style="17" customWidth="1"/>
    <col min="10" max="16384" width="9.140625" style="2"/>
  </cols>
  <sheetData>
    <row r="1" spans="2:9" ht="11.25" customHeight="1">
      <c r="G1" s="19"/>
      <c r="H1" s="19"/>
    </row>
    <row r="2" spans="2:9" ht="64.5" customHeight="1">
      <c r="B2" s="10">
        <v>0</v>
      </c>
      <c r="C2" s="18" t="s">
        <v>11</v>
      </c>
      <c r="D2" s="21" t="s">
        <v>0</v>
      </c>
      <c r="E2" s="4"/>
      <c r="F2" s="28" t="s">
        <v>1</v>
      </c>
      <c r="G2" s="1" t="s">
        <v>10</v>
      </c>
      <c r="H2" s="1" t="s">
        <v>2</v>
      </c>
      <c r="I2" s="15" t="s">
        <v>3</v>
      </c>
    </row>
    <row r="3" spans="2:9" ht="168.75" customHeight="1">
      <c r="B3" s="11">
        <f>B2+1</f>
        <v>1</v>
      </c>
      <c r="C3" s="11" t="str">
        <f>CONCATENATE("PAC31-",B3)</f>
        <v>PAC31-1</v>
      </c>
      <c r="D3" s="22">
        <v>1</v>
      </c>
      <c r="E3" s="4" t="s">
        <v>6</v>
      </c>
      <c r="F3" s="6" t="s">
        <v>12</v>
      </c>
      <c r="G3" s="27" t="s">
        <v>4</v>
      </c>
      <c r="H3" s="27" t="s">
        <v>195</v>
      </c>
      <c r="I3" s="29" t="s">
        <v>196</v>
      </c>
    </row>
    <row r="4" spans="2:9" ht="144" customHeight="1">
      <c r="B4" s="11">
        <f t="shared" ref="B4:B66" si="0">B3+1</f>
        <v>2</v>
      </c>
      <c r="C4" s="11" t="str">
        <f t="shared" ref="C4:C66" si="1">CONCATENATE("PAC31-",B4)</f>
        <v>PAC31-2</v>
      </c>
      <c r="D4" s="23">
        <v>2</v>
      </c>
      <c r="E4" s="4" t="s">
        <v>44</v>
      </c>
      <c r="F4" s="14" t="s">
        <v>76</v>
      </c>
      <c r="G4" s="3" t="s">
        <v>86</v>
      </c>
      <c r="H4" s="3" t="s">
        <v>77</v>
      </c>
      <c r="I4" s="16" t="s">
        <v>78</v>
      </c>
    </row>
    <row r="5" spans="2:9" ht="126.75" customHeight="1">
      <c r="B5" s="11">
        <f t="shared" si="0"/>
        <v>3</v>
      </c>
      <c r="C5" s="11" t="str">
        <f t="shared" si="1"/>
        <v>PAC31-3</v>
      </c>
      <c r="D5" s="23">
        <v>2</v>
      </c>
      <c r="E5" s="4" t="s">
        <v>44</v>
      </c>
      <c r="F5" s="14" t="s">
        <v>79</v>
      </c>
      <c r="G5" s="3" t="s">
        <v>80</v>
      </c>
      <c r="H5" s="3" t="s">
        <v>81</v>
      </c>
      <c r="I5" s="16" t="s">
        <v>82</v>
      </c>
    </row>
    <row r="6" spans="2:9" ht="108.75" customHeight="1">
      <c r="B6" s="11">
        <f t="shared" si="0"/>
        <v>4</v>
      </c>
      <c r="C6" s="11" t="str">
        <f t="shared" si="1"/>
        <v>PAC31-4</v>
      </c>
      <c r="D6" s="23">
        <v>2</v>
      </c>
      <c r="E6" s="4" t="s">
        <v>44</v>
      </c>
      <c r="F6" s="25" t="s">
        <v>45</v>
      </c>
      <c r="G6" s="3" t="s">
        <v>85</v>
      </c>
      <c r="H6" s="3" t="s">
        <v>83</v>
      </c>
      <c r="I6" s="16" t="s">
        <v>84</v>
      </c>
    </row>
    <row r="7" spans="2:9" ht="87.75" customHeight="1">
      <c r="B7" s="11">
        <f t="shared" si="0"/>
        <v>5</v>
      </c>
      <c r="C7" s="11" t="str">
        <f t="shared" si="1"/>
        <v>PAC31-5</v>
      </c>
      <c r="D7" s="23">
        <v>2</v>
      </c>
      <c r="E7" s="4" t="s">
        <v>44</v>
      </c>
      <c r="F7" s="14" t="s">
        <v>46</v>
      </c>
      <c r="G7" s="3" t="s">
        <v>87</v>
      </c>
      <c r="H7" s="3" t="s">
        <v>88</v>
      </c>
      <c r="I7" s="16" t="s">
        <v>89</v>
      </c>
    </row>
    <row r="8" spans="2:9" ht="79.5" customHeight="1">
      <c r="B8" s="11">
        <f t="shared" si="0"/>
        <v>6</v>
      </c>
      <c r="C8" s="11" t="str">
        <f t="shared" si="1"/>
        <v>PAC31-6</v>
      </c>
      <c r="D8" s="23">
        <v>2</v>
      </c>
      <c r="E8" s="4" t="s">
        <v>44</v>
      </c>
      <c r="F8" s="25" t="s">
        <v>13</v>
      </c>
      <c r="G8" s="3" t="s">
        <v>90</v>
      </c>
      <c r="H8" s="3" t="s">
        <v>91</v>
      </c>
      <c r="I8" s="16" t="s">
        <v>84</v>
      </c>
    </row>
    <row r="9" spans="2:9" ht="175.5" customHeight="1">
      <c r="B9" s="11">
        <f t="shared" si="0"/>
        <v>7</v>
      </c>
      <c r="C9" s="11" t="str">
        <f t="shared" si="1"/>
        <v>PAC31-7</v>
      </c>
      <c r="D9" s="23">
        <v>3.1</v>
      </c>
      <c r="E9" s="4" t="s">
        <v>5</v>
      </c>
      <c r="F9" s="24" t="s">
        <v>92</v>
      </c>
      <c r="G9" s="13" t="s">
        <v>95</v>
      </c>
      <c r="H9" s="3" t="s">
        <v>93</v>
      </c>
      <c r="I9" s="16" t="s">
        <v>94</v>
      </c>
    </row>
    <row r="10" spans="2:9" ht="165.75" customHeight="1">
      <c r="B10" s="11">
        <f t="shared" si="0"/>
        <v>8</v>
      </c>
      <c r="C10" s="11" t="str">
        <f t="shared" si="1"/>
        <v>PAC31-8</v>
      </c>
      <c r="D10" s="23">
        <v>3.1</v>
      </c>
      <c r="E10" s="4" t="s">
        <v>5</v>
      </c>
      <c r="F10" s="24" t="s">
        <v>14</v>
      </c>
      <c r="G10" s="13" t="s">
        <v>96</v>
      </c>
      <c r="H10" s="3" t="s">
        <v>97</v>
      </c>
      <c r="I10" s="16" t="s">
        <v>98</v>
      </c>
    </row>
    <row r="11" spans="2:9" ht="71.25" customHeight="1">
      <c r="B11" s="11">
        <f t="shared" si="0"/>
        <v>9</v>
      </c>
      <c r="C11" s="11" t="str">
        <f t="shared" si="1"/>
        <v>PAC31-9</v>
      </c>
      <c r="D11" s="23">
        <v>3.1</v>
      </c>
      <c r="E11" s="4" t="s">
        <v>5</v>
      </c>
      <c r="F11" s="3" t="s">
        <v>15</v>
      </c>
      <c r="G11" s="13" t="s">
        <v>99</v>
      </c>
      <c r="H11" s="3" t="s">
        <v>100</v>
      </c>
      <c r="I11" s="16" t="s">
        <v>101</v>
      </c>
    </row>
    <row r="12" spans="2:9" ht="57.75" customHeight="1">
      <c r="B12" s="11">
        <f t="shared" si="0"/>
        <v>10</v>
      </c>
      <c r="C12" s="11" t="str">
        <f t="shared" si="1"/>
        <v>PAC31-10</v>
      </c>
      <c r="D12" s="23">
        <v>3.1</v>
      </c>
      <c r="E12" s="4" t="s">
        <v>5</v>
      </c>
      <c r="F12" s="3" t="s">
        <v>16</v>
      </c>
      <c r="G12" s="13" t="s">
        <v>103</v>
      </c>
      <c r="H12" s="3" t="s">
        <v>102</v>
      </c>
      <c r="I12" s="16" t="s">
        <v>104</v>
      </c>
    </row>
    <row r="13" spans="2:9" ht="99" customHeight="1">
      <c r="B13" s="11">
        <f t="shared" si="0"/>
        <v>11</v>
      </c>
      <c r="C13" s="11" t="str">
        <f t="shared" si="1"/>
        <v>PAC31-11</v>
      </c>
      <c r="D13" s="23">
        <v>3.1</v>
      </c>
      <c r="E13" s="4" t="s">
        <v>5</v>
      </c>
      <c r="F13" s="3" t="s">
        <v>17</v>
      </c>
      <c r="G13" s="13" t="s">
        <v>4</v>
      </c>
      <c r="H13" s="3" t="s">
        <v>105</v>
      </c>
      <c r="I13" s="16" t="s">
        <v>106</v>
      </c>
    </row>
    <row r="14" spans="2:9" ht="72" customHeight="1">
      <c r="B14" s="11">
        <f t="shared" si="0"/>
        <v>12</v>
      </c>
      <c r="C14" s="11" t="str">
        <f t="shared" si="1"/>
        <v>PAC31-12</v>
      </c>
      <c r="D14" s="23">
        <v>3.1</v>
      </c>
      <c r="E14" s="4" t="s">
        <v>5</v>
      </c>
      <c r="F14" s="24" t="s">
        <v>107</v>
      </c>
      <c r="G14" s="13" t="s">
        <v>4</v>
      </c>
      <c r="H14" s="3" t="s">
        <v>108</v>
      </c>
      <c r="I14" s="16" t="s">
        <v>106</v>
      </c>
    </row>
    <row r="15" spans="2:9" ht="207" customHeight="1">
      <c r="B15" s="11">
        <f t="shared" si="0"/>
        <v>13</v>
      </c>
      <c r="C15" s="11" t="str">
        <f t="shared" si="1"/>
        <v>PAC31-13</v>
      </c>
      <c r="D15" s="23">
        <v>3.1</v>
      </c>
      <c r="E15" s="4" t="s">
        <v>5</v>
      </c>
      <c r="F15" s="25" t="s">
        <v>18</v>
      </c>
      <c r="G15" s="13" t="s">
        <v>4</v>
      </c>
      <c r="H15" s="3" t="s">
        <v>109</v>
      </c>
      <c r="I15" s="16" t="s">
        <v>101</v>
      </c>
    </row>
    <row r="16" spans="2:9" ht="152.25" customHeight="1">
      <c r="B16" s="11">
        <f t="shared" si="0"/>
        <v>14</v>
      </c>
      <c r="C16" s="11" t="str">
        <f t="shared" si="1"/>
        <v>PAC31-14</v>
      </c>
      <c r="D16" s="23">
        <v>3.1</v>
      </c>
      <c r="E16" s="4" t="s">
        <v>5</v>
      </c>
      <c r="F16" s="9" t="s">
        <v>19</v>
      </c>
      <c r="G16" s="13" t="s">
        <v>110</v>
      </c>
      <c r="H16" s="3" t="s">
        <v>112</v>
      </c>
      <c r="I16" s="16" t="s">
        <v>111</v>
      </c>
    </row>
    <row r="17" spans="2:9" ht="85.5" customHeight="1">
      <c r="B17" s="11">
        <f t="shared" si="0"/>
        <v>15</v>
      </c>
      <c r="C17" s="11" t="str">
        <f t="shared" si="1"/>
        <v>PAC31-15</v>
      </c>
      <c r="D17" s="23">
        <v>3.1</v>
      </c>
      <c r="E17" s="4" t="s">
        <v>5</v>
      </c>
      <c r="F17" s="7" t="s">
        <v>20</v>
      </c>
      <c r="G17" s="3" t="s">
        <v>113</v>
      </c>
      <c r="H17" s="3" t="s">
        <v>105</v>
      </c>
      <c r="I17" s="16" t="s">
        <v>106</v>
      </c>
    </row>
    <row r="18" spans="2:9" ht="124.5" customHeight="1">
      <c r="B18" s="11">
        <f t="shared" si="0"/>
        <v>16</v>
      </c>
      <c r="C18" s="11" t="str">
        <f t="shared" si="1"/>
        <v>PAC31-16</v>
      </c>
      <c r="D18" s="23">
        <v>3.1</v>
      </c>
      <c r="E18" s="4" t="s">
        <v>5</v>
      </c>
      <c r="F18" s="9" t="s">
        <v>21</v>
      </c>
      <c r="G18" s="3" t="s">
        <v>114</v>
      </c>
      <c r="H18" s="3" t="s">
        <v>105</v>
      </c>
      <c r="I18" s="16" t="s">
        <v>106</v>
      </c>
    </row>
    <row r="19" spans="2:9" ht="189" customHeight="1">
      <c r="B19" s="11">
        <f t="shared" si="0"/>
        <v>17</v>
      </c>
      <c r="C19" s="11" t="str">
        <f t="shared" si="1"/>
        <v>PAC31-17</v>
      </c>
      <c r="D19" s="23">
        <v>3.1</v>
      </c>
      <c r="E19" s="4" t="s">
        <v>5</v>
      </c>
      <c r="F19" s="9" t="s">
        <v>22</v>
      </c>
      <c r="G19" s="13" t="s">
        <v>115</v>
      </c>
      <c r="H19" s="3" t="s">
        <v>116</v>
      </c>
      <c r="I19" s="16" t="s">
        <v>117</v>
      </c>
    </row>
    <row r="20" spans="2:9" ht="86.25" customHeight="1">
      <c r="B20" s="11">
        <f t="shared" si="0"/>
        <v>18</v>
      </c>
      <c r="C20" s="11" t="str">
        <f t="shared" si="1"/>
        <v>PAC31-18</v>
      </c>
      <c r="D20" s="23">
        <v>3.1</v>
      </c>
      <c r="E20" s="4" t="s">
        <v>5</v>
      </c>
      <c r="F20" s="9" t="s">
        <v>23</v>
      </c>
      <c r="G20" s="3" t="s">
        <v>114</v>
      </c>
      <c r="H20" s="3" t="s">
        <v>105</v>
      </c>
      <c r="I20" s="16" t="s">
        <v>106</v>
      </c>
    </row>
    <row r="21" spans="2:9" ht="147" customHeight="1">
      <c r="B21" s="11">
        <f t="shared" si="0"/>
        <v>19</v>
      </c>
      <c r="C21" s="11" t="str">
        <f t="shared" si="1"/>
        <v>PAC31-19</v>
      </c>
      <c r="D21" s="23">
        <v>3.2</v>
      </c>
      <c r="E21" s="26" t="s">
        <v>47</v>
      </c>
      <c r="F21" s="25" t="s">
        <v>24</v>
      </c>
      <c r="G21" s="3" t="s">
        <v>4</v>
      </c>
      <c r="H21" s="3" t="s">
        <v>118</v>
      </c>
      <c r="I21" s="16" t="s">
        <v>119</v>
      </c>
    </row>
    <row r="22" spans="2:9" ht="124.5" customHeight="1">
      <c r="B22" s="11">
        <f t="shared" si="0"/>
        <v>20</v>
      </c>
      <c r="C22" s="11" t="str">
        <f t="shared" si="1"/>
        <v>PAC31-20</v>
      </c>
      <c r="D22" s="23">
        <v>3.2</v>
      </c>
      <c r="E22" s="26" t="s">
        <v>47</v>
      </c>
      <c r="F22" s="25" t="s">
        <v>25</v>
      </c>
      <c r="G22" s="3" t="s">
        <v>4</v>
      </c>
      <c r="H22" s="3" t="s">
        <v>120</v>
      </c>
      <c r="I22" s="16" t="s">
        <v>121</v>
      </c>
    </row>
    <row r="23" spans="2:9" ht="135" customHeight="1">
      <c r="B23" s="11">
        <f t="shared" si="0"/>
        <v>21</v>
      </c>
      <c r="C23" s="11" t="str">
        <f t="shared" si="1"/>
        <v>PAC31-21</v>
      </c>
      <c r="D23" s="23">
        <v>3.2</v>
      </c>
      <c r="E23" s="26" t="s">
        <v>47</v>
      </c>
      <c r="F23" s="9" t="s">
        <v>26</v>
      </c>
      <c r="G23" s="3" t="s">
        <v>4</v>
      </c>
      <c r="H23" s="3" t="s">
        <v>122</v>
      </c>
      <c r="I23" s="16" t="s">
        <v>119</v>
      </c>
    </row>
    <row r="24" spans="2:9" ht="86.25" customHeight="1">
      <c r="B24" s="11">
        <f t="shared" si="0"/>
        <v>22</v>
      </c>
      <c r="C24" s="11" t="str">
        <f t="shared" si="1"/>
        <v>PAC31-22</v>
      </c>
      <c r="D24" s="23">
        <v>3.2</v>
      </c>
      <c r="E24" s="26" t="s">
        <v>47</v>
      </c>
      <c r="F24" s="9" t="s">
        <v>27</v>
      </c>
      <c r="G24" s="3" t="s">
        <v>4</v>
      </c>
      <c r="H24" s="3" t="s">
        <v>123</v>
      </c>
      <c r="I24" s="16" t="s">
        <v>124</v>
      </c>
    </row>
    <row r="25" spans="2:9" ht="169.5" customHeight="1">
      <c r="B25" s="11">
        <f t="shared" si="0"/>
        <v>23</v>
      </c>
      <c r="C25" s="11" t="str">
        <f t="shared" si="1"/>
        <v>PAC31-23</v>
      </c>
      <c r="D25" s="23">
        <v>3.2</v>
      </c>
      <c r="E25" s="26" t="s">
        <v>47</v>
      </c>
      <c r="F25" s="9" t="s">
        <v>28</v>
      </c>
      <c r="G25" s="3" t="s">
        <v>125</v>
      </c>
      <c r="H25" s="3" t="s">
        <v>126</v>
      </c>
      <c r="I25" s="16" t="s">
        <v>98</v>
      </c>
    </row>
    <row r="26" spans="2:9" ht="82.5" customHeight="1">
      <c r="B26" s="11">
        <f t="shared" si="0"/>
        <v>24</v>
      </c>
      <c r="C26" s="11" t="str">
        <f t="shared" si="1"/>
        <v>PAC31-24</v>
      </c>
      <c r="D26" s="23">
        <v>3.2</v>
      </c>
      <c r="E26" s="26" t="s">
        <v>47</v>
      </c>
      <c r="F26" s="9" t="s">
        <v>29</v>
      </c>
      <c r="G26" s="3" t="s">
        <v>4</v>
      </c>
      <c r="H26" s="3" t="s">
        <v>127</v>
      </c>
      <c r="I26" s="16" t="s">
        <v>128</v>
      </c>
    </row>
    <row r="27" spans="2:9" ht="78" customHeight="1">
      <c r="B27" s="11">
        <f t="shared" si="0"/>
        <v>25</v>
      </c>
      <c r="C27" s="11" t="str">
        <f t="shared" si="1"/>
        <v>PAC31-25</v>
      </c>
      <c r="D27" s="23">
        <v>3.2</v>
      </c>
      <c r="E27" s="26" t="s">
        <v>47</v>
      </c>
      <c r="F27" s="9" t="s">
        <v>30</v>
      </c>
      <c r="G27" s="3" t="s">
        <v>4</v>
      </c>
      <c r="H27" s="3" t="s">
        <v>129</v>
      </c>
      <c r="I27" s="16" t="s">
        <v>128</v>
      </c>
    </row>
    <row r="28" spans="2:9" ht="59.25" customHeight="1">
      <c r="B28" s="11">
        <f t="shared" si="0"/>
        <v>26</v>
      </c>
      <c r="C28" s="11" t="str">
        <f t="shared" si="1"/>
        <v>PAC31-26</v>
      </c>
      <c r="D28" s="23">
        <v>3.2</v>
      </c>
      <c r="E28" s="26" t="s">
        <v>47</v>
      </c>
      <c r="F28" s="7" t="s">
        <v>31</v>
      </c>
      <c r="G28" s="3" t="s">
        <v>4</v>
      </c>
      <c r="H28" s="3" t="s">
        <v>130</v>
      </c>
      <c r="I28" s="16" t="s">
        <v>119</v>
      </c>
    </row>
    <row r="29" spans="2:9" ht="58.5" customHeight="1">
      <c r="B29" s="11">
        <f t="shared" si="0"/>
        <v>27</v>
      </c>
      <c r="C29" s="11" t="str">
        <f t="shared" si="1"/>
        <v>PAC31-27</v>
      </c>
      <c r="D29" s="23">
        <v>3.2</v>
      </c>
      <c r="E29" s="26" t="s">
        <v>47</v>
      </c>
      <c r="F29" s="14" t="s">
        <v>32</v>
      </c>
      <c r="G29" s="3" t="s">
        <v>4</v>
      </c>
      <c r="H29" s="3" t="s">
        <v>131</v>
      </c>
      <c r="I29" s="16" t="s">
        <v>119</v>
      </c>
    </row>
    <row r="30" spans="2:9" ht="52.5" customHeight="1">
      <c r="B30" s="11">
        <f t="shared" si="0"/>
        <v>28</v>
      </c>
      <c r="C30" s="11" t="str">
        <f t="shared" si="1"/>
        <v>PAC31-28</v>
      </c>
      <c r="D30" s="23">
        <v>3.2</v>
      </c>
      <c r="E30" s="26" t="s">
        <v>47</v>
      </c>
      <c r="F30" s="14" t="s">
        <v>33</v>
      </c>
      <c r="G30" s="3" t="s">
        <v>132</v>
      </c>
      <c r="H30" s="3" t="s">
        <v>133</v>
      </c>
      <c r="I30" s="16" t="s">
        <v>134</v>
      </c>
    </row>
    <row r="31" spans="2:9" ht="56.25" customHeight="1">
      <c r="B31" s="11">
        <f t="shared" si="0"/>
        <v>29</v>
      </c>
      <c r="C31" s="11" t="str">
        <f t="shared" si="1"/>
        <v>PAC31-29</v>
      </c>
      <c r="D31" s="23">
        <v>3.2</v>
      </c>
      <c r="E31" s="26" t="s">
        <v>47</v>
      </c>
      <c r="F31" s="14" t="s">
        <v>34</v>
      </c>
      <c r="G31" s="3" t="s">
        <v>132</v>
      </c>
      <c r="H31" s="3" t="s">
        <v>116</v>
      </c>
      <c r="I31" s="16" t="s">
        <v>117</v>
      </c>
    </row>
    <row r="32" spans="2:9" ht="81" customHeight="1">
      <c r="B32" s="11">
        <f t="shared" si="0"/>
        <v>30</v>
      </c>
      <c r="C32" s="11" t="str">
        <f t="shared" si="1"/>
        <v>PAC31-30</v>
      </c>
      <c r="D32" s="23">
        <v>3.2</v>
      </c>
      <c r="E32" s="26" t="s">
        <v>47</v>
      </c>
      <c r="F32" s="14" t="s">
        <v>35</v>
      </c>
      <c r="G32" s="3" t="s">
        <v>135</v>
      </c>
      <c r="H32" s="3" t="s">
        <v>136</v>
      </c>
      <c r="I32" s="16" t="s">
        <v>137</v>
      </c>
    </row>
    <row r="33" spans="2:9" ht="176.25" customHeight="1">
      <c r="B33" s="11">
        <f t="shared" si="0"/>
        <v>31</v>
      </c>
      <c r="C33" s="11" t="str">
        <f t="shared" si="1"/>
        <v>PAC31-31</v>
      </c>
      <c r="D33" s="23">
        <v>3.2</v>
      </c>
      <c r="E33" s="26" t="s">
        <v>47</v>
      </c>
      <c r="F33" s="9" t="s">
        <v>36</v>
      </c>
      <c r="G33" s="3" t="s">
        <v>138</v>
      </c>
      <c r="H33" s="3" t="s">
        <v>139</v>
      </c>
      <c r="I33" s="16" t="s">
        <v>140</v>
      </c>
    </row>
    <row r="34" spans="2:9" ht="172.5" customHeight="1">
      <c r="B34" s="11">
        <f t="shared" si="0"/>
        <v>32</v>
      </c>
      <c r="C34" s="11" t="str">
        <f t="shared" si="1"/>
        <v>PAC31-32</v>
      </c>
      <c r="D34" s="23">
        <v>3.3</v>
      </c>
      <c r="E34" s="26" t="s">
        <v>48</v>
      </c>
      <c r="F34" s="25" t="s">
        <v>37</v>
      </c>
      <c r="G34" s="3" t="s">
        <v>141</v>
      </c>
      <c r="H34" s="3" t="s">
        <v>142</v>
      </c>
      <c r="I34" s="16" t="s">
        <v>143</v>
      </c>
    </row>
    <row r="35" spans="2:9" ht="156.75" customHeight="1">
      <c r="B35" s="11">
        <f t="shared" si="0"/>
        <v>33</v>
      </c>
      <c r="C35" s="11" t="str">
        <f t="shared" si="1"/>
        <v>PAC31-33</v>
      </c>
      <c r="D35" s="23">
        <v>3.3</v>
      </c>
      <c r="E35" s="26" t="s">
        <v>48</v>
      </c>
      <c r="F35" s="14" t="s">
        <v>38</v>
      </c>
      <c r="G35" s="3" t="s">
        <v>4</v>
      </c>
      <c r="H35" s="3" t="s">
        <v>144</v>
      </c>
      <c r="I35" s="16" t="s">
        <v>145</v>
      </c>
    </row>
    <row r="36" spans="2:9" ht="129.75" customHeight="1">
      <c r="B36" s="11">
        <f t="shared" si="0"/>
        <v>34</v>
      </c>
      <c r="C36" s="11" t="str">
        <f t="shared" si="1"/>
        <v>PAC31-34</v>
      </c>
      <c r="D36" s="23">
        <v>3.4</v>
      </c>
      <c r="E36" s="26" t="s">
        <v>7</v>
      </c>
      <c r="F36" s="25" t="s">
        <v>39</v>
      </c>
      <c r="G36" s="3" t="s">
        <v>4</v>
      </c>
      <c r="H36" s="3" t="s">
        <v>147</v>
      </c>
      <c r="I36" s="16" t="s">
        <v>146</v>
      </c>
    </row>
    <row r="37" spans="2:9" ht="119.25" customHeight="1">
      <c r="B37" s="11">
        <f t="shared" si="0"/>
        <v>35</v>
      </c>
      <c r="C37" s="11" t="str">
        <f t="shared" si="1"/>
        <v>PAC31-35</v>
      </c>
      <c r="D37" s="23">
        <v>3.4</v>
      </c>
      <c r="E37" s="26" t="s">
        <v>7</v>
      </c>
      <c r="F37" s="25" t="s">
        <v>40</v>
      </c>
      <c r="G37" s="3" t="s">
        <v>4</v>
      </c>
      <c r="H37" s="3" t="s">
        <v>147</v>
      </c>
      <c r="I37" s="16" t="s">
        <v>146</v>
      </c>
    </row>
    <row r="38" spans="2:9" ht="174.75" customHeight="1">
      <c r="B38" s="11">
        <f t="shared" si="0"/>
        <v>36</v>
      </c>
      <c r="C38" s="11" t="str">
        <f t="shared" si="1"/>
        <v>PAC31-36</v>
      </c>
      <c r="D38" s="23">
        <v>3.4</v>
      </c>
      <c r="E38" s="26" t="s">
        <v>7</v>
      </c>
      <c r="F38" s="9" t="s">
        <v>41</v>
      </c>
      <c r="G38" s="3" t="s">
        <v>4</v>
      </c>
      <c r="H38" s="3" t="s">
        <v>147</v>
      </c>
      <c r="I38" s="16" t="s">
        <v>146</v>
      </c>
    </row>
    <row r="39" spans="2:9" ht="76.5" customHeight="1">
      <c r="B39" s="11">
        <f t="shared" si="0"/>
        <v>37</v>
      </c>
      <c r="C39" s="11" t="str">
        <f t="shared" si="1"/>
        <v>PAC31-37</v>
      </c>
      <c r="D39" s="23">
        <v>3.4</v>
      </c>
      <c r="E39" s="26" t="s">
        <v>7</v>
      </c>
      <c r="F39" s="7" t="s">
        <v>42</v>
      </c>
      <c r="G39" s="3" t="s">
        <v>148</v>
      </c>
      <c r="H39" s="3" t="s">
        <v>147</v>
      </c>
      <c r="I39" s="16" t="s">
        <v>146</v>
      </c>
    </row>
    <row r="40" spans="2:9" ht="159.75" customHeight="1">
      <c r="B40" s="11">
        <f t="shared" si="0"/>
        <v>38</v>
      </c>
      <c r="C40" s="11" t="str">
        <f t="shared" si="1"/>
        <v>PAC31-38</v>
      </c>
      <c r="D40" s="23">
        <v>3.4</v>
      </c>
      <c r="E40" s="26" t="s">
        <v>7</v>
      </c>
      <c r="F40" s="9" t="s">
        <v>43</v>
      </c>
      <c r="G40" s="3" t="s">
        <v>4</v>
      </c>
      <c r="H40" s="3" t="s">
        <v>149</v>
      </c>
      <c r="I40" s="16" t="s">
        <v>146</v>
      </c>
    </row>
    <row r="41" spans="2:9" ht="72" customHeight="1">
      <c r="B41" s="11">
        <f t="shared" si="0"/>
        <v>39</v>
      </c>
      <c r="C41" s="11" t="str">
        <f t="shared" si="1"/>
        <v>PAC31-39</v>
      </c>
      <c r="D41" s="23">
        <v>3.4</v>
      </c>
      <c r="E41" s="26" t="s">
        <v>7</v>
      </c>
      <c r="F41" s="9" t="s">
        <v>49</v>
      </c>
      <c r="G41" s="3" t="s">
        <v>150</v>
      </c>
      <c r="H41" s="3" t="s">
        <v>147</v>
      </c>
      <c r="I41" s="16" t="s">
        <v>146</v>
      </c>
    </row>
    <row r="42" spans="2:9" ht="80.25" customHeight="1">
      <c r="B42" s="11">
        <f t="shared" si="0"/>
        <v>40</v>
      </c>
      <c r="C42" s="11" t="str">
        <f t="shared" si="1"/>
        <v>PAC31-40</v>
      </c>
      <c r="D42" s="23">
        <v>3.5</v>
      </c>
      <c r="E42" s="26" t="s">
        <v>8</v>
      </c>
      <c r="F42" s="9" t="s">
        <v>50</v>
      </c>
      <c r="G42" s="3" t="s">
        <v>151</v>
      </c>
      <c r="H42" s="3" t="s">
        <v>152</v>
      </c>
      <c r="I42" s="16" t="s">
        <v>153</v>
      </c>
    </row>
    <row r="43" spans="2:9" ht="103.5" customHeight="1">
      <c r="B43" s="11">
        <f t="shared" si="0"/>
        <v>41</v>
      </c>
      <c r="C43" s="11" t="str">
        <f t="shared" si="1"/>
        <v>PAC31-41</v>
      </c>
      <c r="D43" s="23">
        <v>3.5</v>
      </c>
      <c r="E43" s="26" t="s">
        <v>8</v>
      </c>
      <c r="F43" s="9" t="s">
        <v>51</v>
      </c>
      <c r="G43" s="3" t="s">
        <v>4</v>
      </c>
      <c r="H43" s="3" t="s">
        <v>154</v>
      </c>
      <c r="I43" s="16" t="s">
        <v>153</v>
      </c>
    </row>
    <row r="44" spans="2:9" ht="131.25" customHeight="1">
      <c r="B44" s="11">
        <f t="shared" si="0"/>
        <v>42</v>
      </c>
      <c r="C44" s="11" t="str">
        <f t="shared" si="1"/>
        <v>PAC31-42</v>
      </c>
      <c r="D44" s="23">
        <v>3.5</v>
      </c>
      <c r="E44" s="26" t="s">
        <v>8</v>
      </c>
      <c r="F44" s="9" t="s">
        <v>52</v>
      </c>
      <c r="G44" s="3" t="s">
        <v>155</v>
      </c>
      <c r="H44" s="3" t="s">
        <v>156</v>
      </c>
      <c r="I44" s="16" t="s">
        <v>153</v>
      </c>
    </row>
    <row r="45" spans="2:9" ht="80.25" customHeight="1">
      <c r="B45" s="11">
        <f t="shared" si="0"/>
        <v>43</v>
      </c>
      <c r="C45" s="11" t="str">
        <f t="shared" si="1"/>
        <v>PAC31-43</v>
      </c>
      <c r="D45" s="23">
        <v>3.5</v>
      </c>
      <c r="E45" s="26" t="s">
        <v>8</v>
      </c>
      <c r="F45" s="9" t="s">
        <v>53</v>
      </c>
      <c r="G45" s="3" t="s">
        <v>4</v>
      </c>
      <c r="H45" s="3" t="s">
        <v>157</v>
      </c>
      <c r="I45" s="16" t="s">
        <v>153</v>
      </c>
    </row>
    <row r="46" spans="2:9" ht="89.25" customHeight="1">
      <c r="B46" s="11">
        <f t="shared" si="0"/>
        <v>44</v>
      </c>
      <c r="C46" s="11" t="str">
        <f t="shared" si="1"/>
        <v>PAC31-44</v>
      </c>
      <c r="D46" s="23">
        <v>3.5</v>
      </c>
      <c r="E46" s="26" t="s">
        <v>8</v>
      </c>
      <c r="F46" s="25" t="s">
        <v>55</v>
      </c>
      <c r="G46" s="3" t="s">
        <v>4</v>
      </c>
      <c r="H46" s="3" t="s">
        <v>158</v>
      </c>
      <c r="I46" s="16" t="s">
        <v>153</v>
      </c>
    </row>
    <row r="47" spans="2:9" ht="87.75" customHeight="1">
      <c r="B47" s="11">
        <f t="shared" si="0"/>
        <v>45</v>
      </c>
      <c r="C47" s="11" t="str">
        <f t="shared" si="1"/>
        <v>PAC31-45</v>
      </c>
      <c r="D47" s="23">
        <v>3.5</v>
      </c>
      <c r="E47" s="26" t="s">
        <v>8</v>
      </c>
      <c r="F47" s="25" t="s">
        <v>54</v>
      </c>
      <c r="G47" s="3" t="s">
        <v>159</v>
      </c>
      <c r="H47" s="13" t="s">
        <v>160</v>
      </c>
      <c r="I47" s="16" t="s">
        <v>153</v>
      </c>
    </row>
    <row r="48" spans="2:9" ht="66.75" customHeight="1">
      <c r="B48" s="11">
        <f t="shared" si="0"/>
        <v>46</v>
      </c>
      <c r="C48" s="11" t="str">
        <f t="shared" si="1"/>
        <v>PAC31-46</v>
      </c>
      <c r="D48" s="23">
        <v>3.5</v>
      </c>
      <c r="E48" s="26" t="s">
        <v>8</v>
      </c>
      <c r="F48" s="7" t="s">
        <v>56</v>
      </c>
      <c r="G48" s="3" t="s">
        <v>161</v>
      </c>
      <c r="H48" s="3" t="s">
        <v>162</v>
      </c>
      <c r="I48" s="16" t="s">
        <v>153</v>
      </c>
    </row>
    <row r="49" spans="2:9" ht="122.25" customHeight="1">
      <c r="B49" s="11">
        <f t="shared" si="0"/>
        <v>47</v>
      </c>
      <c r="C49" s="11" t="str">
        <f t="shared" si="1"/>
        <v>PAC31-47</v>
      </c>
      <c r="D49" s="23">
        <v>3.5</v>
      </c>
      <c r="E49" s="26" t="s">
        <v>8</v>
      </c>
      <c r="F49" s="9" t="s">
        <v>57</v>
      </c>
      <c r="G49" s="3" t="s">
        <v>4</v>
      </c>
      <c r="H49" s="3" t="s">
        <v>163</v>
      </c>
      <c r="I49" s="16" t="s">
        <v>153</v>
      </c>
    </row>
    <row r="50" spans="2:9" ht="79.5" customHeight="1">
      <c r="B50" s="11">
        <f t="shared" si="0"/>
        <v>48</v>
      </c>
      <c r="C50" s="11" t="str">
        <f t="shared" si="1"/>
        <v>PAC31-48</v>
      </c>
      <c r="D50" s="23">
        <v>3.5</v>
      </c>
      <c r="E50" s="26" t="s">
        <v>8</v>
      </c>
      <c r="F50" s="14" t="s">
        <v>58</v>
      </c>
      <c r="G50" s="3" t="s">
        <v>4</v>
      </c>
      <c r="H50" s="3" t="s">
        <v>164</v>
      </c>
      <c r="I50" s="16" t="s">
        <v>165</v>
      </c>
    </row>
    <row r="51" spans="2:9" ht="117" customHeight="1">
      <c r="B51" s="11">
        <f t="shared" si="0"/>
        <v>49</v>
      </c>
      <c r="C51" s="11" t="str">
        <f t="shared" si="1"/>
        <v>PAC31-49</v>
      </c>
      <c r="D51" s="23">
        <v>3.5</v>
      </c>
      <c r="E51" s="26" t="s">
        <v>8</v>
      </c>
      <c r="F51" s="9" t="s">
        <v>59</v>
      </c>
      <c r="G51" s="3" t="s">
        <v>166</v>
      </c>
      <c r="H51" s="12" t="s">
        <v>167</v>
      </c>
      <c r="I51" s="16" t="s">
        <v>153</v>
      </c>
    </row>
    <row r="52" spans="2:9" ht="101.25" customHeight="1">
      <c r="B52" s="11">
        <f t="shared" si="0"/>
        <v>50</v>
      </c>
      <c r="C52" s="11" t="str">
        <f t="shared" si="1"/>
        <v>PAC31-50</v>
      </c>
      <c r="D52" s="23">
        <v>3.5</v>
      </c>
      <c r="E52" s="26" t="s">
        <v>60</v>
      </c>
      <c r="F52" s="25" t="s">
        <v>62</v>
      </c>
      <c r="G52" s="3" t="s">
        <v>168</v>
      </c>
      <c r="H52" s="3" t="s">
        <v>169</v>
      </c>
      <c r="I52" s="16" t="s">
        <v>165</v>
      </c>
    </row>
    <row r="53" spans="2:9" ht="77.25" customHeight="1">
      <c r="B53" s="11">
        <f t="shared" si="0"/>
        <v>51</v>
      </c>
      <c r="C53" s="11" t="str">
        <f t="shared" si="1"/>
        <v>PAC31-51</v>
      </c>
      <c r="D53" s="23">
        <v>3.5</v>
      </c>
      <c r="E53" s="26" t="s">
        <v>60</v>
      </c>
      <c r="F53" s="25" t="s">
        <v>61</v>
      </c>
      <c r="G53" s="3" t="s">
        <v>4</v>
      </c>
      <c r="H53" s="3" t="s">
        <v>172</v>
      </c>
      <c r="I53" s="16" t="s">
        <v>165</v>
      </c>
    </row>
    <row r="54" spans="2:9" ht="52.5" customHeight="1">
      <c r="B54" s="11">
        <f t="shared" si="0"/>
        <v>52</v>
      </c>
      <c r="C54" s="11" t="str">
        <f t="shared" si="1"/>
        <v>PAC31-52</v>
      </c>
      <c r="D54" s="23">
        <v>3.5</v>
      </c>
      <c r="E54" s="26" t="s">
        <v>60</v>
      </c>
      <c r="F54" s="14" t="s">
        <v>63</v>
      </c>
      <c r="G54" s="3" t="s">
        <v>4</v>
      </c>
      <c r="H54" s="3" t="s">
        <v>170</v>
      </c>
      <c r="I54" s="16" t="s">
        <v>171</v>
      </c>
    </row>
    <row r="55" spans="2:9" ht="50.25" customHeight="1">
      <c r="B55" s="11">
        <f t="shared" si="0"/>
        <v>53</v>
      </c>
      <c r="C55" s="11" t="str">
        <f t="shared" si="1"/>
        <v>PAC31-53</v>
      </c>
      <c r="D55" s="23">
        <v>3.5</v>
      </c>
      <c r="E55" s="26" t="s">
        <v>60</v>
      </c>
      <c r="F55" s="14" t="s">
        <v>64</v>
      </c>
      <c r="G55" s="3" t="s">
        <v>4</v>
      </c>
      <c r="H55" s="3" t="s">
        <v>172</v>
      </c>
      <c r="I55" s="16" t="s">
        <v>165</v>
      </c>
    </row>
    <row r="56" spans="2:9" ht="73.5" customHeight="1">
      <c r="B56" s="11">
        <f t="shared" si="0"/>
        <v>54</v>
      </c>
      <c r="C56" s="11" t="str">
        <f t="shared" si="1"/>
        <v>PAC31-54</v>
      </c>
      <c r="D56" s="23">
        <v>3.5</v>
      </c>
      <c r="E56" s="26" t="s">
        <v>60</v>
      </c>
      <c r="F56" s="25" t="s">
        <v>65</v>
      </c>
      <c r="G56" s="3" t="s">
        <v>4</v>
      </c>
      <c r="H56" s="3" t="s">
        <v>173</v>
      </c>
      <c r="I56" s="16" t="s">
        <v>165</v>
      </c>
    </row>
    <row r="57" spans="2:9" ht="93" customHeight="1">
      <c r="B57" s="11">
        <f t="shared" si="0"/>
        <v>55</v>
      </c>
      <c r="C57" s="11" t="str">
        <f t="shared" si="1"/>
        <v>PAC31-55</v>
      </c>
      <c r="D57" s="23">
        <v>3.5</v>
      </c>
      <c r="E57" s="26" t="s">
        <v>60</v>
      </c>
      <c r="F57" s="25" t="s">
        <v>66</v>
      </c>
      <c r="G57" s="3" t="s">
        <v>175</v>
      </c>
      <c r="H57" s="3" t="s">
        <v>174</v>
      </c>
      <c r="I57" s="16" t="s">
        <v>165</v>
      </c>
    </row>
    <row r="58" spans="2:9" ht="93" customHeight="1">
      <c r="B58" s="11">
        <f t="shared" si="0"/>
        <v>56</v>
      </c>
      <c r="C58" s="11" t="str">
        <f t="shared" si="1"/>
        <v>PAC31-56</v>
      </c>
      <c r="D58" s="23">
        <v>3.5</v>
      </c>
      <c r="E58" s="26" t="s">
        <v>60</v>
      </c>
      <c r="F58" s="25" t="s">
        <v>67</v>
      </c>
      <c r="G58" s="3" t="s">
        <v>4</v>
      </c>
      <c r="H58" s="3" t="s">
        <v>176</v>
      </c>
      <c r="I58" s="16" t="s">
        <v>171</v>
      </c>
    </row>
    <row r="59" spans="2:9" ht="125.25" customHeight="1">
      <c r="B59" s="11">
        <f t="shared" si="0"/>
        <v>57</v>
      </c>
      <c r="C59" s="11" t="str">
        <f t="shared" si="1"/>
        <v>PAC31-57</v>
      </c>
      <c r="D59" s="23">
        <v>3.6</v>
      </c>
      <c r="E59" s="26" t="s">
        <v>68</v>
      </c>
      <c r="F59" s="25" t="s">
        <v>69</v>
      </c>
      <c r="G59" s="3" t="s">
        <v>4</v>
      </c>
      <c r="H59" s="3" t="s">
        <v>177</v>
      </c>
      <c r="I59" s="16" t="s">
        <v>165</v>
      </c>
    </row>
    <row r="60" spans="2:9" ht="93" customHeight="1">
      <c r="B60" s="11">
        <f t="shared" si="0"/>
        <v>58</v>
      </c>
      <c r="C60" s="11" t="str">
        <f t="shared" si="1"/>
        <v>PAC31-58</v>
      </c>
      <c r="D60" s="23">
        <v>3.6</v>
      </c>
      <c r="E60" s="26" t="s">
        <v>68</v>
      </c>
      <c r="F60" s="25" t="s">
        <v>70</v>
      </c>
      <c r="G60" s="3" t="s">
        <v>178</v>
      </c>
      <c r="H60" s="3" t="s">
        <v>179</v>
      </c>
      <c r="I60" s="16" t="s">
        <v>180</v>
      </c>
    </row>
    <row r="61" spans="2:9" ht="93" customHeight="1">
      <c r="B61" s="11">
        <f t="shared" si="0"/>
        <v>59</v>
      </c>
      <c r="C61" s="11" t="str">
        <f t="shared" si="1"/>
        <v>PAC31-59</v>
      </c>
      <c r="D61" s="23">
        <v>3.7</v>
      </c>
      <c r="E61" s="26" t="s">
        <v>9</v>
      </c>
      <c r="F61" s="25" t="s">
        <v>71</v>
      </c>
      <c r="G61" s="3" t="s">
        <v>181</v>
      </c>
      <c r="H61" s="3" t="s">
        <v>182</v>
      </c>
      <c r="I61" s="16" t="s">
        <v>183</v>
      </c>
    </row>
    <row r="62" spans="2:9" ht="93" customHeight="1">
      <c r="B62" s="11">
        <f t="shared" si="0"/>
        <v>60</v>
      </c>
      <c r="C62" s="11" t="str">
        <f t="shared" si="1"/>
        <v>PAC31-60</v>
      </c>
      <c r="D62" s="23">
        <v>3.7</v>
      </c>
      <c r="E62" s="26" t="s">
        <v>9</v>
      </c>
      <c r="F62" s="25" t="s">
        <v>72</v>
      </c>
      <c r="G62" s="3" t="s">
        <v>4</v>
      </c>
      <c r="H62" s="3" t="s">
        <v>184</v>
      </c>
      <c r="I62" s="16" t="s">
        <v>183</v>
      </c>
    </row>
    <row r="63" spans="2:9" ht="179.25" customHeight="1">
      <c r="B63" s="11">
        <f t="shared" si="0"/>
        <v>61</v>
      </c>
      <c r="C63" s="11" t="str">
        <f t="shared" si="1"/>
        <v>PAC31-61</v>
      </c>
      <c r="D63" s="23">
        <v>3.7</v>
      </c>
      <c r="E63" s="26" t="s">
        <v>9</v>
      </c>
      <c r="F63" s="25" t="s">
        <v>185</v>
      </c>
      <c r="G63" s="3" t="s">
        <v>187</v>
      </c>
      <c r="H63" s="3" t="s">
        <v>186</v>
      </c>
      <c r="I63" s="16" t="s">
        <v>183</v>
      </c>
    </row>
    <row r="64" spans="2:9" ht="93" customHeight="1">
      <c r="B64" s="11">
        <f t="shared" si="0"/>
        <v>62</v>
      </c>
      <c r="C64" s="11" t="str">
        <f t="shared" si="1"/>
        <v>PAC31-62</v>
      </c>
      <c r="D64" s="23">
        <v>3.7</v>
      </c>
      <c r="E64" s="26" t="s">
        <v>9</v>
      </c>
      <c r="F64" s="25" t="s">
        <v>73</v>
      </c>
      <c r="G64" s="3" t="s">
        <v>188</v>
      </c>
      <c r="H64" s="3" t="s">
        <v>189</v>
      </c>
      <c r="I64" s="16" t="s">
        <v>153</v>
      </c>
    </row>
    <row r="65" spans="2:9" ht="123" customHeight="1">
      <c r="B65" s="11">
        <f t="shared" si="0"/>
        <v>63</v>
      </c>
      <c r="C65" s="11" t="str">
        <f t="shared" si="1"/>
        <v>PAC31-63</v>
      </c>
      <c r="D65" s="23">
        <v>3.7</v>
      </c>
      <c r="E65" s="26" t="s">
        <v>9</v>
      </c>
      <c r="F65" s="25" t="s">
        <v>74</v>
      </c>
      <c r="G65" s="3" t="s">
        <v>190</v>
      </c>
      <c r="H65" s="3" t="s">
        <v>191</v>
      </c>
      <c r="I65" s="16" t="s">
        <v>183</v>
      </c>
    </row>
    <row r="66" spans="2:9" ht="322.5" customHeight="1">
      <c r="B66" s="11">
        <f t="shared" si="0"/>
        <v>64</v>
      </c>
      <c r="C66" s="11" t="str">
        <f t="shared" si="1"/>
        <v>PAC31-64</v>
      </c>
      <c r="D66" s="23">
        <v>3.7</v>
      </c>
      <c r="E66" s="26" t="s">
        <v>9</v>
      </c>
      <c r="F66" s="25" t="s">
        <v>75</v>
      </c>
      <c r="G66" s="3" t="s">
        <v>192</v>
      </c>
      <c r="H66" s="3" t="s">
        <v>193</v>
      </c>
      <c r="I66" s="16" t="s">
        <v>194</v>
      </c>
    </row>
  </sheetData>
  <pageMargins left="0.7" right="0.7" top="0.75" bottom="0.75" header="0.3" footer="0.3"/>
  <pageSetup scale="52"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2013-02-10T21:07:54Z</dcterms:modified>
</cp:coreProperties>
</file>