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 name="Sheet2" sheetId="2" r:id="rId2"/>
    <sheet name="Sheet3" sheetId="3" r:id="rId3"/>
  </sheets>
  <definedNames>
    <definedName name="_xlnm.Print_Area" localSheetId="0">Sheet1!$C$2:$I$57</definedName>
  </definedNames>
  <calcPr calcId="145621"/>
</workbook>
</file>

<file path=xl/calcChain.xml><?xml version="1.0" encoding="utf-8"?>
<calcChain xmlns="http://schemas.openxmlformats.org/spreadsheetml/2006/main">
  <c r="B3" i="1" l="1"/>
  <c r="B4" i="1" s="1"/>
  <c r="B5" i="1" s="1"/>
  <c r="B6" i="1" s="1"/>
  <c r="C6" i="1" s="1"/>
  <c r="C5" i="1" l="1"/>
  <c r="C4" i="1"/>
  <c r="C3" i="1"/>
  <c r="B7" i="1"/>
  <c r="B8" i="1" l="1"/>
  <c r="C7" i="1"/>
  <c r="C8" i="1" l="1"/>
  <c r="B9" i="1"/>
  <c r="C9" i="1" l="1"/>
  <c r="B10" i="1"/>
  <c r="C10" i="1" l="1"/>
  <c r="B11" i="1"/>
  <c r="C11" i="1" l="1"/>
  <c r="B12" i="1"/>
  <c r="C12" i="1" l="1"/>
  <c r="B13" i="1"/>
  <c r="C13" i="1" l="1"/>
  <c r="B14" i="1"/>
  <c r="C14" i="1" l="1"/>
  <c r="B15" i="1"/>
  <c r="C15" i="1" l="1"/>
  <c r="B16" i="1"/>
  <c r="C16" i="1" l="1"/>
  <c r="B17" i="1"/>
  <c r="B18" i="1" l="1"/>
  <c r="C17" i="1"/>
  <c r="C18" i="1" l="1"/>
  <c r="B19" i="1"/>
  <c r="C19" i="1" l="1"/>
  <c r="B20" i="1"/>
  <c r="C20" i="1" l="1"/>
  <c r="B21" i="1"/>
  <c r="C21" i="1" l="1"/>
  <c r="B22" i="1"/>
  <c r="C22" i="1" l="1"/>
  <c r="B23" i="1"/>
  <c r="C23" i="1" l="1"/>
  <c r="B24" i="1"/>
  <c r="C24" i="1" l="1"/>
  <c r="B25" i="1"/>
  <c r="C25" i="1" l="1"/>
  <c r="B26" i="1"/>
  <c r="C26" i="1" l="1"/>
  <c r="B27" i="1"/>
  <c r="C27" i="1" l="1"/>
  <c r="B28" i="1"/>
  <c r="C28" i="1" l="1"/>
  <c r="B29" i="1"/>
  <c r="C29" i="1" l="1"/>
  <c r="B30" i="1"/>
  <c r="C30" i="1" l="1"/>
  <c r="B31" i="1"/>
  <c r="C31" i="1" l="1"/>
  <c r="B32" i="1"/>
  <c r="C32" i="1" l="1"/>
  <c r="B33" i="1"/>
  <c r="C33" i="1" l="1"/>
  <c r="B34" i="1"/>
  <c r="C34" i="1" l="1"/>
  <c r="B35" i="1"/>
  <c r="C35" i="1" l="1"/>
  <c r="B36" i="1"/>
  <c r="C36" i="1" l="1"/>
  <c r="B37" i="1"/>
  <c r="C37" i="1" l="1"/>
  <c r="B38" i="1"/>
  <c r="C38" i="1" l="1"/>
  <c r="B39" i="1"/>
  <c r="C39" i="1" l="1"/>
  <c r="B40" i="1"/>
  <c r="C40" i="1" l="1"/>
  <c r="B41" i="1"/>
  <c r="C41" i="1" l="1"/>
  <c r="B42" i="1"/>
  <c r="C42" i="1" l="1"/>
  <c r="B43" i="1"/>
  <c r="C43" i="1" l="1"/>
  <c r="B44" i="1"/>
  <c r="C44" i="1" l="1"/>
  <c r="B45" i="1"/>
  <c r="C45" i="1" l="1"/>
  <c r="B46" i="1"/>
  <c r="C46" i="1" l="1"/>
  <c r="B47" i="1"/>
  <c r="C47" i="1" l="1"/>
  <c r="B48" i="1"/>
  <c r="C48" i="1" l="1"/>
  <c r="B49" i="1"/>
  <c r="C49" i="1" l="1"/>
  <c r="B50" i="1"/>
  <c r="C50" i="1" l="1"/>
  <c r="B51" i="1"/>
  <c r="C51" i="1" l="1"/>
  <c r="B52" i="1"/>
  <c r="C52" i="1" l="1"/>
  <c r="B53" i="1"/>
  <c r="C53" i="1" l="1"/>
  <c r="B54" i="1"/>
  <c r="C54" i="1" l="1"/>
  <c r="B55" i="1"/>
  <c r="C55" i="1" l="1"/>
  <c r="B56" i="1"/>
  <c r="C56" i="1" l="1"/>
  <c r="B57" i="1"/>
  <c r="C57" i="1" l="1"/>
  <c r="B58" i="1"/>
  <c r="C58" i="1" l="1"/>
  <c r="B59" i="1"/>
  <c r="C59" i="1" l="1"/>
  <c r="B60" i="1"/>
  <c r="C60" i="1" l="1"/>
</calcChain>
</file>

<file path=xl/sharedStrings.xml><?xml version="1.0" encoding="utf-8"?>
<sst xmlns="http://schemas.openxmlformats.org/spreadsheetml/2006/main" count="336" uniqueCount="218">
  <si>
    <t>PAC Report Section</t>
  </si>
  <si>
    <t>PAC Recommendations</t>
  </si>
  <si>
    <t>Agree</t>
  </si>
  <si>
    <t>Boundary Physics</t>
  </si>
  <si>
    <t>Turbulence and Transport</t>
  </si>
  <si>
    <t>NSTX-U Response</t>
  </si>
  <si>
    <t>PAC Recommendation Number</t>
  </si>
  <si>
    <t>Menard</t>
  </si>
  <si>
    <t>Maingi</t>
  </si>
  <si>
    <t>Soukhanovskii</t>
  </si>
  <si>
    <t>Jaworski</t>
  </si>
  <si>
    <t>Ren</t>
  </si>
  <si>
    <t>Podesta</t>
  </si>
  <si>
    <t>Taylor</t>
  </si>
  <si>
    <t>Gerhardt</t>
  </si>
  <si>
    <t>The PAC believes that the gap in demonstrating non-inductive startup and ramp-up is now larger than the gap in demonstrating 100% non-inductive sustainment in the ST.... Thus, while the PAC agrees that 100% non-inductive sustainment should be the highest priority, it is essential that non-inductive ramp-up in particular be given more urgent emphasis in the NSTX-U program (run time, manpower, diagnosis, etc)</t>
  </si>
  <si>
    <t>General Comments</t>
  </si>
  <si>
    <t>....there is an obvious tension between the need to establish the readiness of the ST for next step applications and specific scenario development tasks that will have to be addressed. With this balance of priorities in mind, the PAC recommends considering an aggressive strategy for installation of metal PFCs (for the incremental funding scenario only), and perhaps replacing the present plan in the 5-year proposal with one along the lines described in Jon Menard’s answer to our question on this point.</t>
  </si>
  <si>
    <t>Non-inductive ramp-up research will be emphasized more in future plans and presentations</t>
  </si>
  <si>
    <t>Menard, Raman, Gerhardt</t>
  </si>
  <si>
    <t>The new incremental plan for facility upgrades has been modified to be quite similar to that presented by J. Menard at the PAC-33.   The full conversion to high-Z is accelerated by 1 year from 2020 to 2019, and the conversion of the first-wall to high-Z is accelerated by 3 years from 2020 to 2017.</t>
  </si>
  <si>
    <t>Menard, Ono, Maingi, Jaworski</t>
  </si>
  <si>
    <t>This approach (see above) would strengthen the case for research goals included in the NSTX-U PFC/PMI thrusts: 1) Understand lithium surface- science for long-pulse PFCs, 2) Unravel the physics of tokamak-induced material migration and evolution, and, 3) Establish the science of continuous vapor-shielding. If an aggressive approach is not feasible, then the implications of carbon to the three research thrusts above must be addressed in more detail.   At a minimum, we would like a more detailed report on the plan toward a complete metal first-wall and its impact on the research program at the next PAC meeting.</t>
  </si>
  <si>
    <t>the presentations were not uniform in exposing the scientific approach that was illustrated in Stan Kaye's answer to our question on "NSTX-U's best examples of advancing model validation and predictive capability." The PAC recommends ensuring that opportunities for model validation and the development of predictive capability are clear in the written proposal document. Also, more coverage of the research approach to this should be visible in the presentations to better expose the opportunities.</t>
  </si>
  <si>
    <t>To support a discussion and elucidation of model validation and development of predictive capability, the PAC recommends including a presentation that summarizes theory and simulation plans connecting the NSTX-U experimental program and the theory community, in particular the PPPL Theory group. This presentation should aim to reveal the balance of theory, simulation, and experiment in developing predictive science through the NSTX-U research program. We would appreciate such a presentation at future PAC meetings as well. Obviously there is a danger that simply adding more material in the presentations will make them more time consuming overall, which is very likely not the best strategy. The presentations in total must strike the right balance in topics and details presented.</t>
  </si>
  <si>
    <t>NSTX-U will provide a presentation that summarizes theory and simulation plans connecting the NSTX-U experimental program and the theory community, in particular the PPPL Theory group. This presentation will aim to reveal the balance of theory, simulation, and experiment in developing predictive science through the NSTX-U research program.</t>
  </si>
  <si>
    <t>A. Bhattacharjee for 5 year plan review</t>
  </si>
  <si>
    <t>There are at least three key additional capabilities described in the presentations and proposal that are contingent on funding scenarios: cryo-pump(s), 1-2 MW ECH/EBW, and a full/partial NCC coil set. From the PAC's perspective, most of the presentations appeared to assume the optimistic +10% funding scenario. In both the presentations and proposal, it would be helpful to better delineate what physics research will be accomplished with and without these additional capabilities (as allowed in various funding scenarios), to more clearly expose the advantages they bring. This will be especially important in the review of the 5-year research proposal where reviewers will want to understand various capabilities given funding options.</t>
  </si>
  <si>
    <t>General Comments - format/logic</t>
  </si>
  <si>
    <t>General Comments - model validation</t>
  </si>
  <si>
    <t>Not sure most presentations assumed this, but if true and/or that is the impression left, we need to fix this.</t>
  </si>
  <si>
    <t>J. Menard, all chapter authors/presenters</t>
  </si>
  <si>
    <t>Maingi and/or Jaworski (for next PAC meeting)</t>
  </si>
  <si>
    <t>The  NCC  coils  offer  great  potential  for  investigating  3D  physics.  The  discussion  of  this capability was mostly confined to macro-stability. The PAC sees the NCC coils as a versatile tool with potential to investigate 3D physics broadly. This is not fully apparent in the presentations.  Similarly,  the  prospects  for  HHFW  operation  in  NSTX-U  appear  greatly improved, and HHFW could be viewed and planned as a more versatile tool for a variety of physics studies, including heating, rotation studies, and perhaps impurity particle control.</t>
  </si>
  <si>
    <t>(1) Park, (2) Gerhardt</t>
  </si>
  <si>
    <t>(1) Cross-TSG applications of NCC will be emphasized in 5YP review presentation.  (2) HHFW should be mentioned in ASC talk somewhere for possible application to advanced scenarios.</t>
  </si>
  <si>
    <t>The plans for boundary physics studies, plasma-material interactions, and particle control were separated into four separate talks. While these areas of research are particularly rich topics for NSTX-U, they collectively consumed a lot of time. The PAC believes these presentations could be compressed without losing key information or risking miscommunication of the importance of this research. The tradeoff is leaving adequate time for discussion, both during presentations, and in PAC/panel executive sessions.</t>
  </si>
  <si>
    <t>Scenarios and Control</t>
  </si>
  <si>
    <t>Particle control (cryo, pacing) aspects of Canik PAC talk will be condensed and will be covered by BP/PMI overview talk at 5YP review</t>
  </si>
  <si>
    <t>Evaluate and  consider experimentally testing whether HHFW  heating could provide useful additional flexibility in the scenarios that can be achieved.   In particular at the higher plasma current in NSTX-U (~ 2MA) it is expected that RF-accelerated beam ions will be better confined.</t>
  </si>
  <si>
    <t>Investigate core-edge consistency in the context of these integrated scenarios.</t>
  </si>
  <si>
    <t>Plan for full discharge - including breakdown, ramp-up, flattop, and ramp-down - ST FNSF scenario demonstrations, presumably late in the 5-year proposal period.</t>
  </si>
  <si>
    <t>In addition to obvious importance to NSTX-U, disruption prediction will have to work on ITER with little or no tuning. The next step for this approach should be to implement it for at least one other tokamak to determine how portable it is.</t>
  </si>
  <si>
    <t>Experiments done within the first two thrusts will provide opportunities to begin the model validation efforts inherent to Thrust ASC4. The NSTX Team should consider this in planning and carrying out those experiments.</t>
  </si>
  <si>
    <t xml:space="preserve">Macroscopic Stability </t>
  </si>
  <si>
    <t>We note that due to the  timeline for  the  installation  of  the  NCC,  careful  consideration of  the  results  on  other machines and deliberate utilization of the features unique to NSTX-U will be required to allow the new coils to realize their potential for discovery.</t>
  </si>
  <si>
    <t>The focus on NTV is understandable in view of the group's leadership in this area, but seems to have driven out consideration of the role of resonant forces in contexts other than locked modes. This is surprising since at least one of the codes that are cited in support of the NTV picture (POCA) shows that resonant interactions dominate over non-resonant NTV forces (Kim, PoP 2012). The preoccupation with neoclassical transport has also led to the omission of two PPPL codes (M3D-C1 and XGC-0) from the list of codes being used to investigate rotation control (NTVTOK, IPEC, POCA, FORTEC-3D).</t>
  </si>
  <si>
    <t>Development of a predictive capability for rotation control is likely to require broadening the scope of the physics beyond NTV. In particular, the figures of merit (FOM) used to design the coils are dominantly focused on NTV (the only FOM independent of NTV is the beta gain). It would be helpful for the presentation to describe the empirical basis for the chosen figures of merit.</t>
  </si>
  <si>
    <t>Lastly, we take note of the interesting work performed by the NSTX-U team and collaborators in the interpretations of the observations of ELM pacing with the NSTX coil set (Canik, NF 2012). This work recalls earlier work at PPPL on the observations of secondary ballooning mode (BM) instabilities nonlinearly excited by long wavelength modes (Park, PRL 1995), and invites the use of nonlinear MHD codes to examine the stability of coil-triggered BM with greater accuracy than permitted by stellarator equilibrium codes.</t>
  </si>
  <si>
    <t>The five-year plan could be improved with respect to how it communicates the breadth of the NCC program. In particular,  the  presentations  emphasize  mode-control  aspects  of  NCC  at  the  expense  of edge/SOL physics (there are no references to NCC in either Maingi or Soukhanovskii's talks). Other aspects that could be developed further are: interaction of NCC with "snowflake", effect of NCC on HHFW coupling (i.e., SOL losses), and effect of Li on NCC ELM pacing.</t>
  </si>
  <si>
    <t>In the perspective of the application to the prediction of the behavior of future devices, it is suggested to give emphasis to the dependence of transport produced by the different turbulence regimes potentially present in a ST as a function of collisionality, beta, and the toroidal angular velocity.   Critical issues that deserve investigation are the impact of rotation (ExB shear and parallel velocity shear) on electromagnetic turbulent transport and the role of low k turbulence in producing ion heat, particle/impurity and momentum transport. In this framework, the PAC acknowledges the interesting new results obtained with simulations that identify experimentally relevant regimes of "hybrid" low-k instabilities, like for instance KBM and TEM.</t>
  </si>
  <si>
    <t>Recent research has   recognized   the   critical   role   of   concurrent   multi-field   and   multi-scale   fluctuation measurements to identify the role of different instabilities and turbulent regimes to produce transport. To this end it is important to establish if planned diagnostics (the BES, the reflectometry, the polarimetry and the new high-k scattering system for 2D k-spectra) can concurrently access the same radial locations and plasma parameters. The simultaneous application of all of the diagnostics can be expected to be a critical requirement to make fundamental progress.</t>
  </si>
  <si>
    <t>In the critical topical area of electron heat transport, the PAC agrees with the identified need of successfully developing an energetic particle mode model for electron heat transport, which is essential to achieve the high priority goal of the prediction of the electron temperature. However, the PAC is concerned that the timeline on this specific research topic is not sufficiently aggressive, if a validated predictive capability has to be reached within 5 years. The PAC suggests  that  higher  priority  is  given  to  these  studies,  in  order  to  be  in  the  condition  of developing a model for GAE/CAE driven electron heat transport well before the end of FY17</t>
  </si>
  <si>
    <t>The observation that impurity transport is often consistent with neoclassical transport raises concerns on the possibility of avoiding central accumulation of high-Z impurities like W, which could be used as PFC in a later phase of NSTX-U operation. Thereby, during the first years of operation with CFC and Li, it is suggested to consider as high priority the investigation of the transport of heavy impurities. In particular, the PAC suggests the investigation of potential tools that are available in NSTX-U to control accumulation. Very interesting experiments can be based on laser ablation of high-Z impurities which can be well monitored by the ME-SXR diagnostics. This research activity can explore the impact of auxiliary central wave heating with HHFW (and EBW if this will become available) to control impurity accumulation, and compare the effect of more perpendicular with respect to more tangential NBI sources, investigating also the impact of varying the plasma toroidal rotation velocity with the external 3D coils.</t>
  </si>
  <si>
    <t>In the framework of particle transport studies, particularly under the consideration of the dominant impact of the density profile on the bootstrap current, for long-pulse non-inductive operation, it is suggested to extend the scope of these studies, exploring also the possibility of perturbative transport experiments (e.g. with gas puff modulation) in order to separately quantify both particle diffusion and convection. This is an essential element in order to establish the relative role of neoclassical and turbulent transport mechanisms in particle transport</t>
  </si>
  <si>
    <t>The PAC underlines the importance of the investigation of sources of residual stress, particularly at the edge, including the study of the impact of 3D effects. This research also offers a unique possibility of collaboration with the colleagues of the theory department. Global codes are required to model this physics problem, and those directly developed at PPPL (GTS and XGC-1) are almost unique tools for these applications.</t>
  </si>
  <si>
    <t>In particular, the assessment of the size of impurity transport in the H- mode pedestal is of particular importance for ITER. In contrast to large aspect ratio tokamaks where  the  transport  of  impurities  in  the  H-mode  pedestal  has  been  found  to  follow  the neoclassical predictions, studies in the NSTX H-mode pedestal suggest that turbulent impurity transport can be large compared to the neoclassical transport. The clarification and understanding of these potential differences, comparing experimental conditions in NSTX-U (and NSTX) with those in large aspect ratio tokamaks, is certainly an important element for a reliable prediction of the behavior of the impurities in ITER.</t>
  </si>
  <si>
    <t>In  addition  to  impurity  transport  studies,  it  is  also  suggested  to  give  emphasis  to  the understanding of turbulence and transport in high beta conditions, which can be less easily accessed by large aspect ratio tokamaks. Thereby, it appears of particular interest to compare with a conventional aspect ratio tokamak like DIII-D</t>
  </si>
  <si>
    <t>However, the definition of the 3rd thrust appears to give more emphasis to the latter aspect, and risks to hide the former, which is actually equally (if not even more) essential. The PAC suggests that both elements are considered and presented (charge 4) with equal emphasis, in recognition that these are not independent elements in the validation approach. This would increase the overall coherence of the presentation.....  ......This would also allow the presentation of the plan for validation to follow more closely the guidelines and best practices for verification and validation that have been described in recent publications.</t>
  </si>
  <si>
    <t>More specifically, and still in the framework of the plans for validation, the PAC underlines the importance of  the  further  development and  application of  global nonlinear codes  (like  for instance GTS and XGC1, which are developed at PPPL)….  …..This could imply (as it has been already observed in several simulations of edge turbulence) that linear modes are of little meaning in that region of the plasma, and suggests the need for making a more regular use of global nonlinear codes in the future, particularly when the problem of the physics of edge turbulence and transport is addressed. This should also motivate the inclusion of complete electromagnetic models in the global codes developed at PPPL.   ....In case a theory oriented talk will be considered, as suggested by the PAC, these aspects could be also presented in that talk.</t>
  </si>
  <si>
    <t>It may be advisable to also improve the resolution of the TS at the high magnetic field side mid-plane.  The PAC also believes that better turbulence diagnostics around the X-point region are needed, in particular to understand the transport in a SF configuration.   The addition of an X-point gas puff imaging system is a right step in this direction, but more measurements of various fluctuating field components are needed.  Without evidence presented, it appears doubtful that core systems, such as beam emission spectroscopy or high-k scattering, have the required resolution/sensitivity in the SOL or the steep gradient region of the pedestal.</t>
  </si>
  <si>
    <t>With respect to modeling the research plan needs a clearer focus on how the NSTX-U team plans to improve pedestal and SOL modeling and how the data can test these models.  For example, SOL modeling with the current 2D fluid codes describes the parallel transport fairly well, but the common model for the perpendicular transport of steady diffusive/convection transport coefficients is too simple to capture the dominant intermittent turbulent transport.  Furthermore, the 3D nature of the SOL, in particular in the presence of strong MHD (e.g. during ELMs) or applied 3D fields for ELM mitigation, requires a 3D code.</t>
  </si>
  <si>
    <t>Li wall conditioning facilitates a wide range of the NSTX-U physics studies. This conditioning is a very powerful tool for increasing the understanding of the boundary physics, but it is unclear if this technique, even with constant replenishment using a Li dropper, is applicable to future devices using tritium.  The team needs to clarify how the scalability and integration of these optimized boundary regimes to future ST applications can be quantified.</t>
  </si>
  <si>
    <t xml:space="preserve">The proposed five-year plan is sufficient to address the detachment physics and the PAC agrees that this needs to feature strongly in the plan. The open divertor geometry, however, is likely to prevent the demonstration of impurity retention even in the presence of a cryo-pump as an impurity sink.  Impurity retention is an important aspect for a future ST device.   The NSTX-U team should consider if it is possible to baffle the divertor volume to demonstrate impurity retention and deuterium compression.  </t>
  </si>
  <si>
    <t xml:space="preserve">The long term planning (years 3-5) addresses the effect of the cryo-pump and ELM mitigation via 3D magnetic perturbation with off-mid plane coils using the capability added later.  In particular in the field of 3D perturbations, much work has been done on other devices such as ASDEX Upgrade, DIII-D, KSTAR and MAST.  This area, though very fashionable and important, is likely to make less of an impact this late in the program.   The NSTX-U team needs to ensure that the physics understanding and experience gained on other devices is efficiently applied.  The justification of 3D off-mid-plane coils on the grounds of the boundary and PMI area alone is probably not strong enough given the existence of advanced coil sets on other devices (e.g., MAST).
</t>
  </si>
  <si>
    <t xml:space="preserve">There are several aspects of NSTX pedestal data that differ from data obtained on other devices, such as:  pedestal width scaling, ELM-free regime with lithium, Type V ELMs…  A focused approach and a collaborative effort are needed to understand the applicability of the findings to future STs.  The plan to compare pedestal conditions where recycling is “controlled” by  Li coating combined with cryo-pumping during early collaborations with the standard- aspect-ratio EAST, and later in NSTX-U itself, is very welcomed in this respect.   </t>
  </si>
  <si>
    <t xml:space="preserve">One important aspect that is not well covered by the five-year plan is the compatibility of boundary and core performance with a reactor relevant wall material.  It is likely that neither solid Li nor C is appropriate wall materials.  It is also known from recent experience, that the change of the wall material influences the boundary plasma substantially....  .....The NSTX-U team should clarify how results on conventional tokamaks may help this decision or how the implementation of the full-metal wall could be accelerated in an incremental budget.   </t>
  </si>
  <si>
    <t>Emphasize non-inductive ramp-up more in Overview talk, SFSU talk, and ASC/scenarios talk of 5YP review</t>
  </si>
  <si>
    <t>Provide a report on the plan toward a complete metal first wall at the next PAC meeting.</t>
  </si>
  <si>
    <t>5YP chapter authors should ensure there are several strong examples of model validation in the written proposal, and emphasize this in model validation talk</t>
  </si>
  <si>
    <t>All chapter authors + A. Bhattacharjee</t>
  </si>
  <si>
    <t>Provide a clearer explanation of the benefits of primary incremental upgrades to research program in Overview chapter and presentation, and explicit reference to "incremental" vs. base capabilities in the chapters and especially the presentations.</t>
  </si>
  <si>
    <t>The PAC agrees that the emphasis of the research needs to be in a better understanding of the physics issues.  A principal difficulty with this research in the ST is that it is unclear how far regimes (or even results) can be transferred to conventional tokamaks.  First principle transport models for the pedestal and SOL are in an early stage and may not always include the full physics.   For example XGC1 currently only models electrostatic turbulence, which though possibly sufficient in the SOL doesn't apply in the pedestal of NSTX-U and may even not apply in the SOL.   Therefore detailed measurements beyond the standard profile and power flow diagnostics are needed.  The NSTX-U team should clarify the spatial and temporal resolution as well as the applicable parameter range for turbulence and profile measurements in the pedestal and SOL region.</t>
  </si>
  <si>
    <t xml:space="preserve">An important area of ITER research is ELM mitigation.   NSTX-U will have several tools to contribute to this research such as the Li granule dropper, the possibility to study vertical kicks, mid-plane 3D n=3 coils and finally the off mid-plane coils available from 2018.  The NSTX-U team could emphasize more strongly these capabilities and their relevance to ITER physics understanding in the research plan.  Li granules may not be relevant for ITER studies, since they also deposit Li layers in the device, which are not feasible in ITER or other devices using tritium. Furthermore, Li deposition will also change the boundary conditions.  The NSTX-U team could consider if other, more ITER relevant, materials can be used with the granule dropper to study ELM mitigation.  Possible candidates could include Be, TESPEL or possibly Al.   </t>
  </si>
  <si>
    <t>The off axis 3D magnetic perturbation coils planned for installation in 2016/17 can be used for ELM mitigation using resonant magnetic perturbations (RMP).   Other devices such as ASDEX Upgrade, DIII-D, KSTAR and MAST are likely to have made substantial progress on the physics basis with off mid-plane coils before these are operated in NSTX-U.  The NSTX-U team should clarify the strength/uniqueness of the proposed coil system with respect to existing systems.</t>
  </si>
  <si>
    <t>Also, the figure of merit presented in the presentations, FNC  = TNTV /Cvacuum,psi-N =0.85 , of the ratio of NTV torque to Chirikov parameter to judge the effectiveness of the RMPs seemed disjointed from current research, which shows that the field alignment is more important than the Chirikov parameter.  Designated RMP coil sets have recently been designed on ASDEX Upgrade, ITER, KSTAR and MAST and a vibrant international collaboration exists.  The NSTX-U team should actively engage in an international effort to design their coil set.  The PAC notes, however, that NSTX-U researchers are already involved in ELM mitigation studies on KSTAR.</t>
  </si>
  <si>
    <t>With respect to comparison and validation of turbulence codes the research plan is less clear.  A continuation of the gyro-kinetic electromagnetic turbulence in the pedestal is planned for year 1 with comparisons of the pedestal structure with codes like XGC0 and XGC1 in years 4-5.  The comparison of the resulting profiles is not enough to arrive at predictive capability.  To get confidence in the predictive capability, more detailed probing of turbulence characteristics need to be done to excel in the field.  The NSTX-U team should also strive to collaborate with other pedestal/SOL turbulence simulation groups nationally and internationally. As recommended above, the NSTX-U team should clarify the diagnostic capabilities of the turbulence measurements such as spatial, temporal resolution and sensitivity in the parameter range of the pedestal.   Modeling of the pedestal turbulence in the ST most likely requires a fully electromagnetic full-f global code.</t>
  </si>
  <si>
    <t>Turbulence needs inherently a 3D description and results from other devices and more recently NSTX have shown that ELMs require a 3D description of the SOL as well.  Error fields and RMPs fall into the same category.  Therefore, SOL codes need to be extended to 3D geometry (e.g. EMC3).  Furthermore, the cross-field transport according to Fick's law assumed in the fluid codes with a more complete description of the parallel processes has been shown experimentally [O. E. Garcia, J. Nucl. Mat. 363 (2007) 575] and theoretically [V. Naulin, J. Nucl. Mat. 363 (2007) 24] to describe, at least, particle transport poorly. New code development is needed in this area to achieve predictive capabilities. Whilst code development as such is not necessarily a part of the NSTX-U program, a clearer path on how the research in the five-year plan will contribute to this development would be useful.  The NSTX-U team should clarify how the new data are testing the applicability of the physics models and the assumptions made in the simulations.</t>
  </si>
  <si>
    <t>The PAC generally commends the NSTX-U team on the clarity and content of the presentations. There is, however, room still for improvement.  The presentations in the boundary physics, SOL and divertor physics area are split into four separate presentations (including the Material and PFC presentation).   The different presentations follow a slightly different style leading to the feeling of a somewhat disjointed program in this area.  The initial strategic overview tries to join the programs together, but a single consistent presentation on Boundary, SOL, Divertor physics and Plasma Material Interactions would be beneficial.</t>
  </si>
  <si>
    <t>Whilst the link of the planned activities to the main research thrusts is clear from the structure of the presentations it is less clear how the plan links into the high level goal to Develop and understand integrated plasma exhaust solutions compatible with high core performance for FNSF and ITER. Compared to the other research areas it also seems odd that this most important area has only two very broad research thrusts.</t>
  </si>
  <si>
    <t>The PAC remains concerned about these potential competing priorities and the current 5-year plan strategy as presented still makes it difficult to discern which goal is being prioritized over another and how the implementation of the 5-year plan helps achieve such prioritization.  For example, the argument that NSTX-U will provide meaningful data on PMI physics for a future burning fusion plasma device is difficult to support given NSTX-U will remain largely a carbon machine for the proposed five years. At the end of the proposed 5-year program, a compelling case for selection of PFC/PMI materials for an FNSF-ST (or similar device) will be difficult to make. Not enough will be known about operations with high-Z walls and the feasibility of Li coatings or flowing liquid Li walls will still be in doubt or uncertain.</t>
  </si>
  <si>
    <t>Materials and PFCs</t>
  </si>
  <si>
    <t>The PAC recommends consideration of implementing use of tungsten PFCs earlier than the end of the 5-year plan if feasible. As already pointed out in section 2, this option should be only considered in the case of incremental funding scenario, and with appropriate timing, in order not to limit the possibility of developing and achieving the low collisionality scenarios in the first years of operation with carbon PFCs.</t>
  </si>
  <si>
    <t>Although a staged plan to implement high-Z PFCs is considered important, waiting until the end of the 5-year plan for a high-Z divertor may not yield enough knowledge on the use of high-Z materials in an ST for timely impact to a next-step device decision, if in fact this is the desired outcome.  Lithium coatings have been used routinely in NSTX, however it is not clear if this is a necessary condition to produce and to sustain longer-pulse and high performance plasmas in NSTX-U.  The risk of lithium coatings and conditioning is whether these approaches are realistic for a next-step device like an FNSF-ST.  The use of lithium coatings on high-Z substrates for vapor shielding testing is also very compelling.  However, given that NSTX-U will mostly be a carbon device the impact of these studies will be difficult to ascertain under the current NSTX-U 5-year plan strategy.</t>
  </si>
  <si>
    <t>Not having the option of a flowing liquid Li module until the 2019-2023 may generate more questions than answers given the known limitations to static liquid- metal systems as reactive as lithium.  The PAC also notes that no discussion was presented on mitigating the expected mixed-material scenario on the liquid-metal divertor module with the presence of carbon and oxygen expected in NSTX-U.  Furthermore, the NSTX team should consider increasing dedicated experimental time in NSTX-U for PFC/PMI work and in particular for conditions without lithium coatings to establish credible fiducial shots and conditions at each stage of introducing a new PFC scenario (e.g. high-Z row, high-Z divertor, LLD, etc…).  This is particularly important for scenarios where comparisons between lithium vs boron conditioning are attempted.</t>
  </si>
  <si>
    <t>Leveraging external table-top PFC/PMI experiments (e.g. linear plasma devices and surface analysis facilities) is critically important.  In particular to understand complex PMI issues in NSTX-U as it progressively transitions from an all-carbon device to a full high-Z metal device. The NSTX-U team does a great job of demonstrating these key connections in the 5-year plan but is encouraged to be more specific on how these experimental facilities are addressing specific questions that cannot be answered in NSTX-U alone.</t>
  </si>
  <si>
    <t xml:space="preserve">Although a lot of PMI work such as erosion, deposition and melting dynamics has been done, the issue of controlling high-Z accumulation by a variety of tools in NSTX-U (HHFW, center NBI, gas puff/injection, low Z conditioning, and potentially EBW etc.) as well as development of the transport modeling will contribute to ITER physics and reactor operation.  This knowledge base can also help accelerate implementation of more high-Z PFC coverage in NSTX-U.  However, this reinforces the need for earlier implementation of W tiles in NSTX-U. At the same time, introduction of Material probe (MAPP) is excellent for high-Z surface analysis without influence of  discharge  history.     Thus  its  early  integration  in  NSTX-U  is  recommended.     </t>
  </si>
  <si>
    <t>When investigating Li vapor shielding, it will be important to keep the connection towards ITER- relevance, provided that NSTX shows how dynamic and atomic process of Li at the transient heat load are similar to those of Be for ITER. Modeling will play a key role in strengthening this relevance. It will be important to plan how specific vapor shielding experiments project towards ITER.   Thus close interaction with ITER teams focused on off-normal event modeling and design is highly recommended.</t>
  </si>
  <si>
    <t>Incorporate the revised incremental budget plans w.r.t. high-Z PFCs in Program Overview, Facility Overview, BP Overview, and Materials &amp; PFC chapter and presentations for 5YP review.</t>
  </si>
  <si>
    <t>Modeling in combination with controlled linear devices or table-top experiments should be pursued more and can be done immediately before the Upgrade is completed or when any high-Z components are installed in NSTX-U. Identifying key model validation with laboratory experiments and in particular in the area of surface response codes (e.g. advanced dynamic BCA codes coupled to atomistic codes [e.g. quantum-classical molecular dynamics]) is critical given the strong coupling of surface response and particle control at the plasma-material interface. Development of high-Z impurity transport modeling is also important.</t>
  </si>
  <si>
    <t>Particle control by repetitive Li injection and/or Li evaporation (LITERs) is an important contribution to fusion energy science by the NSTX team. More systematic and quantitative research is preferable to provide the database for Li coating and LL divertor design since hydrogen-isotope retention is still the largest unknown issue. At the same time, transport and PWI modeling of Li, mixed-material (Li+C) and co-deposition needs further development.  In particular:   (read the bullet list...)</t>
  </si>
  <si>
    <t>EP, HHFW, ECH/EBW</t>
  </si>
  <si>
    <t xml:space="preserve">While it is valuable to do more detailed comparisons of measured and theoretical Alfvén Eigenmode (AE) damping rates, the PAC would like to suggest that an even greater impact could be made utilizing the control expertise on NSTX-U by demonstrating AE control and this goal did not come out very strongly in the energetic particle presentation.   Given the strong emphasis of the NSTX-U program on plasma control, it would make sense to emphasize control of AE's. Possible actuators include plasma shape, NBI and HHFW heating and current drive systems for density and current density profile control, and NCC fields to vary plasma and mode rotation.  </t>
  </si>
  <si>
    <t>In collaboration with theory, it would also be valuable to develop a predictive capability for the stability of AE's and then include this capability into the control system to learn how to navigate high performance regimes and avoid excessive fast ion loss due to AE's.  Can a reduced model be developed to predict AE stability in real-time for event handling?  Such AE prediction and control would be very valuable for use in operating ITER burning plasmas.</t>
  </si>
  <si>
    <t xml:space="preserve">For the EBW heating the proposed 28 GHz system is not optimal, since it relies on access to the 2nd  harmonic resonance. EBE studies on MAST suggest that this resonance may not be accessible in H-mode at high density due to the strong edge current, although these results may also be explained by enhanced collisional damping due to the lower Te. Testing this physics is an important contribution to enable EBW heating schemes in future devices. </t>
  </si>
  <si>
    <t xml:space="preserve">It was not clear from  the  presentations  if  detailed  modeling  plans  exist  for  simulating  the  ICRF  antenna structures including the 3D solid geometry of the antenna in the presence of a SOL plasma.  This would likely involve using antenna codes such as Microwave Studio, COMSOL, or VORPAL with a plasma model.  Presumably these types of antenna simulations could be used to improve the electromagnetic design of the antennas themselves as well as for understanding how the antennas interact with plasma. </t>
  </si>
  <si>
    <t>The PAC also shares a concern that enough time will be spent to assess problems with coupling the HHFW into CHI produced plasmas and into ramping plasmas, as this coupling could be difficult because of the evolving plasma position and and shape.  The NSTX-U Team should therefore give careful consideration to what balance is needed between CHI, HHFW, ECH, EBW, and NBI in the scenario development and control program.  For example, a dedicated effort may be needed to ensure that the HHFW can be effectively coupled into start-up plasmas.  Also, because of the ease of coupling of ECH / EBW power into start-up plasmas, the NSTX-U team should recognize the potential for this method to be a "game- changer" in producing start-up plasmas.</t>
  </si>
  <si>
    <t>However,  the  PAC  is  concerned by  the  level  of  effort  on  and  resources allocated to  this important area of research and development, which is a key component for developing ST toward FNSF and DEMO. The PAC urges the NSTX-U team to establish more balance between non-inductive start-up/ramp-up and non-inductive sustainment of high performance scenarios (see general comments in Section 2).  The NSTX-U team should also develop a concept design for a system enabling the suggested non-inductive start-up in an ST-FNSF.</t>
  </si>
  <si>
    <t>Agree to consider</t>
  </si>
  <si>
    <t>Include some mention of this in ASC chapter and presentation for 5YP review</t>
  </si>
  <si>
    <t>In presentation table showing expected tile temperatures and achievable pulse lengths, tie this back to scenarios/thrusts more clearly</t>
  </si>
  <si>
    <t>In chapter text and presentation for 5YP review, (briefly) talk about how we'll move NBI non-inductively sustainment studies to lower and lower currents to assess ramp-up physics.  Then point to Roger's talk for more detail.</t>
  </si>
  <si>
    <t>Describe in more detail ITPA activities or other collaborations to test implementation on another device.</t>
  </si>
  <si>
    <t>We will consider - no action required</t>
  </si>
  <si>
    <t>In NCC cross-TSG presentation, and in MS chapter, have a brief description of 3D field capabilities of other machines (present and planned) and point out unique NSTX features, such as high beta operation above no-wall limit, low aspect ratio, snowflake interactions, etc.</t>
  </si>
  <si>
    <t>Park, Berkery</t>
  </si>
  <si>
    <t>Include more complete list of codes for rotation physics and control</t>
  </si>
  <si>
    <t>Presentation on NCC applications needs to be more clear about detailed physics that underlies rotation damping, and then how the approximate FOMs capture the correct trends/scalings even if not the exact values of damping, etc.</t>
  </si>
  <si>
    <t>Include 3D ballooning stability analysis by Canik in NCC presentation and MS chapter (time permitting)</t>
  </si>
  <si>
    <t>Other TSG presentations and chapters need to mention applications of NCC coils where appropriate</t>
  </si>
  <si>
    <t>All TSG authors</t>
  </si>
  <si>
    <t>Agree - but we are probably already doing this, but could be more explicit/clear</t>
  </si>
  <si>
    <t xml:space="preserve">Emphasize unique and variable regime we can access, i.e. variation of collisionality, beta, ExB rotation shear. </t>
  </si>
  <si>
    <t>Assess the concurrent access to radial locations and describe this (briefly) in 5YP text and presentation</t>
  </si>
  <si>
    <t>Agree to consider - this is presently limited by available personnel and resources</t>
  </si>
  <si>
    <t>In 5YP chapter text and presentation, make the point that incremental funding could accelerate development of this modelling.  Would require increased theory support.</t>
  </si>
  <si>
    <t>Ren, Bhattacharjee</t>
  </si>
  <si>
    <t>In chapter text and presentation for 5YP review, (briefly) talk about plan for using laser blow-off, HHFW, and possibly ECH/EBW to assess high-Z impurity transport</t>
  </si>
  <si>
    <t>In chapter text and presentation for 5YP review, (briefly) talk about plan for using laser blow-off, HHFW, and possibly ECH/EBW to assess lower-Z particle transport.</t>
  </si>
  <si>
    <t>In chapter text and presentation for 5YP review, (briefly) talk about plans for residual stress measurements/assessments</t>
  </si>
  <si>
    <t>See PAC recommendations above - no additional action required.</t>
  </si>
  <si>
    <t>Consider putting a thrust describring reduced model development into more of a V&amp;V framework if it doesn't follow such a framework already</t>
  </si>
  <si>
    <t>Describe these issues in dedicated predictive capability/model development presentation</t>
  </si>
  <si>
    <t>Bhattacharjee</t>
  </si>
  <si>
    <t>In 5YP text and presentation, describe planned capabilities and/or needs for improved profile and X-point and SOL turbulence measurements.</t>
  </si>
  <si>
    <t>In 5YP text and presentation, describe SOLT and GPI results in more detail to show what we are doing, and what is needed.</t>
  </si>
  <si>
    <t>In 5YP text and presentation, clarify this potential future applicability</t>
  </si>
  <si>
    <t>Agree to consider, but this is pretty difficult in present/planned NSTX-U geometry.</t>
  </si>
  <si>
    <t>Assess this during future cryo design studies and present results (or lack thereof) at next PAC meeting presentation.</t>
  </si>
  <si>
    <t>Agree - NCC talk for multiple TSG applications will cover this in more depth.</t>
  </si>
  <si>
    <t>Describe unique features of planned NSTX-U NCC capabilities in context of other machines</t>
  </si>
  <si>
    <t>No action required at present time</t>
  </si>
  <si>
    <t>Agree - but such research will also be carried out during first few years of NSTX-U program to assess reproducibility of previous NSTX results</t>
  </si>
  <si>
    <t>Describe incremental budget acceleration of high-Z (see recommendation above) and implications of mostly C coverage on materials and PFC research plans.</t>
  </si>
  <si>
    <t>Menard, Maingi, Jaworski</t>
  </si>
  <si>
    <t>In 5YP chapter and presentation, clarify the spatial and temporal resolution as well as the applicable parameter range for turbulence and profile measurements in the pedestal and SOL region.</t>
  </si>
  <si>
    <t>Maingi, Soukhanovskii, Diallo</t>
  </si>
  <si>
    <t>Agree - and in fact in previous talks we explicitly mentioned this, but didn't this time - not sure why</t>
  </si>
  <si>
    <t>Explicity mention JET and ITER interest in B pellets using lithium granule injector technology</t>
  </si>
  <si>
    <t>Ono, Maingi</t>
  </si>
  <si>
    <t>Agree - see comments above</t>
  </si>
  <si>
    <t>In NCC, MS, and BP talks, need to be clear about unique NSTX-U NCC contributions and context in world program</t>
  </si>
  <si>
    <t>Park, Berkery, Soukhanovskii</t>
  </si>
  <si>
    <t>NSTX-U researchers are already engaged in international activities for such coil applications and design</t>
  </si>
  <si>
    <t>No action required</t>
  </si>
  <si>
    <t>Describe turbulence diagnostic requirements, and model development requirements for edge turbulence</t>
  </si>
  <si>
    <t>Soukhanovskii, Bhatacharjee</t>
  </si>
  <si>
    <t>Describe turbulence data contributions, and model development requirements for edge turbulence</t>
  </si>
  <si>
    <t>Soukhanovskii, Maingi, Jaworski</t>
  </si>
  <si>
    <t xml:space="preserve">Not sure we agree - this amount of material cannot be easily be covered in a single presentation </t>
  </si>
  <si>
    <t>Reduce BP/PMI talk count from 4 to 3 (or maybe 2).  Consider having Vlad cover pedestal and divertor thrusts, give particle control thrust + PFC staging plan to Rajesh, and then finish with M. Jaworski talk.  Could also consider only having 2 talks aligned with the chapter content</t>
  </si>
  <si>
    <t>Agree - too much material is jammed into 2 thrusts.   Will now have separate thrust on particle control (cryo, Li, NCC, etc)</t>
  </si>
  <si>
    <t>Develop and incorporate 3rd thrust in BP chapter on particle control</t>
  </si>
  <si>
    <t>The prioritization should have been evident from the temporal staging of the activities, but this can be made more explicit in the program overview talk.</t>
  </si>
  <si>
    <t>More explicitly state that ST physics development is highest priority for next 5 years and PMI/PFC development is lower priority temporally and will take longer and that is acceptable.</t>
  </si>
  <si>
    <t>Desribe the incremental plan with earlier high-Z PFCs, and contingent upon achieving research goals for integrated scenarios</t>
  </si>
  <si>
    <t xml:space="preserve">Describe more explicitly that time-scale for developing high-Z knowledge-base for FNSF may take longer and can leverage results and techniques from other devices.  </t>
  </si>
  <si>
    <t>Agree (but there isn't much to do about it given the research priorities and the financial constraints)</t>
  </si>
  <si>
    <t>Describe impact of mixed materials on the liquid lithium module research in text (if applicable) and presentation.</t>
  </si>
  <si>
    <t>Be a bit more specific about these linear facility and surface science linkages to NSTX-U program plans for M&amp;P</t>
  </si>
  <si>
    <t>Describe early MAPP implementation in support of these studies</t>
  </si>
  <si>
    <t>If we are making the case that our vapor shielding studies could benefit/inform ITER, then describe in more detail the modelling program (via collaboration or PPL activities) that support this</t>
  </si>
  <si>
    <t>In 5YP text and presentation describe how increased predictive capability for AE dynamics could/will be used to optimize scenarios by varying/reducing impact of AE modes.  If you think it plausible, consider describing what would be needed to develop AE control late in the present 5YP, or the next one.</t>
  </si>
  <si>
    <t>Describe what might be required to use reduced models of AE stability in real-time.  This might be workable since we plan to have q-profile in real-time</t>
  </si>
  <si>
    <t>Podesta, Gerhardt</t>
  </si>
  <si>
    <t>Agree to assess</t>
  </si>
  <si>
    <t>Assess, and if problematic, report on this issue in text and 5YP presentation.  If not 28GHz, what frequency would we use?</t>
  </si>
  <si>
    <t>Agree to describe</t>
  </si>
  <si>
    <t>In 5YP text (if necessary) and presentation, include more of these details on antenna modelling calculations that are planned</t>
  </si>
  <si>
    <t>Solenoid-free start-up and ramp-up</t>
  </si>
  <si>
    <t>Deal with this at research forum for next run - no action required at present</t>
  </si>
  <si>
    <t>Agree more dedicated time will be needed for these complex studies</t>
  </si>
  <si>
    <t>Action for Speaker for 5 year plan text and presentations</t>
  </si>
  <si>
    <t>Locations of response in PAC-35 presentations</t>
  </si>
  <si>
    <t>See Stan Kaye dedicated talk on part of this, and PAC presentations generally.</t>
  </si>
  <si>
    <t>See Stan Kaye presentation</t>
  </si>
  <si>
    <t>See 5 year plan chapter 1</t>
  </si>
  <si>
    <t>See Poli presentation</t>
  </si>
  <si>
    <t>See Ono and Jaworski presentations</t>
  </si>
  <si>
    <t>See Berkery, Soukhanovskii, Diallo, Podesta talks</t>
  </si>
  <si>
    <t>This comment is one reason we decided against having a dedicated high-Z conversion plan talk at this PAC-35 meeting</t>
  </si>
  <si>
    <t>This is beginning to be addressed by Poli's modelling, but we do not have a good/complete story on this yet.</t>
  </si>
  <si>
    <t>See Gerhardt presentation (or his 5YP presentation if not in his PAC talk)</t>
  </si>
  <si>
    <t>See Raman and Poli talks.</t>
  </si>
  <si>
    <t>See Gerhardt and/or Berkery presentations</t>
  </si>
  <si>
    <t>See Berkery talk, but keep in mind we are increasingly targeting FNSF applications, and few other groups/facilities have this mission.</t>
  </si>
  <si>
    <t>See Berkery talk (or Park 5YP presentation) for more discussion of resonant vs. non-resonant figures of merit for assessing coil performance.  Also, Zhirui Wang's work on resistive DCON could be presented at a future PAC meeting if/when results are ready.</t>
  </si>
  <si>
    <t>See 5YP talk by Park, and also Berkery PAC talk.</t>
  </si>
  <si>
    <t>See Guttenfelder presentation</t>
  </si>
  <si>
    <t>See Ren 5YP plan talk and transport chapter.  Realistically speaking, this is limited by port space/access, which would be difficult to change at this point.</t>
  </si>
  <si>
    <t>Higher priority has been given during last year - see results from HYM code in presentations by Kaye, Guttenfelder, and Podesta</t>
  </si>
  <si>
    <t>Laser blow-off is now being proposed by LLNL and may be available by end of FY16 run.  See Guttenfelder talk and/or ask Soukhanovskii about it.</t>
  </si>
  <si>
    <t>See response above.</t>
  </si>
  <si>
    <t>See Kaye and Guttenfelder presentations</t>
  </si>
  <si>
    <t>Some recent/updated modelling on this provided in Soukhanovskii talk</t>
  </si>
  <si>
    <t>See D retention results vs. temperature in Jaworski presentation</t>
  </si>
  <si>
    <t>We have not addressed this recommendation because we are still working on the physics design of the proposed divertor cryo-pump.</t>
  </si>
  <si>
    <t>We agree this is potentially an issue, but are increasingly emphasizing rotation profile control using 3D fields (plus NBI) both for physics studies but also for optimizing performance (stability, confinement) with application to FNSF</t>
  </si>
  <si>
    <t>Agree - would have done this on EAST already, but they haven't run yet this year.</t>
  </si>
  <si>
    <t>See talks by Ono and Jaworski</t>
  </si>
  <si>
    <t>see comments to left</t>
  </si>
  <si>
    <t>See comment above on using 3D fields for rotation profile control</t>
  </si>
  <si>
    <t>O. Schmitz was recently funded as part of the FES collaboration solicitation to study 3D SOL/edge transport using EMC3-EIRENE</t>
  </si>
  <si>
    <t>Again - see Menard presentation - we no long imply we can inform PFC decisions for FNSF within 5 years - this will have to be part of longer-term plan.</t>
  </si>
  <si>
    <t>Acceleration of high-Z conversion with incremental funding is now in the 5YP (and see Jaworski 5YP)</t>
  </si>
  <si>
    <t>See comment above</t>
  </si>
  <si>
    <t>See Jaworski presentation, and option of testing small lithium module using probe-drive in MAPP port.</t>
  </si>
  <si>
    <t>See Jaworski presentation - including surface science work and MAGNUM-PSI collaboration</t>
  </si>
  <si>
    <t>See Jaworski and Ono presentations</t>
  </si>
  <si>
    <t>See above recommendation</t>
  </si>
  <si>
    <t>See Podesta talk and/or 5YP chapter/presentation on energetic particles</t>
  </si>
  <si>
    <t>Ask Podesta, see his PAC presentation</t>
  </si>
  <si>
    <t>Ask Perkins or Taylor, but likely this will have to be assessed by Poli in future work.</t>
  </si>
  <si>
    <t>See Perkins presentation</t>
  </si>
  <si>
    <t>The FY16 milestone on sustainment and ramp-up via overdrive emphasizes NBI ramp-up research at higher priority than CHI/HHFW.</t>
  </si>
  <si>
    <t>See Poli and Raman presentations RE ramp-up, and Roger Raman is working on including CHI electrodes in our most recent FNSF designs.</t>
  </si>
  <si>
    <t>See Ono and Jaworski presentations, or especially read the 5 year plan presentation by Maingi, or the 5YP chapter on materials and PFCs.  For the first 2 years of operation, the impact on the research program will be modest due to limited (1 row) of high-Z PFC coverage anticipated in NSTX-U during the FY16.  Given the other comments from PAC to consolidate/reduce the boundary physics talks, we will not be providing a separate presentation on high-Z implementation at this time - but can present it at the next PAC-37 meeting if the PAC is still interested.</t>
  </si>
  <si>
    <t>Responsible person(s) at/for 5YP</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</si>
</sst>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0"/>
      <name val="Arial"/>
    </font>
    <font>
      <b/>
      <sz val="11"/>
      <name val="Arial"/>
      <family val="2"/>
    </font>
    <font>
      <sz val="11"/>
      <name val="Arial"/>
      <family val="2"/>
    </font>
    <font>
      <sz val="11"/>
      <name val="Calibri"/>
      <family val="2"/>
      <scheme val="minor"/>
    </font>
    <font>
      <b/>
      <sz val="11"/>
      <color rgb="FFFF0000"/>
      <name val="Calibri"/>
      <family val="2"/>
      <scheme val="minor"/>
    </font>
    <font>
      <b/>
      <sz val="12"/>
      <name val="Arial"/>
      <family val="2"/>
    </font>
    <font>
      <sz val="12"/>
      <color theme="1"/>
      <name val="Calibri"/>
      <family val="2"/>
      <scheme val="minor"/>
    </font>
    <font>
      <b/>
      <sz val="12"/>
      <name val="Calibri"/>
      <family val="2"/>
      <scheme val="minor"/>
    </font>
    <font>
      <sz val="12"/>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7">
    <xf numFmtId="0" fontId="0" fillId="0" borderId="0" xfId="0"/>
    <xf numFmtId="0" fontId="2" fillId="0" borderId="1" xfId="1" applyFont="1" applyBorder="1" applyAlignment="1">
      <alignment horizontal="center" vertical="center" wrapText="1"/>
    </xf>
    <xf numFmtId="0" fontId="0" fillId="0" borderId="0" xfId="0" applyFont="1" applyAlignment="1">
      <alignment vertical="center" wrapText="1"/>
    </xf>
    <xf numFmtId="0" fontId="0" fillId="0" borderId="1" xfId="0" applyBorder="1" applyAlignment="1">
      <alignment vertical="center" wrapText="1"/>
    </xf>
    <xf numFmtId="0" fontId="4" fillId="0" borderId="1" xfId="1" applyFont="1" applyBorder="1" applyAlignment="1">
      <alignment horizontal="center" vertical="center" wrapText="1"/>
    </xf>
    <xf numFmtId="0" fontId="0" fillId="0" borderId="0" xfId="0" applyFont="1" applyAlignment="1">
      <alignment horizontal="center" vertical="center" wrapText="1"/>
    </xf>
    <xf numFmtId="0" fontId="4" fillId="0" borderId="1" xfId="1" applyNumberFormat="1" applyFont="1" applyBorder="1" applyAlignment="1" applyProtection="1">
      <alignment vertical="center" wrapText="1"/>
      <protection locked="0"/>
    </xf>
    <xf numFmtId="0" fontId="0" fillId="0" borderId="0" xfId="0" applyFont="1" applyAlignment="1" applyProtection="1">
      <alignment vertical="center" wrapText="1"/>
      <protection locked="0"/>
    </xf>
    <xf numFmtId="0" fontId="0" fillId="0" borderId="1" xfId="0" applyNumberFormat="1" applyFont="1" applyBorder="1" applyAlignment="1" applyProtection="1">
      <alignment vertical="center" wrapText="1"/>
      <protection locked="0"/>
    </xf>
    <xf numFmtId="0" fontId="2" fillId="0" borderId="0" xfId="1" applyFont="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pplyProtection="1">
      <alignment vertical="center" wrapText="1"/>
      <protection locked="0"/>
    </xf>
    <xf numFmtId="0" fontId="6" fillId="0" borderId="1" xfId="1" applyFont="1" applyBorder="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8" fillId="0" borderId="1" xfId="1" applyFont="1" applyBorder="1" applyAlignment="1">
      <alignment horizontal="center" vertical="center" wrapText="1"/>
    </xf>
    <xf numFmtId="0" fontId="9" fillId="0" borderId="1" xfId="1"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NumberFormat="1" applyBorder="1" applyAlignment="1">
      <alignment vertical="center" wrapText="1"/>
    </xf>
    <xf numFmtId="0" fontId="0" fillId="0" borderId="1" xfId="0" applyNumberFormat="1" applyBorder="1" applyAlignment="1" applyProtection="1">
      <alignment vertical="center" wrapText="1"/>
      <protection locked="0"/>
    </xf>
    <xf numFmtId="0" fontId="0" fillId="0" borderId="1" xfId="0" applyBorder="1" applyAlignment="1">
      <alignment horizontal="center" vertical="center" wrapText="1"/>
    </xf>
    <xf numFmtId="0" fontId="4" fillId="0" borderId="1" xfId="1" applyFont="1" applyBorder="1" applyAlignment="1">
      <alignment horizontal="left" vertical="center" wrapText="1"/>
    </xf>
    <xf numFmtId="0" fontId="8" fillId="0" borderId="1" xfId="1" applyFont="1" applyBorder="1" applyAlignment="1" applyProtection="1">
      <alignment vertical="center" wrapText="1"/>
      <protection locked="0"/>
    </xf>
    <xf numFmtId="0" fontId="5" fillId="0" borderId="1" xfId="1" applyFont="1" applyBorder="1" applyAlignment="1">
      <alignment horizontal="center" vertical="center" wrapText="1"/>
    </xf>
    <xf numFmtId="0" fontId="5" fillId="0" borderId="1" xfId="0" applyFont="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60"/>
  <sheetViews>
    <sheetView tabSelected="1" zoomScale="70" zoomScaleNormal="70" workbookViewId="0">
      <pane xSplit="3" topLeftCell="D1" activePane="topRight" state="frozenSplit"/>
      <selection activeCell="A23" sqref="A23"/>
      <selection pane="topRight" activeCell="H3" sqref="H3"/>
    </sheetView>
  </sheetViews>
  <sheetFormatPr defaultRowHeight="15.75" x14ac:dyDescent="0.25"/>
  <cols>
    <col min="1" max="1" width="2.28515625" style="2" customWidth="1"/>
    <col min="2" max="2" width="6.42578125" style="2" customWidth="1"/>
    <col min="3" max="3" width="23.7109375" style="2" customWidth="1"/>
    <col min="4" max="4" width="9.7109375" style="16" customWidth="1"/>
    <col min="5" max="5" width="17" style="5" customWidth="1"/>
    <col min="6" max="6" width="83" style="7" customWidth="1"/>
    <col min="7" max="7" width="48" style="5" customWidth="1"/>
    <col min="8" max="8" width="41.5703125" style="2" customWidth="1"/>
    <col min="9" max="9" width="22.85546875" style="5" customWidth="1"/>
    <col min="10" max="10" width="59.42578125" style="2" customWidth="1"/>
    <col min="11" max="16384" width="9.140625" style="2"/>
  </cols>
  <sheetData>
    <row r="1" spans="2:10" ht="11.25" customHeight="1" x14ac:dyDescent="0.25">
      <c r="G1" s="16"/>
      <c r="H1" s="15"/>
      <c r="J1" s="15"/>
    </row>
    <row r="2" spans="2:10" ht="64.5" customHeight="1" x14ac:dyDescent="0.25">
      <c r="B2" s="9">
        <v>0</v>
      </c>
      <c r="C2" s="14" t="s">
        <v>6</v>
      </c>
      <c r="D2" s="17" t="s">
        <v>0</v>
      </c>
      <c r="E2" s="4"/>
      <c r="F2" s="24" t="s">
        <v>1</v>
      </c>
      <c r="G2" s="1" t="s">
        <v>5</v>
      </c>
      <c r="H2" s="1" t="s">
        <v>172</v>
      </c>
      <c r="I2" s="1" t="s">
        <v>217</v>
      </c>
      <c r="J2" s="1" t="s">
        <v>173</v>
      </c>
    </row>
    <row r="3" spans="2:10" ht="168.75" customHeight="1" x14ac:dyDescent="0.25">
      <c r="B3" s="10">
        <f>B2+1</f>
        <v>1</v>
      </c>
      <c r="C3" s="10" t="str">
        <f>CONCATENATE("PAC33-",B3)</f>
        <v>PAC33-1</v>
      </c>
      <c r="D3" s="18">
        <v>2</v>
      </c>
      <c r="E3" s="4" t="s">
        <v>16</v>
      </c>
      <c r="F3" s="6" t="s">
        <v>15</v>
      </c>
      <c r="G3" s="4" t="s">
        <v>18</v>
      </c>
      <c r="H3" s="23" t="s">
        <v>67</v>
      </c>
      <c r="I3" s="25" t="s">
        <v>19</v>
      </c>
      <c r="J3" s="23" t="s">
        <v>177</v>
      </c>
    </row>
    <row r="4" spans="2:10" ht="144" customHeight="1" x14ac:dyDescent="0.25">
      <c r="B4" s="10">
        <f t="shared" ref="B4:B60" si="0">B3+1</f>
        <v>2</v>
      </c>
      <c r="C4" s="10" t="str">
        <f t="shared" ref="C4:C60" si="1">CONCATENATE("PAC33-",B4)</f>
        <v>PAC33-2</v>
      </c>
      <c r="D4" s="18">
        <v>2</v>
      </c>
      <c r="E4" s="4" t="s">
        <v>16</v>
      </c>
      <c r="F4" s="21" t="s">
        <v>17</v>
      </c>
      <c r="G4" s="22" t="s">
        <v>20</v>
      </c>
      <c r="H4" s="3" t="s">
        <v>88</v>
      </c>
      <c r="I4" s="26" t="s">
        <v>21</v>
      </c>
      <c r="J4" s="3" t="s">
        <v>178</v>
      </c>
    </row>
    <row r="5" spans="2:10" ht="158.25" customHeight="1" x14ac:dyDescent="0.25">
      <c r="B5" s="10">
        <f t="shared" si="0"/>
        <v>3</v>
      </c>
      <c r="C5" s="10" t="str">
        <f t="shared" si="1"/>
        <v>PAC33-3</v>
      </c>
      <c r="D5" s="19">
        <v>2</v>
      </c>
      <c r="E5" s="4" t="s">
        <v>16</v>
      </c>
      <c r="F5" s="21" t="s">
        <v>22</v>
      </c>
      <c r="G5" s="22" t="s">
        <v>2</v>
      </c>
      <c r="H5" s="3" t="s">
        <v>68</v>
      </c>
      <c r="I5" s="26" t="s">
        <v>32</v>
      </c>
      <c r="J5" s="3" t="s">
        <v>216</v>
      </c>
    </row>
    <row r="6" spans="2:10" ht="120" customHeight="1" x14ac:dyDescent="0.25">
      <c r="B6" s="10">
        <f t="shared" si="0"/>
        <v>4</v>
      </c>
      <c r="C6" s="10" t="str">
        <f t="shared" si="1"/>
        <v>PAC33-4</v>
      </c>
      <c r="D6" s="19">
        <v>2</v>
      </c>
      <c r="E6" s="4" t="s">
        <v>16</v>
      </c>
      <c r="F6" s="21" t="s">
        <v>23</v>
      </c>
      <c r="G6" s="22" t="s">
        <v>2</v>
      </c>
      <c r="H6" s="3" t="s">
        <v>69</v>
      </c>
      <c r="I6" s="26" t="s">
        <v>70</v>
      </c>
      <c r="J6" s="3" t="s">
        <v>174</v>
      </c>
    </row>
    <row r="7" spans="2:10" ht="183" customHeight="1" x14ac:dyDescent="0.25">
      <c r="B7" s="10">
        <f t="shared" si="0"/>
        <v>5</v>
      </c>
      <c r="C7" s="10" t="str">
        <f t="shared" si="1"/>
        <v>PAC33-5</v>
      </c>
      <c r="D7" s="19">
        <v>2</v>
      </c>
      <c r="E7" s="4" t="s">
        <v>29</v>
      </c>
      <c r="F7" s="21" t="s">
        <v>24</v>
      </c>
      <c r="G7" s="22" t="s">
        <v>2</v>
      </c>
      <c r="H7" s="20" t="s">
        <v>25</v>
      </c>
      <c r="I7" s="26" t="s">
        <v>26</v>
      </c>
      <c r="J7" s="3" t="s">
        <v>175</v>
      </c>
    </row>
    <row r="8" spans="2:10" ht="189.75" customHeight="1" x14ac:dyDescent="0.25">
      <c r="B8" s="10">
        <f t="shared" si="0"/>
        <v>6</v>
      </c>
      <c r="C8" s="10" t="str">
        <f t="shared" si="1"/>
        <v>PAC33-6</v>
      </c>
      <c r="D8" s="19">
        <v>2</v>
      </c>
      <c r="E8" s="4" t="s">
        <v>28</v>
      </c>
      <c r="F8" s="21" t="s">
        <v>27</v>
      </c>
      <c r="G8" s="22" t="s">
        <v>30</v>
      </c>
      <c r="H8" s="3" t="s">
        <v>71</v>
      </c>
      <c r="I8" s="26" t="s">
        <v>31</v>
      </c>
      <c r="J8" s="3" t="s">
        <v>176</v>
      </c>
    </row>
    <row r="9" spans="2:10" ht="175.5" customHeight="1" x14ac:dyDescent="0.25">
      <c r="B9" s="10">
        <f t="shared" si="0"/>
        <v>7</v>
      </c>
      <c r="C9" s="10" t="str">
        <f t="shared" si="1"/>
        <v>PAC33-7</v>
      </c>
      <c r="D9" s="19">
        <v>2</v>
      </c>
      <c r="E9" s="4" t="s">
        <v>28</v>
      </c>
      <c r="F9" s="20" t="s">
        <v>33</v>
      </c>
      <c r="G9" s="22" t="s">
        <v>2</v>
      </c>
      <c r="H9" s="3" t="s">
        <v>35</v>
      </c>
      <c r="I9" s="26" t="s">
        <v>34</v>
      </c>
      <c r="J9" s="3" t="s">
        <v>179</v>
      </c>
    </row>
    <row r="10" spans="2:10" ht="165.75" customHeight="1" x14ac:dyDescent="0.25">
      <c r="B10" s="10">
        <f t="shared" si="0"/>
        <v>8</v>
      </c>
      <c r="C10" s="10" t="str">
        <f t="shared" si="1"/>
        <v>PAC33-8</v>
      </c>
      <c r="D10" s="19">
        <v>2</v>
      </c>
      <c r="E10" s="4" t="s">
        <v>28</v>
      </c>
      <c r="F10" s="20" t="s">
        <v>36</v>
      </c>
      <c r="G10" s="22" t="s">
        <v>2</v>
      </c>
      <c r="H10" s="3" t="s">
        <v>38</v>
      </c>
      <c r="I10" s="26" t="s">
        <v>8</v>
      </c>
      <c r="J10" s="3" t="s">
        <v>180</v>
      </c>
    </row>
    <row r="11" spans="2:10" ht="71.25" customHeight="1" x14ac:dyDescent="0.25">
      <c r="B11" s="10">
        <f t="shared" si="0"/>
        <v>9</v>
      </c>
      <c r="C11" s="10" t="str">
        <f t="shared" si="1"/>
        <v>PAC33-9</v>
      </c>
      <c r="D11" s="19">
        <v>3.1</v>
      </c>
      <c r="E11" s="4" t="s">
        <v>37</v>
      </c>
      <c r="F11" s="20" t="s">
        <v>39</v>
      </c>
      <c r="G11" s="22" t="s">
        <v>98</v>
      </c>
      <c r="H11" s="3" t="s">
        <v>99</v>
      </c>
      <c r="I11" s="26" t="s">
        <v>14</v>
      </c>
      <c r="J11" s="3" t="s">
        <v>181</v>
      </c>
    </row>
    <row r="12" spans="2:10" ht="57.75" customHeight="1" x14ac:dyDescent="0.25">
      <c r="B12" s="10">
        <f t="shared" si="0"/>
        <v>10</v>
      </c>
      <c r="C12" s="10" t="str">
        <f t="shared" si="1"/>
        <v>PAC33-10</v>
      </c>
      <c r="D12" s="19">
        <v>3.1</v>
      </c>
      <c r="E12" s="4" t="s">
        <v>37</v>
      </c>
      <c r="F12" s="3" t="s">
        <v>40</v>
      </c>
      <c r="G12" s="22" t="s">
        <v>2</v>
      </c>
      <c r="H12" s="3" t="s">
        <v>100</v>
      </c>
      <c r="I12" s="26" t="s">
        <v>14</v>
      </c>
      <c r="J12" s="3" t="s">
        <v>182</v>
      </c>
    </row>
    <row r="13" spans="2:10" ht="105.75" customHeight="1" x14ac:dyDescent="0.25">
      <c r="B13" s="10">
        <f t="shared" si="0"/>
        <v>11</v>
      </c>
      <c r="C13" s="10" t="str">
        <f t="shared" si="1"/>
        <v>PAC33-11</v>
      </c>
      <c r="D13" s="19">
        <v>3.1</v>
      </c>
      <c r="E13" s="4" t="s">
        <v>37</v>
      </c>
      <c r="F13" s="3" t="s">
        <v>41</v>
      </c>
      <c r="G13" s="22" t="s">
        <v>2</v>
      </c>
      <c r="H13" s="3" t="s">
        <v>101</v>
      </c>
      <c r="I13" s="26" t="s">
        <v>14</v>
      </c>
      <c r="J13" s="3" t="s">
        <v>183</v>
      </c>
    </row>
    <row r="14" spans="2:10" ht="64.5" customHeight="1" x14ac:dyDescent="0.25">
      <c r="B14" s="10">
        <f t="shared" si="0"/>
        <v>12</v>
      </c>
      <c r="C14" s="10" t="str">
        <f t="shared" si="1"/>
        <v>PAC33-12</v>
      </c>
      <c r="D14" s="19">
        <v>3.1</v>
      </c>
      <c r="E14" s="4" t="s">
        <v>37</v>
      </c>
      <c r="F14" s="20" t="s">
        <v>42</v>
      </c>
      <c r="G14" s="22" t="s">
        <v>2</v>
      </c>
      <c r="H14" s="3" t="s">
        <v>102</v>
      </c>
      <c r="I14" s="26" t="s">
        <v>14</v>
      </c>
      <c r="J14" s="3" t="s">
        <v>184</v>
      </c>
    </row>
    <row r="15" spans="2:10" ht="68.25" customHeight="1" x14ac:dyDescent="0.25">
      <c r="B15" s="10">
        <f t="shared" si="0"/>
        <v>13</v>
      </c>
      <c r="C15" s="10" t="str">
        <f t="shared" si="1"/>
        <v>PAC33-13</v>
      </c>
      <c r="D15" s="19">
        <v>3.1</v>
      </c>
      <c r="E15" s="4" t="s">
        <v>37</v>
      </c>
      <c r="F15" s="21" t="s">
        <v>43</v>
      </c>
      <c r="G15" s="22" t="s">
        <v>2</v>
      </c>
      <c r="H15" s="3" t="s">
        <v>103</v>
      </c>
      <c r="I15" s="26"/>
      <c r="J15" s="3"/>
    </row>
    <row r="16" spans="2:10" ht="111" customHeight="1" x14ac:dyDescent="0.25">
      <c r="B16" s="10">
        <f t="shared" si="0"/>
        <v>14</v>
      </c>
      <c r="C16" s="10" t="str">
        <f t="shared" si="1"/>
        <v>PAC33-14</v>
      </c>
      <c r="D16" s="19">
        <v>3.2</v>
      </c>
      <c r="E16" s="4" t="s">
        <v>44</v>
      </c>
      <c r="F16" s="8" t="s">
        <v>45</v>
      </c>
      <c r="G16" s="22" t="s">
        <v>2</v>
      </c>
      <c r="H16" s="3" t="s">
        <v>104</v>
      </c>
      <c r="I16" s="26" t="s">
        <v>105</v>
      </c>
      <c r="J16" s="3" t="s">
        <v>185</v>
      </c>
    </row>
    <row r="17" spans="2:10" ht="141" customHeight="1" x14ac:dyDescent="0.25">
      <c r="B17" s="10">
        <f t="shared" si="0"/>
        <v>15</v>
      </c>
      <c r="C17" s="10" t="str">
        <f t="shared" si="1"/>
        <v>PAC33-15</v>
      </c>
      <c r="D17" s="19">
        <v>3.2</v>
      </c>
      <c r="E17" s="4" t="s">
        <v>44</v>
      </c>
      <c r="F17" s="8" t="s">
        <v>46</v>
      </c>
      <c r="G17" s="22" t="s">
        <v>2</v>
      </c>
      <c r="H17" s="3" t="s">
        <v>106</v>
      </c>
      <c r="I17" s="26" t="s">
        <v>105</v>
      </c>
      <c r="J17" s="3" t="s">
        <v>186</v>
      </c>
    </row>
    <row r="18" spans="2:10" ht="106.5" customHeight="1" x14ac:dyDescent="0.25">
      <c r="B18" s="10">
        <f t="shared" si="0"/>
        <v>16</v>
      </c>
      <c r="C18" s="10" t="str">
        <f t="shared" si="1"/>
        <v>PAC33-16</v>
      </c>
      <c r="D18" s="19">
        <v>3.2</v>
      </c>
      <c r="E18" s="4" t="s">
        <v>44</v>
      </c>
      <c r="F18" s="8" t="s">
        <v>47</v>
      </c>
      <c r="G18" s="22" t="s">
        <v>2</v>
      </c>
      <c r="H18" s="3" t="s">
        <v>107</v>
      </c>
      <c r="I18" s="26" t="s">
        <v>105</v>
      </c>
      <c r="J18" s="3" t="s">
        <v>187</v>
      </c>
    </row>
    <row r="19" spans="2:10" ht="132" customHeight="1" x14ac:dyDescent="0.25">
      <c r="B19" s="10">
        <f t="shared" si="0"/>
        <v>17</v>
      </c>
      <c r="C19" s="10" t="str">
        <f t="shared" si="1"/>
        <v>PAC33-17</v>
      </c>
      <c r="D19" s="19">
        <v>3.2</v>
      </c>
      <c r="E19" s="4" t="s">
        <v>44</v>
      </c>
      <c r="F19" s="8" t="s">
        <v>48</v>
      </c>
      <c r="G19" s="22" t="s">
        <v>2</v>
      </c>
      <c r="H19" s="3" t="s">
        <v>108</v>
      </c>
      <c r="I19" s="26" t="s">
        <v>105</v>
      </c>
      <c r="J19" s="3"/>
    </row>
    <row r="20" spans="2:10" ht="123.75" customHeight="1" x14ac:dyDescent="0.25">
      <c r="B20" s="10">
        <f t="shared" si="0"/>
        <v>18</v>
      </c>
      <c r="C20" s="10" t="str">
        <f t="shared" si="1"/>
        <v>PAC33-18</v>
      </c>
      <c r="D20" s="19">
        <v>3.2</v>
      </c>
      <c r="E20" s="4" t="s">
        <v>44</v>
      </c>
      <c r="F20" s="8" t="s">
        <v>49</v>
      </c>
      <c r="G20" s="22" t="s">
        <v>2</v>
      </c>
      <c r="H20" s="3" t="s">
        <v>109</v>
      </c>
      <c r="I20" s="26" t="s">
        <v>110</v>
      </c>
      <c r="J20" s="3"/>
    </row>
    <row r="21" spans="2:10" ht="170.25" customHeight="1" x14ac:dyDescent="0.25">
      <c r="B21" s="10">
        <f t="shared" si="0"/>
        <v>19</v>
      </c>
      <c r="C21" s="10" t="str">
        <f t="shared" si="1"/>
        <v>PAC33-19</v>
      </c>
      <c r="D21" s="19">
        <v>3.3</v>
      </c>
      <c r="E21" s="22" t="s">
        <v>4</v>
      </c>
      <c r="F21" s="21" t="s">
        <v>50</v>
      </c>
      <c r="G21" s="22" t="s">
        <v>111</v>
      </c>
      <c r="H21" s="3" t="s">
        <v>112</v>
      </c>
      <c r="I21" s="26" t="s">
        <v>11</v>
      </c>
      <c r="J21" s="3" t="s">
        <v>188</v>
      </c>
    </row>
    <row r="22" spans="2:10" ht="134.25" customHeight="1" x14ac:dyDescent="0.25">
      <c r="B22" s="10">
        <f t="shared" si="0"/>
        <v>20</v>
      </c>
      <c r="C22" s="10" t="str">
        <f t="shared" si="1"/>
        <v>PAC33-20</v>
      </c>
      <c r="D22" s="19">
        <v>3.3</v>
      </c>
      <c r="E22" s="22" t="s">
        <v>4</v>
      </c>
      <c r="F22" s="21" t="s">
        <v>51</v>
      </c>
      <c r="G22" s="22" t="s">
        <v>2</v>
      </c>
      <c r="H22" s="3" t="s">
        <v>113</v>
      </c>
      <c r="I22" s="26" t="s">
        <v>11</v>
      </c>
      <c r="J22" s="3" t="s">
        <v>189</v>
      </c>
    </row>
    <row r="23" spans="2:10" ht="144" customHeight="1" x14ac:dyDescent="0.25">
      <c r="B23" s="10">
        <f t="shared" si="0"/>
        <v>21</v>
      </c>
      <c r="C23" s="10" t="str">
        <f t="shared" si="1"/>
        <v>PAC33-21</v>
      </c>
      <c r="D23" s="19">
        <v>3.3</v>
      </c>
      <c r="E23" s="22" t="s">
        <v>4</v>
      </c>
      <c r="F23" s="8" t="s">
        <v>52</v>
      </c>
      <c r="G23" s="22" t="s">
        <v>114</v>
      </c>
      <c r="H23" s="3" t="s">
        <v>115</v>
      </c>
      <c r="I23" s="26" t="s">
        <v>116</v>
      </c>
      <c r="J23" s="3" t="s">
        <v>190</v>
      </c>
    </row>
    <row r="24" spans="2:10" ht="217.5" customHeight="1" x14ac:dyDescent="0.25">
      <c r="B24" s="10">
        <f t="shared" si="0"/>
        <v>22</v>
      </c>
      <c r="C24" s="10" t="str">
        <f t="shared" si="1"/>
        <v>PAC33-22</v>
      </c>
      <c r="D24" s="19">
        <v>3.3</v>
      </c>
      <c r="E24" s="22" t="s">
        <v>4</v>
      </c>
      <c r="F24" s="8" t="s">
        <v>53</v>
      </c>
      <c r="G24" s="22" t="s">
        <v>2</v>
      </c>
      <c r="H24" s="3" t="s">
        <v>117</v>
      </c>
      <c r="I24" s="26" t="s">
        <v>11</v>
      </c>
      <c r="J24" s="3" t="s">
        <v>191</v>
      </c>
    </row>
    <row r="25" spans="2:10" ht="118.5" customHeight="1" x14ac:dyDescent="0.25">
      <c r="B25" s="10">
        <f t="shared" si="0"/>
        <v>23</v>
      </c>
      <c r="C25" s="10" t="str">
        <f t="shared" si="1"/>
        <v>PAC33-23</v>
      </c>
      <c r="D25" s="19">
        <v>3.3</v>
      </c>
      <c r="E25" s="22" t="s">
        <v>4</v>
      </c>
      <c r="F25" s="8" t="s">
        <v>54</v>
      </c>
      <c r="G25" s="22" t="s">
        <v>2</v>
      </c>
      <c r="H25" s="3" t="s">
        <v>118</v>
      </c>
      <c r="I25" s="26" t="s">
        <v>11</v>
      </c>
      <c r="J25" s="3" t="s">
        <v>192</v>
      </c>
    </row>
    <row r="26" spans="2:10" ht="96" customHeight="1" x14ac:dyDescent="0.25">
      <c r="B26" s="10">
        <f t="shared" si="0"/>
        <v>24</v>
      </c>
      <c r="C26" s="10" t="str">
        <f t="shared" si="1"/>
        <v>PAC33-24</v>
      </c>
      <c r="D26" s="19">
        <v>3.3</v>
      </c>
      <c r="E26" s="22" t="s">
        <v>4</v>
      </c>
      <c r="F26" s="8" t="s">
        <v>55</v>
      </c>
      <c r="G26" s="22" t="s">
        <v>98</v>
      </c>
      <c r="H26" s="3" t="s">
        <v>119</v>
      </c>
      <c r="I26" s="26" t="s">
        <v>11</v>
      </c>
      <c r="J26" s="3" t="s">
        <v>188</v>
      </c>
    </row>
    <row r="27" spans="2:10" ht="132.75" customHeight="1" x14ac:dyDescent="0.25">
      <c r="B27" s="10">
        <f t="shared" si="0"/>
        <v>25</v>
      </c>
      <c r="C27" s="10" t="str">
        <f t="shared" si="1"/>
        <v>PAC33-25</v>
      </c>
      <c r="D27" s="19">
        <v>3.3</v>
      </c>
      <c r="E27" s="22" t="s">
        <v>4</v>
      </c>
      <c r="F27" s="8" t="s">
        <v>56</v>
      </c>
      <c r="G27" s="22" t="s">
        <v>98</v>
      </c>
      <c r="H27" s="3" t="s">
        <v>120</v>
      </c>
      <c r="I27" s="26"/>
      <c r="J27" s="3"/>
    </row>
    <row r="28" spans="2:10" ht="75.75" customHeight="1" x14ac:dyDescent="0.25">
      <c r="B28" s="10">
        <f t="shared" si="0"/>
        <v>26</v>
      </c>
      <c r="C28" s="10" t="str">
        <f t="shared" si="1"/>
        <v>PAC33-26</v>
      </c>
      <c r="D28" s="19">
        <v>3.3</v>
      </c>
      <c r="E28" s="22" t="s">
        <v>4</v>
      </c>
      <c r="F28" s="8" t="s">
        <v>57</v>
      </c>
      <c r="G28" s="22" t="s">
        <v>98</v>
      </c>
      <c r="H28" s="3" t="s">
        <v>120</v>
      </c>
      <c r="I28" s="26"/>
      <c r="J28" s="3" t="s">
        <v>193</v>
      </c>
    </row>
    <row r="29" spans="2:10" ht="122.25" customHeight="1" x14ac:dyDescent="0.25">
      <c r="B29" s="10">
        <f t="shared" si="0"/>
        <v>27</v>
      </c>
      <c r="C29" s="10" t="str">
        <f t="shared" si="1"/>
        <v>PAC33-27</v>
      </c>
      <c r="D29" s="19">
        <v>3.3</v>
      </c>
      <c r="E29" s="22" t="s">
        <v>4</v>
      </c>
      <c r="F29" s="13" t="s">
        <v>58</v>
      </c>
      <c r="G29" s="22" t="s">
        <v>98</v>
      </c>
      <c r="H29" s="3" t="s">
        <v>121</v>
      </c>
      <c r="I29" s="26" t="s">
        <v>11</v>
      </c>
      <c r="J29" s="3"/>
    </row>
    <row r="30" spans="2:10" ht="181.5" customHeight="1" x14ac:dyDescent="0.25">
      <c r="B30" s="10">
        <f t="shared" si="0"/>
        <v>28</v>
      </c>
      <c r="C30" s="10" t="str">
        <f t="shared" si="1"/>
        <v>PAC33-28</v>
      </c>
      <c r="D30" s="19">
        <v>3.3</v>
      </c>
      <c r="E30" s="22" t="s">
        <v>4</v>
      </c>
      <c r="F30" s="21" t="s">
        <v>59</v>
      </c>
      <c r="G30" s="22" t="s">
        <v>2</v>
      </c>
      <c r="H30" s="3" t="s">
        <v>122</v>
      </c>
      <c r="I30" s="26" t="s">
        <v>123</v>
      </c>
      <c r="J30" s="3"/>
    </row>
    <row r="31" spans="2:10" ht="138.75" customHeight="1" x14ac:dyDescent="0.25">
      <c r="B31" s="10">
        <f t="shared" si="0"/>
        <v>29</v>
      </c>
      <c r="C31" s="10" t="str">
        <f t="shared" si="1"/>
        <v>PAC33-29</v>
      </c>
      <c r="D31" s="19">
        <v>3.4</v>
      </c>
      <c r="E31" s="22" t="s">
        <v>3</v>
      </c>
      <c r="F31" s="21" t="s">
        <v>60</v>
      </c>
      <c r="G31" s="22" t="s">
        <v>2</v>
      </c>
      <c r="H31" s="3" t="s">
        <v>124</v>
      </c>
      <c r="I31" s="26" t="s">
        <v>9</v>
      </c>
      <c r="J31" s="3"/>
    </row>
    <row r="32" spans="2:10" ht="127.5" customHeight="1" x14ac:dyDescent="0.25">
      <c r="B32" s="10">
        <f t="shared" si="0"/>
        <v>30</v>
      </c>
      <c r="C32" s="10" t="str">
        <f t="shared" si="1"/>
        <v>PAC33-30</v>
      </c>
      <c r="D32" s="19">
        <v>3.4</v>
      </c>
      <c r="E32" s="22" t="s">
        <v>3</v>
      </c>
      <c r="F32" s="21" t="s">
        <v>61</v>
      </c>
      <c r="G32" s="22" t="s">
        <v>2</v>
      </c>
      <c r="H32" s="3" t="s">
        <v>125</v>
      </c>
      <c r="I32" s="26" t="s">
        <v>9</v>
      </c>
      <c r="J32" s="3" t="s">
        <v>194</v>
      </c>
    </row>
    <row r="33" spans="2:10" ht="81.75" customHeight="1" x14ac:dyDescent="0.25">
      <c r="B33" s="10">
        <f t="shared" si="0"/>
        <v>31</v>
      </c>
      <c r="C33" s="10" t="str">
        <f t="shared" si="1"/>
        <v>PAC33-31</v>
      </c>
      <c r="D33" s="19">
        <v>3.4</v>
      </c>
      <c r="E33" s="22" t="s">
        <v>3</v>
      </c>
      <c r="F33" s="8" t="s">
        <v>62</v>
      </c>
      <c r="G33" s="22" t="s">
        <v>2</v>
      </c>
      <c r="H33" s="3" t="s">
        <v>126</v>
      </c>
      <c r="I33" s="26" t="s">
        <v>10</v>
      </c>
      <c r="J33" s="3" t="s">
        <v>195</v>
      </c>
    </row>
    <row r="34" spans="2:10" ht="108" customHeight="1" x14ac:dyDescent="0.25">
      <c r="B34" s="10">
        <f t="shared" si="0"/>
        <v>32</v>
      </c>
      <c r="C34" s="10" t="str">
        <f t="shared" si="1"/>
        <v>PAC33-32</v>
      </c>
      <c r="D34" s="19">
        <v>3.4</v>
      </c>
      <c r="E34" s="22" t="s">
        <v>3</v>
      </c>
      <c r="F34" s="21" t="s">
        <v>63</v>
      </c>
      <c r="G34" s="22" t="s">
        <v>127</v>
      </c>
      <c r="H34" s="3" t="s">
        <v>128</v>
      </c>
      <c r="I34" s="26" t="s">
        <v>9</v>
      </c>
      <c r="J34" s="3" t="s">
        <v>196</v>
      </c>
    </row>
    <row r="35" spans="2:10" ht="170.25" customHeight="1" x14ac:dyDescent="0.25">
      <c r="B35" s="10">
        <f t="shared" si="0"/>
        <v>33</v>
      </c>
      <c r="C35" s="10" t="str">
        <f t="shared" si="1"/>
        <v>PAC33-33</v>
      </c>
      <c r="D35" s="19">
        <v>3.4</v>
      </c>
      <c r="E35" s="22" t="s">
        <v>3</v>
      </c>
      <c r="F35" s="13" t="s">
        <v>64</v>
      </c>
      <c r="G35" s="22" t="s">
        <v>129</v>
      </c>
      <c r="H35" s="3" t="s">
        <v>130</v>
      </c>
      <c r="I35" s="26" t="s">
        <v>105</v>
      </c>
      <c r="J35" s="3" t="s">
        <v>197</v>
      </c>
    </row>
    <row r="36" spans="2:10" ht="100.5" customHeight="1" x14ac:dyDescent="0.25">
      <c r="B36" s="10">
        <f t="shared" si="0"/>
        <v>34</v>
      </c>
      <c r="C36" s="10" t="str">
        <f t="shared" si="1"/>
        <v>PAC33-34</v>
      </c>
      <c r="D36" s="19">
        <v>3.4</v>
      </c>
      <c r="E36" s="22" t="s">
        <v>3</v>
      </c>
      <c r="F36" s="21" t="s">
        <v>65</v>
      </c>
      <c r="G36" s="22" t="s">
        <v>132</v>
      </c>
      <c r="H36" s="3" t="s">
        <v>131</v>
      </c>
      <c r="I36" s="26"/>
      <c r="J36" s="3" t="s">
        <v>198</v>
      </c>
    </row>
    <row r="37" spans="2:10" ht="104.25" customHeight="1" x14ac:dyDescent="0.25">
      <c r="B37" s="10">
        <f t="shared" si="0"/>
        <v>35</v>
      </c>
      <c r="C37" s="10" t="str">
        <f t="shared" si="1"/>
        <v>PAC33-35</v>
      </c>
      <c r="D37" s="19">
        <v>3.4</v>
      </c>
      <c r="E37" s="22" t="s">
        <v>3</v>
      </c>
      <c r="F37" s="21" t="s">
        <v>66</v>
      </c>
      <c r="G37" s="22" t="s">
        <v>2</v>
      </c>
      <c r="H37" s="3" t="s">
        <v>133</v>
      </c>
      <c r="I37" s="26" t="s">
        <v>134</v>
      </c>
      <c r="J37" s="3" t="s">
        <v>199</v>
      </c>
    </row>
    <row r="38" spans="2:10" ht="165.75" customHeight="1" x14ac:dyDescent="0.25">
      <c r="B38" s="10">
        <f t="shared" si="0"/>
        <v>36</v>
      </c>
      <c r="C38" s="10" t="str">
        <f t="shared" si="1"/>
        <v>PAC33-36</v>
      </c>
      <c r="D38" s="19">
        <v>3.4</v>
      </c>
      <c r="E38" s="22" t="s">
        <v>3</v>
      </c>
      <c r="F38" s="21" t="s">
        <v>72</v>
      </c>
      <c r="G38" s="22" t="s">
        <v>2</v>
      </c>
      <c r="H38" s="3" t="s">
        <v>135</v>
      </c>
      <c r="I38" s="26" t="s">
        <v>136</v>
      </c>
      <c r="J38" s="3" t="s">
        <v>200</v>
      </c>
    </row>
    <row r="39" spans="2:10" ht="147.75" customHeight="1" x14ac:dyDescent="0.25">
      <c r="B39" s="10">
        <f t="shared" si="0"/>
        <v>37</v>
      </c>
      <c r="C39" s="10" t="str">
        <f t="shared" si="1"/>
        <v>PAC33-37</v>
      </c>
      <c r="D39" s="19">
        <v>3.4</v>
      </c>
      <c r="E39" s="22" t="s">
        <v>3</v>
      </c>
      <c r="F39" s="8" t="s">
        <v>73</v>
      </c>
      <c r="G39" s="22" t="s">
        <v>137</v>
      </c>
      <c r="H39" s="3" t="s">
        <v>138</v>
      </c>
      <c r="I39" s="26" t="s">
        <v>139</v>
      </c>
      <c r="J39" s="3" t="s">
        <v>200</v>
      </c>
    </row>
    <row r="40" spans="2:10" ht="94.5" customHeight="1" x14ac:dyDescent="0.25">
      <c r="B40" s="10">
        <f t="shared" si="0"/>
        <v>38</v>
      </c>
      <c r="C40" s="10" t="str">
        <f t="shared" si="1"/>
        <v>PAC33-38</v>
      </c>
      <c r="D40" s="19">
        <v>3.4</v>
      </c>
      <c r="E40" s="22" t="s">
        <v>3</v>
      </c>
      <c r="F40" s="21" t="s">
        <v>74</v>
      </c>
      <c r="G40" s="22" t="s">
        <v>140</v>
      </c>
      <c r="H40" s="3" t="s">
        <v>141</v>
      </c>
      <c r="I40" s="26" t="s">
        <v>142</v>
      </c>
      <c r="J40" s="3" t="s">
        <v>201</v>
      </c>
    </row>
    <row r="41" spans="2:10" ht="142.5" customHeight="1" x14ac:dyDescent="0.25">
      <c r="B41" s="10">
        <f t="shared" si="0"/>
        <v>39</v>
      </c>
      <c r="C41" s="10" t="str">
        <f t="shared" si="1"/>
        <v>PAC33-39</v>
      </c>
      <c r="D41" s="19">
        <v>3.4</v>
      </c>
      <c r="E41" s="22" t="s">
        <v>3</v>
      </c>
      <c r="F41" s="21" t="s">
        <v>75</v>
      </c>
      <c r="G41" s="22" t="s">
        <v>143</v>
      </c>
      <c r="H41" s="3" t="s">
        <v>144</v>
      </c>
      <c r="I41" s="26"/>
      <c r="J41" s="3"/>
    </row>
    <row r="42" spans="2:10" ht="178.5" customHeight="1" x14ac:dyDescent="0.25">
      <c r="B42" s="10">
        <f t="shared" si="0"/>
        <v>40</v>
      </c>
      <c r="C42" s="10" t="str">
        <f t="shared" si="1"/>
        <v>PAC33-40</v>
      </c>
      <c r="D42" s="19">
        <v>3.4</v>
      </c>
      <c r="E42" s="22" t="s">
        <v>3</v>
      </c>
      <c r="F42" s="8" t="s">
        <v>76</v>
      </c>
      <c r="G42" s="22" t="s">
        <v>2</v>
      </c>
      <c r="H42" s="3" t="s">
        <v>145</v>
      </c>
      <c r="I42" s="26" t="s">
        <v>146</v>
      </c>
      <c r="J42" s="3"/>
    </row>
    <row r="43" spans="2:10" ht="192.75" customHeight="1" x14ac:dyDescent="0.25">
      <c r="B43" s="10">
        <f t="shared" si="0"/>
        <v>41</v>
      </c>
      <c r="C43" s="10" t="str">
        <f t="shared" si="1"/>
        <v>PAC33-41</v>
      </c>
      <c r="D43" s="19">
        <v>3.4</v>
      </c>
      <c r="E43" s="22" t="s">
        <v>3</v>
      </c>
      <c r="F43" s="21" t="s">
        <v>77</v>
      </c>
      <c r="G43" s="22" t="s">
        <v>140</v>
      </c>
      <c r="H43" s="3" t="s">
        <v>147</v>
      </c>
      <c r="I43" s="26" t="s">
        <v>146</v>
      </c>
      <c r="J43" s="3" t="s">
        <v>202</v>
      </c>
    </row>
    <row r="44" spans="2:10" ht="135" customHeight="1" x14ac:dyDescent="0.25">
      <c r="B44" s="10">
        <f t="shared" si="0"/>
        <v>42</v>
      </c>
      <c r="C44" s="10" t="str">
        <f t="shared" si="1"/>
        <v>PAC33-42</v>
      </c>
      <c r="D44" s="19">
        <v>3.4</v>
      </c>
      <c r="E44" s="22" t="s">
        <v>3</v>
      </c>
      <c r="F44" s="8" t="s">
        <v>78</v>
      </c>
      <c r="G44" s="22" t="s">
        <v>149</v>
      </c>
      <c r="H44" s="3" t="s">
        <v>150</v>
      </c>
      <c r="I44" s="26" t="s">
        <v>148</v>
      </c>
      <c r="J44" s="3"/>
    </row>
    <row r="45" spans="2:10" ht="99.75" customHeight="1" x14ac:dyDescent="0.25">
      <c r="B45" s="10">
        <f t="shared" si="0"/>
        <v>43</v>
      </c>
      <c r="C45" s="10" t="str">
        <f t="shared" si="1"/>
        <v>PAC33-43</v>
      </c>
      <c r="D45" s="19">
        <v>3.4</v>
      </c>
      <c r="E45" s="22" t="s">
        <v>3</v>
      </c>
      <c r="F45" s="8" t="s">
        <v>79</v>
      </c>
      <c r="G45" s="22" t="s">
        <v>151</v>
      </c>
      <c r="H45" s="3" t="s">
        <v>152</v>
      </c>
      <c r="I45" s="26" t="s">
        <v>136</v>
      </c>
      <c r="J45" s="3"/>
    </row>
    <row r="46" spans="2:10" ht="149.25" customHeight="1" x14ac:dyDescent="0.25">
      <c r="B46" s="10">
        <f t="shared" si="0"/>
        <v>44</v>
      </c>
      <c r="C46" s="10" t="str">
        <f t="shared" si="1"/>
        <v>PAC33-44</v>
      </c>
      <c r="D46" s="19">
        <v>3.5</v>
      </c>
      <c r="E46" s="22" t="s">
        <v>81</v>
      </c>
      <c r="F46" s="21" t="s">
        <v>80</v>
      </c>
      <c r="G46" s="22" t="s">
        <v>153</v>
      </c>
      <c r="H46" s="3" t="s">
        <v>154</v>
      </c>
      <c r="I46" s="26" t="s">
        <v>7</v>
      </c>
      <c r="J46" s="3" t="s">
        <v>203</v>
      </c>
    </row>
    <row r="47" spans="2:10" ht="87.75" customHeight="1" x14ac:dyDescent="0.25">
      <c r="B47" s="10">
        <f t="shared" si="0"/>
        <v>45</v>
      </c>
      <c r="C47" s="10" t="str">
        <f t="shared" si="1"/>
        <v>PAC33-45</v>
      </c>
      <c r="D47" s="19">
        <v>3.5</v>
      </c>
      <c r="E47" s="22" t="s">
        <v>81</v>
      </c>
      <c r="F47" s="21" t="s">
        <v>82</v>
      </c>
      <c r="G47" s="22" t="s">
        <v>2</v>
      </c>
      <c r="H47" s="12" t="s">
        <v>155</v>
      </c>
      <c r="I47" s="26" t="s">
        <v>21</v>
      </c>
      <c r="J47" s="12" t="s">
        <v>204</v>
      </c>
    </row>
    <row r="48" spans="2:10" ht="156.75" customHeight="1" x14ac:dyDescent="0.25">
      <c r="B48" s="10">
        <f t="shared" si="0"/>
        <v>46</v>
      </c>
      <c r="C48" s="10" t="str">
        <f t="shared" si="1"/>
        <v>PAC33-46</v>
      </c>
      <c r="D48" s="19">
        <v>3.5</v>
      </c>
      <c r="E48" s="22" t="s">
        <v>81</v>
      </c>
      <c r="F48" s="21" t="s">
        <v>83</v>
      </c>
      <c r="G48" s="22" t="s">
        <v>2</v>
      </c>
      <c r="H48" s="3" t="s">
        <v>156</v>
      </c>
      <c r="I48" s="26" t="s">
        <v>21</v>
      </c>
      <c r="J48" s="3" t="s">
        <v>205</v>
      </c>
    </row>
    <row r="49" spans="2:10" ht="156.75" customHeight="1" x14ac:dyDescent="0.25">
      <c r="B49" s="10">
        <f t="shared" si="0"/>
        <v>47</v>
      </c>
      <c r="C49" s="10" t="str">
        <f t="shared" si="1"/>
        <v>PAC33-47</v>
      </c>
      <c r="D49" s="19">
        <v>3.5</v>
      </c>
      <c r="E49" s="22" t="s">
        <v>81</v>
      </c>
      <c r="F49" s="21" t="s">
        <v>84</v>
      </c>
      <c r="G49" s="22" t="s">
        <v>157</v>
      </c>
      <c r="H49" s="3" t="s">
        <v>158</v>
      </c>
      <c r="I49" s="26" t="s">
        <v>10</v>
      </c>
      <c r="J49" s="3" t="s">
        <v>206</v>
      </c>
    </row>
    <row r="50" spans="2:10" ht="114" customHeight="1" x14ac:dyDescent="0.25">
      <c r="B50" s="10">
        <f t="shared" si="0"/>
        <v>48</v>
      </c>
      <c r="C50" s="10" t="str">
        <f t="shared" si="1"/>
        <v>PAC33-48</v>
      </c>
      <c r="D50" s="19">
        <v>3.5</v>
      </c>
      <c r="E50" s="22" t="s">
        <v>81</v>
      </c>
      <c r="F50" s="21" t="s">
        <v>85</v>
      </c>
      <c r="G50" s="22" t="s">
        <v>2</v>
      </c>
      <c r="H50" s="3" t="s">
        <v>159</v>
      </c>
      <c r="I50" s="26" t="s">
        <v>10</v>
      </c>
      <c r="J50" s="3" t="s">
        <v>207</v>
      </c>
    </row>
    <row r="51" spans="2:10" ht="152.25" customHeight="1" x14ac:dyDescent="0.25">
      <c r="B51" s="10">
        <f t="shared" si="0"/>
        <v>49</v>
      </c>
      <c r="C51" s="10" t="str">
        <f t="shared" si="1"/>
        <v>PAC33-49</v>
      </c>
      <c r="D51" s="19">
        <v>3.5</v>
      </c>
      <c r="E51" s="22" t="s">
        <v>81</v>
      </c>
      <c r="F51" s="21" t="s">
        <v>86</v>
      </c>
      <c r="G51" s="22" t="s">
        <v>2</v>
      </c>
      <c r="H51" s="11" t="s">
        <v>160</v>
      </c>
      <c r="I51" s="26" t="s">
        <v>10</v>
      </c>
      <c r="J51" s="3" t="s">
        <v>208</v>
      </c>
    </row>
    <row r="52" spans="2:10" ht="101.25" customHeight="1" x14ac:dyDescent="0.25">
      <c r="B52" s="10">
        <f t="shared" si="0"/>
        <v>50</v>
      </c>
      <c r="C52" s="10" t="str">
        <f t="shared" si="1"/>
        <v>PAC33-50</v>
      </c>
      <c r="D52" s="19">
        <v>3.5</v>
      </c>
      <c r="E52" s="22" t="s">
        <v>81</v>
      </c>
      <c r="F52" s="21" t="s">
        <v>87</v>
      </c>
      <c r="G52" s="22" t="s">
        <v>98</v>
      </c>
      <c r="H52" s="3" t="s">
        <v>161</v>
      </c>
      <c r="I52" s="26" t="s">
        <v>10</v>
      </c>
      <c r="J52" s="3"/>
    </row>
    <row r="53" spans="2:10" ht="114.75" customHeight="1" x14ac:dyDescent="0.25">
      <c r="B53" s="10">
        <f t="shared" si="0"/>
        <v>51</v>
      </c>
      <c r="C53" s="10" t="str">
        <f t="shared" si="1"/>
        <v>PAC33-51</v>
      </c>
      <c r="D53" s="19">
        <v>3.5</v>
      </c>
      <c r="E53" s="22" t="s">
        <v>81</v>
      </c>
      <c r="F53" s="21" t="s">
        <v>89</v>
      </c>
      <c r="G53" s="22" t="s">
        <v>2</v>
      </c>
      <c r="H53" s="3" t="s">
        <v>120</v>
      </c>
      <c r="I53" s="26" t="s">
        <v>10</v>
      </c>
      <c r="J53" s="3" t="s">
        <v>209</v>
      </c>
    </row>
    <row r="54" spans="2:10" ht="128.25" customHeight="1" x14ac:dyDescent="0.25">
      <c r="B54" s="10">
        <f t="shared" si="0"/>
        <v>52</v>
      </c>
      <c r="C54" s="10" t="str">
        <f t="shared" si="1"/>
        <v>PAC33-52</v>
      </c>
      <c r="D54" s="19">
        <v>3.5</v>
      </c>
      <c r="E54" s="22" t="s">
        <v>81</v>
      </c>
      <c r="F54" s="21" t="s">
        <v>90</v>
      </c>
      <c r="G54" s="22" t="s">
        <v>2</v>
      </c>
      <c r="H54" s="3" t="s">
        <v>120</v>
      </c>
      <c r="I54" s="26" t="s">
        <v>10</v>
      </c>
      <c r="J54" s="3"/>
    </row>
    <row r="55" spans="2:10" ht="141.75" customHeight="1" x14ac:dyDescent="0.25">
      <c r="B55" s="10">
        <f t="shared" si="0"/>
        <v>53</v>
      </c>
      <c r="C55" s="10" t="str">
        <f t="shared" si="1"/>
        <v>PAC33-53</v>
      </c>
      <c r="D55" s="19">
        <v>3.6</v>
      </c>
      <c r="E55" s="22" t="s">
        <v>91</v>
      </c>
      <c r="F55" s="21" t="s">
        <v>92</v>
      </c>
      <c r="G55" s="22" t="s">
        <v>98</v>
      </c>
      <c r="H55" s="3" t="s">
        <v>162</v>
      </c>
      <c r="I55" s="26" t="s">
        <v>12</v>
      </c>
      <c r="J55" s="3" t="s">
        <v>210</v>
      </c>
    </row>
    <row r="56" spans="2:10" ht="83.25" customHeight="1" x14ac:dyDescent="0.25">
      <c r="B56" s="10">
        <f t="shared" si="0"/>
        <v>54</v>
      </c>
      <c r="C56" s="10" t="str">
        <f t="shared" si="1"/>
        <v>PAC33-54</v>
      </c>
      <c r="D56" s="19">
        <v>3.6</v>
      </c>
      <c r="E56" s="22" t="s">
        <v>91</v>
      </c>
      <c r="F56" s="21" t="s">
        <v>93</v>
      </c>
      <c r="G56" s="22" t="s">
        <v>98</v>
      </c>
      <c r="H56" s="3" t="s">
        <v>163</v>
      </c>
      <c r="I56" s="26" t="s">
        <v>164</v>
      </c>
      <c r="J56" s="3" t="s">
        <v>211</v>
      </c>
    </row>
    <row r="57" spans="2:10" ht="93" customHeight="1" x14ac:dyDescent="0.25">
      <c r="B57" s="10">
        <f t="shared" si="0"/>
        <v>55</v>
      </c>
      <c r="C57" s="10" t="str">
        <f t="shared" si="1"/>
        <v>PAC33-55</v>
      </c>
      <c r="D57" s="19">
        <v>3.6</v>
      </c>
      <c r="E57" s="22" t="s">
        <v>91</v>
      </c>
      <c r="F57" s="21" t="s">
        <v>94</v>
      </c>
      <c r="G57" s="22" t="s">
        <v>165</v>
      </c>
      <c r="H57" s="3" t="s">
        <v>166</v>
      </c>
      <c r="I57" s="26" t="s">
        <v>13</v>
      </c>
      <c r="J57" s="3" t="s">
        <v>212</v>
      </c>
    </row>
    <row r="58" spans="2:10" ht="93" customHeight="1" x14ac:dyDescent="0.25">
      <c r="B58" s="10">
        <f t="shared" si="0"/>
        <v>56</v>
      </c>
      <c r="C58" s="10" t="str">
        <f t="shared" si="1"/>
        <v>PAC33-56</v>
      </c>
      <c r="D58" s="19">
        <v>3.6</v>
      </c>
      <c r="E58" s="22" t="s">
        <v>91</v>
      </c>
      <c r="F58" s="21" t="s">
        <v>95</v>
      </c>
      <c r="G58" s="22" t="s">
        <v>167</v>
      </c>
      <c r="H58" s="3" t="s">
        <v>168</v>
      </c>
      <c r="I58" s="26" t="s">
        <v>13</v>
      </c>
      <c r="J58" s="3" t="s">
        <v>213</v>
      </c>
    </row>
    <row r="59" spans="2:10" ht="156.75" customHeight="1" x14ac:dyDescent="0.25">
      <c r="B59" s="10">
        <f t="shared" si="0"/>
        <v>57</v>
      </c>
      <c r="C59" s="10" t="str">
        <f t="shared" si="1"/>
        <v>PAC33-57</v>
      </c>
      <c r="D59" s="19">
        <v>3.6</v>
      </c>
      <c r="E59" s="22" t="s">
        <v>91</v>
      </c>
      <c r="F59" s="21" t="s">
        <v>96</v>
      </c>
      <c r="G59" s="22" t="s">
        <v>171</v>
      </c>
      <c r="H59" s="3" t="s">
        <v>170</v>
      </c>
      <c r="I59" s="26"/>
      <c r="J59" s="3" t="s">
        <v>214</v>
      </c>
    </row>
    <row r="60" spans="2:10" ht="109.5" customHeight="1" x14ac:dyDescent="0.25">
      <c r="B60" s="10">
        <f t="shared" si="0"/>
        <v>58</v>
      </c>
      <c r="C60" s="10" t="str">
        <f t="shared" si="1"/>
        <v>PAC33-58</v>
      </c>
      <c r="D60" s="19">
        <v>3.7</v>
      </c>
      <c r="E60" s="22" t="s">
        <v>169</v>
      </c>
      <c r="F60" s="21" t="s">
        <v>97</v>
      </c>
      <c r="G60" s="22" t="s">
        <v>2</v>
      </c>
      <c r="H60" s="23" t="s">
        <v>67</v>
      </c>
      <c r="I60" s="25" t="s">
        <v>19</v>
      </c>
      <c r="J60" s="23" t="s">
        <v>215</v>
      </c>
    </row>
  </sheetData>
  <pageMargins left="0.7" right="0.7" top="0.75" bottom="0.75" header="0.3" footer="0.3"/>
  <pageSetup scale="52"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2014-06-10T14:24:36Z</dcterms:modified>
</cp:coreProperties>
</file>